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jing.liu\Desktop\ECL-Aug2021\"/>
    </mc:Choice>
  </mc:AlternateContent>
  <xr:revisionPtr revIDLastSave="0" documentId="13_ncr:1_{C41916E9-9AAA-4F86-9124-6ADB8C9BB2C4}" xr6:coauthVersionLast="47" xr6:coauthVersionMax="47" xr10:uidLastSave="{00000000-0000-0000-0000-000000000000}"/>
  <bookViews>
    <workbookView xWindow="-120" yWindow="-120" windowWidth="20730" windowHeight="11160" tabRatio="599" xr2:uid="{00000000-000D-0000-FFFF-FFFF00000000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may01">[1]DATA!$A$2:$T$1199</definedName>
    <definedName name="____MTH01">[2]DATA!$A$4:$BA$2005</definedName>
    <definedName name="____MTH10">[2]DATA!$A$19831:$BA$22432</definedName>
    <definedName name="____MTH12">[3]DATA!$A$45137:$DP$49238</definedName>
    <definedName name="____TOT43" localSheetId="0">#REF!</definedName>
    <definedName name="____TOT43">#REF!</definedName>
    <definedName name="____TOT44" localSheetId="0">#REF!</definedName>
    <definedName name="____TOT44">#REF!</definedName>
    <definedName name="___may01">[1]DATA!$A$2:$T$1199</definedName>
    <definedName name="___MTH01">[2]DATA!$A$4:$BA$2005</definedName>
    <definedName name="___MTH10">[2]DATA!$A$19831:$BA$22432</definedName>
    <definedName name="___MTH12">[3]DATA!$A$45137:$DP$49238</definedName>
    <definedName name="___TOT43" localSheetId="0">#REF!</definedName>
    <definedName name="___TOT43">#REF!</definedName>
    <definedName name="___TOT44" localSheetId="0">#REF!</definedName>
    <definedName name="___TOT44">#REF!</definedName>
    <definedName name="__may01">[4]DATA!$A$2:$T$1199</definedName>
    <definedName name="__MTH01">[5]DATA!$A$4:$BA$2005</definedName>
    <definedName name="__MTH10">[6]DATA!$A$19831:$BA$22432</definedName>
    <definedName name="__MTH12">[3]DATA!$A$45137:$DP$49238</definedName>
    <definedName name="__TOT43" localSheetId="0">#REF!</definedName>
    <definedName name="__TOT43">#REF!</definedName>
    <definedName name="__TOT44" localSheetId="0">#REF!</definedName>
    <definedName name="__TOT44">#REF!</definedName>
    <definedName name="_com1" localSheetId="0">#REF!</definedName>
    <definedName name="_com1">#REF!</definedName>
    <definedName name="_EXP1" localSheetId="0">#REF!</definedName>
    <definedName name="_EXP1">#REF!</definedName>
    <definedName name="_EXP2" localSheetId="0">#REF!</definedName>
    <definedName name="_EXP2">#REF!</definedName>
    <definedName name="_Fill" localSheetId="0" hidden="1">#REF!</definedName>
    <definedName name="_Fill" hidden="1">#REF!</definedName>
    <definedName name="_xlnm._FilterDatabase" localSheetId="0" hidden="1">Sheet1!$A$2:$BK$48</definedName>
    <definedName name="_MAT1" localSheetId="0">#REF!</definedName>
    <definedName name="_MAT1">#REF!</definedName>
    <definedName name="_may01">[7]DATA!$A$2:$T$1199</definedName>
    <definedName name="_MTH01">[6]DATA!$A$4:$BA$2005</definedName>
    <definedName name="_MTH10">[5]DATA!$A$19831:$BA$22432</definedName>
    <definedName name="_MTH12">[8]DATA!$A$45137:$DP$49238</definedName>
    <definedName name="_REV1" localSheetId="0">#REF!</definedName>
    <definedName name="_REV1">#REF!</definedName>
    <definedName name="_STA1" localSheetId="0">#REF!</definedName>
    <definedName name="_STA1">#REF!</definedName>
    <definedName name="_tax2">[9]FS1!$A$850</definedName>
    <definedName name="_TOT43" localSheetId="0">#REF!</definedName>
    <definedName name="_TOT43">#REF!</definedName>
    <definedName name="_TOT44" localSheetId="0">#REF!</definedName>
    <definedName name="_TOT44">#REF!</definedName>
    <definedName name="a" hidden="1">{"Yearly V",#N/A,FALSE,"BS"}</definedName>
    <definedName name="aa" localSheetId="0">'[10]PL-CAL'!#REF!</definedName>
    <definedName name="aa">'[10]PL-CAL'!#REF!</definedName>
    <definedName name="aaa" hidden="1">{"Yearly V",#N/A,FALSE,"BS"}</definedName>
    <definedName name="aaaa" hidden="1">{"Yearly V",#N/A,FALSE,"BS"}</definedName>
    <definedName name="aaaaa" hidden="1">{"Yearly V",#N/A,FALSE,"BS"}</definedName>
    <definedName name="aaaaaaaa" hidden="1">{"Yearly V",#N/A,FALSE,"BS"}</definedName>
    <definedName name="aaaaaaaaaaaa" hidden="1">{"Yearly V",#N/A,FALSE,"BS"}</definedName>
    <definedName name="aaaaaaaaaaaaaaaaaaaaaaaaaaaa" hidden="1">{"Yearly V",#N/A,FALSE,"BS"}</definedName>
    <definedName name="aaaaaaaaaaaaaaaaaaaaaaaaaaaaaaaaaaaaaaaaaa" hidden="1">{"Quarter V",#N/A,FALSE,"BS"}</definedName>
    <definedName name="aasd" localSheetId="0">'[11]BS-CAL'!#REF!</definedName>
    <definedName name="aasd">'[11]BS-CAL'!#REF!</definedName>
    <definedName name="abc" localSheetId="0">#REF!</definedName>
    <definedName name="abc">#REF!</definedName>
    <definedName name="ACT_CA" localSheetId="0">#REF!</definedName>
    <definedName name="ACT_CA">#REF!</definedName>
    <definedName name="ACT_CM" localSheetId="0">#REF!</definedName>
    <definedName name="ACT_CM">#REF!</definedName>
    <definedName name="ACT_CS" localSheetId="0">#REF!</definedName>
    <definedName name="ACT_CS">#REF!</definedName>
    <definedName name="ACT_RT" localSheetId="0">#REF!</definedName>
    <definedName name="ACT_RT">#REF!</definedName>
    <definedName name="ACT_TOT43" localSheetId="0">#REF!</definedName>
    <definedName name="ACT_TOT43">#REF!</definedName>
    <definedName name="ACT_TOT44" localSheetId="0">#REF!</definedName>
    <definedName name="ACT_TOT44">#REF!</definedName>
    <definedName name="ACT_WS" localSheetId="0">#REF!</definedName>
    <definedName name="ACT_WS">#REF!</definedName>
    <definedName name="adfasfa" hidden="1">{"Yearly V",#N/A,FALSE,"BS"}</definedName>
    <definedName name="afsdfasdf" localSheetId="0">'[11]BS-CAL'!#REF!</definedName>
    <definedName name="afsdfasdf">'[11]BS-CAL'!#REF!</definedName>
    <definedName name="allloan" localSheetId="0">#REF!</definedName>
    <definedName name="allloan">#REF!</definedName>
    <definedName name="approved" localSheetId="0">#REF!</definedName>
    <definedName name="approved">#REF!</definedName>
    <definedName name="AR">'[9]NewBizPort-New'!$A$104</definedName>
    <definedName name="as" hidden="1">{"Yearly V",#N/A,FALSE,"BS"}</definedName>
    <definedName name="asafasdfa" localSheetId="0">[11]Data_48!#REF!</definedName>
    <definedName name="asafasdfa">[11]Data_48!#REF!</definedName>
    <definedName name="asassa" hidden="1">{"Yearly V",#N/A,FALSE,"BS"}</definedName>
    <definedName name="asd" hidden="1">{"Yearly V",#N/A,FALSE,"BS"}</definedName>
    <definedName name="asdfa" localSheetId="0">'[11]PL-CAL'!#REF!</definedName>
    <definedName name="asdfa">'[11]PL-CAL'!#REF!</definedName>
    <definedName name="asdfasdfasdf" localSheetId="0">'[11]BS-CAL'!#REF!</definedName>
    <definedName name="asdfasdfasdf">'[11]BS-CAL'!#REF!</definedName>
    <definedName name="asds" hidden="1">{"Quarter V",#N/A,FALSE,"BS"}</definedName>
    <definedName name="asfd" localSheetId="0">'[11]BS-CAL'!#REF!</definedName>
    <definedName name="asfd">'[11]BS-CAL'!#REF!</definedName>
    <definedName name="ASSET_43" localSheetId="0">#REF!</definedName>
    <definedName name="ASSET_43">#REF!</definedName>
    <definedName name="ASSET_CA" localSheetId="0">#REF!</definedName>
    <definedName name="ASSET_CA">#REF!</definedName>
    <definedName name="ASSET_CM" localSheetId="0">#REF!</definedName>
    <definedName name="ASSET_CM">#REF!</definedName>
    <definedName name="ASSET_CS" localSheetId="0">#REF!</definedName>
    <definedName name="ASSET_CS">#REF!</definedName>
    <definedName name="ASSET_RT" localSheetId="0">#REF!</definedName>
    <definedName name="ASSET_RT">#REF!</definedName>
    <definedName name="ASSET_TFB" localSheetId="0">#REF!</definedName>
    <definedName name="ASSET_TFB">#REF!</definedName>
    <definedName name="ASSET_WS" localSheetId="0">#REF!</definedName>
    <definedName name="ASSET_WS">#REF!</definedName>
    <definedName name="ASSET43" localSheetId="0">#REF!</definedName>
    <definedName name="ASSET43">#REF!</definedName>
    <definedName name="ASSET44" localSheetId="0">#REF!</definedName>
    <definedName name="ASSET44">#REF!</definedName>
    <definedName name="b" hidden="1">{"Yearly V",#N/A,FALSE,"BS"}</definedName>
    <definedName name="bbb" hidden="1">{"Yearly V",#N/A,FALSE,"BS"}</definedName>
    <definedName name="bg_new" localSheetId="0">#REF!</definedName>
    <definedName name="bg_new">#REF!</definedName>
    <definedName name="bhbbbbb" hidden="1">{"Yearly V",#N/A,FALSE,"BS"}</definedName>
    <definedName name="budget" localSheetId="0">#REF!</definedName>
    <definedName name="budget">#REF!</definedName>
    <definedName name="CA_44" localSheetId="0">#REF!</definedName>
    <definedName name="CA_44">#REF!</definedName>
    <definedName name="CC" localSheetId="0">#REF!</definedName>
    <definedName name="CC">#REF!</definedName>
    <definedName name="CENTER">[12]HIST!$A$2:$B$73</definedName>
    <definedName name="CF">[9]FS1!$A$283</definedName>
    <definedName name="chk_bs" localSheetId="0">'[11]BS-CAL'!#REF!</definedName>
    <definedName name="chk_bs">'[11]BS-CAL'!#REF!</definedName>
    <definedName name="chk_pl" localSheetId="0">'[11]PL-CAL'!#REF!</definedName>
    <definedName name="chk_pl">'[11]PL-CAL'!#REF!</definedName>
    <definedName name="CM_44" localSheetId="0">#REF!</definedName>
    <definedName name="CM_44">#REF!</definedName>
    <definedName name="compare" localSheetId="0">#REF!</definedName>
    <definedName name="compare">#REF!</definedName>
    <definedName name="consol_Bu_test_Query" localSheetId="0">#REF!</definedName>
    <definedName name="consol_Bu_test_Query">#REF!</definedName>
    <definedName name="Consol_Old_jun_Su_New_Bu_Query" localSheetId="0">#REF!</definedName>
    <definedName name="Consol_Old_jun_Su_New_Bu_Query">#REF!</definedName>
    <definedName name="COST" localSheetId="0">#REF!</definedName>
    <definedName name="COST">#REF!</definedName>
    <definedName name="COST43" localSheetId="0">#REF!</definedName>
    <definedName name="COST43">#REF!</definedName>
    <definedName name="CS_44" localSheetId="0">#REF!</definedName>
    <definedName name="CS_44">#REF!</definedName>
    <definedName name="CSM" localSheetId="0">[13]HIST!#REF!</definedName>
    <definedName name="CSM">[13]HIST!#REF!</definedName>
    <definedName name="CST" localSheetId="0">[13]HIST!#REF!</definedName>
    <definedName name="CST">[13]HIST!#REF!</definedName>
    <definedName name="Currency">'[14]09_รายการระหว่างธนาคารฯ_asset'!$B$76:$B$81</definedName>
    <definedName name="d" hidden="1">{"Yearly V",#N/A,FALSE,"BS"}</definedName>
    <definedName name="data">[15]project!$B$3:$Q$393</definedName>
    <definedName name="data_123" localSheetId="0">#REF!</definedName>
    <definedName name="data_123">#REF!</definedName>
    <definedName name="data_123_Dec" localSheetId="0">#REF!</definedName>
    <definedName name="data_123_Dec">#REF!</definedName>
    <definedName name="data_456" localSheetId="0">#REF!</definedName>
    <definedName name="data_456">#REF!</definedName>
    <definedName name="data_456_Dec" localSheetId="0">#REF!</definedName>
    <definedName name="data_456_Dec">#REF!</definedName>
    <definedName name="data_bs_11month" localSheetId="0">#REF!</definedName>
    <definedName name="data_bs_11month">#REF!</definedName>
    <definedName name="data_pl_11month" localSheetId="0">#REF!</definedName>
    <definedName name="data_pl_11month">#REF!</definedName>
    <definedName name="data00">[16]DWH!$E$4:$G$303</definedName>
    <definedName name="data01">[16]DWH!$A$4:$C$303</definedName>
    <definedName name="ddddd" hidden="1">{"Yearly V",#N/A,FALSE,"BS"}</definedName>
    <definedName name="dfggdfgdfg" hidden="1">{"Yearly V",#N/A,FALSE,"BS"}</definedName>
    <definedName name="dfghdfjdh" hidden="1">{"Yearly V",#N/A,FALSE,"BS"}</definedName>
    <definedName name="dfghdm" hidden="1">{"Yearly V",#N/A,FALSE,"BS"}</definedName>
    <definedName name="dfhsfdsmm" hidden="1">{"Yearly V",#N/A,FALSE,"BS"}</definedName>
    <definedName name="dfsdf" hidden="1">{"Yearly V",#N/A,FALSE,"BS"}</definedName>
    <definedName name="drgsg" hidden="1">{"Yearly V",#N/A,FALSE,"BS"}</definedName>
    <definedName name="eterte" hidden="1">{"Yearly V",#N/A,FALSE,"BS"}</definedName>
    <definedName name="f" localSheetId="0">#REF!</definedName>
    <definedName name="f">#REF!</definedName>
    <definedName name="fasdf" localSheetId="0">'[11]BS-CAL'!#REF!</definedName>
    <definedName name="fasdf">'[11]BS-CAL'!#REF!</definedName>
    <definedName name="fdgdgdg" hidden="1">{"Yearly V",#N/A,FALSE,"BS"}</definedName>
    <definedName name="Fee">'[17]PL2008-2011'!$AV$23,'[17]PL2008-2011'!$AV$24,'[17]PL2008-2011'!$AV$25,'[17]PL2008-2011'!$AV$26,'[17]PL2008-2011'!$AV$27,'[17]PL2008-2011'!$AV$35</definedName>
    <definedName name="FeePaid" localSheetId="0">#REF!</definedName>
    <definedName name="FeePaid">#REF!</definedName>
    <definedName name="fhghfhfh" hidden="1">{"Yearly V",#N/A,FALSE,"BS"}</definedName>
    <definedName name="forCAportion">'[9]NewBizPort-New'!$1115:$1211</definedName>
    <definedName name="fsdsadfsdf" hidden="1">{"Yearly V",#N/A,FALSE,"BS"}</definedName>
    <definedName name="g">[18]DATA!$A$2:$T$1199</definedName>
    <definedName name="gggg" hidden="1">{"Yearly V",#N/A,FALSE,"BS"}</definedName>
    <definedName name="ghfhhjkkkkl" hidden="1">{"Yearly V",#N/A,FALSE,"BS"}</definedName>
    <definedName name="ghghghhghg" hidden="1">{"Yearly V",#N/A,FALSE,"BS"}</definedName>
    <definedName name="ghh" hidden="1">{"Yearly V",#N/A,FALSE,"BS"}</definedName>
    <definedName name="ghhhhhj" hidden="1">{"Yearly V",#N/A,FALSE,"BS"}</definedName>
    <definedName name="GL_VA" localSheetId="0">[19]VA!#REF!</definedName>
    <definedName name="GL_VA">[19]VA!#REF!</definedName>
    <definedName name="gyfyfg" hidden="1">{"Yearly V",#N/A,FALSE,"BS"}</definedName>
    <definedName name="hgh" hidden="1">{"Yearly V",#N/A,FALSE,"BS"}</definedName>
    <definedName name="HIST" localSheetId="0">[20]HIST!#REF!</definedName>
    <definedName name="HIST">[20]HIST!#REF!</definedName>
    <definedName name="INC_43" localSheetId="0">#REF!</definedName>
    <definedName name="INC_43">#REF!</definedName>
    <definedName name="INC_CA" localSheetId="0">#REF!</definedName>
    <definedName name="INC_CA">#REF!</definedName>
    <definedName name="INC_CM" localSheetId="0">#REF!</definedName>
    <definedName name="INC_CM">#REF!</definedName>
    <definedName name="INC_CS" localSheetId="0">#REF!</definedName>
    <definedName name="INC_CS">#REF!</definedName>
    <definedName name="INC_RT" localSheetId="0">#REF!</definedName>
    <definedName name="INC_RT">#REF!</definedName>
    <definedName name="INC_TFB" localSheetId="0">#REF!</definedName>
    <definedName name="INC_TFB">#REF!</definedName>
    <definedName name="INC_WS" localSheetId="0">#REF!</definedName>
    <definedName name="INC_WS">#REF!</definedName>
    <definedName name="JAN">[21]INPUT!$A$18:$R$219</definedName>
    <definedName name="jhkl" hidden="1">{"Yearly V",#N/A,FALSE,"BS"}</definedName>
    <definedName name="JUN">[22]INPUT!$A$1033:$AX$1234</definedName>
    <definedName name="lek" localSheetId="0">[11]Data_48!#REF!</definedName>
    <definedName name="lek">[11]Data_48!#REF!</definedName>
    <definedName name="LGrowth" localSheetId="0">#REF!</definedName>
    <definedName name="LGrowth">#REF!</definedName>
    <definedName name="LIA_43" localSheetId="0">#REF!</definedName>
    <definedName name="LIA_43">#REF!</definedName>
    <definedName name="LIA_CA" localSheetId="0">#REF!</definedName>
    <definedName name="LIA_CA">#REF!</definedName>
    <definedName name="LIA_CM" localSheetId="0">#REF!</definedName>
    <definedName name="LIA_CM">#REF!</definedName>
    <definedName name="LIA_CS" localSheetId="0">#REF!</definedName>
    <definedName name="LIA_CS">#REF!</definedName>
    <definedName name="LIA_RT" localSheetId="0">#REF!</definedName>
    <definedName name="LIA_RT">#REF!</definedName>
    <definedName name="LIA_TFB" localSheetId="0">#REF!</definedName>
    <definedName name="LIA_TFB">#REF!</definedName>
    <definedName name="LIA_WS" localSheetId="0">#REF!</definedName>
    <definedName name="LIA_WS">#REF!</definedName>
    <definedName name="Loan" localSheetId="0">#REF!</definedName>
    <definedName name="Loan">#REF!</definedName>
    <definedName name="LOAN1" localSheetId="0">#REF!</definedName>
    <definedName name="LOAN1">#REF!</definedName>
    <definedName name="LOAN2" localSheetId="0">#REF!</definedName>
    <definedName name="LOAN2">#REF!</definedName>
    <definedName name="LOSS4_43" localSheetId="0">#REF!</definedName>
    <definedName name="LOSS4_43">#REF!</definedName>
    <definedName name="LOSS6_43" localSheetId="0">#REF!</definedName>
    <definedName name="LOSS6_43">#REF!</definedName>
    <definedName name="may" localSheetId="0">#REF!</definedName>
    <definedName name="may">#REF!</definedName>
    <definedName name="MC" hidden="1">{"Yearly V",#N/A,FALSE,"BS"}</definedName>
    <definedName name="MONTHLY">[23]DATA!$A$2:$T$1199</definedName>
    <definedName name="NETIO43" localSheetId="0">#REF!</definedName>
    <definedName name="NETIO43">#REF!</definedName>
    <definedName name="Nim" localSheetId="0">OFFSET(#REF!,#REF!-1,0,1,7)</definedName>
    <definedName name="Nim">OFFSET(#REF!,#REF!-1,0,1,7)</definedName>
    <definedName name="OCT">[21]INPUT!$A$1845:$R$2046</definedName>
    <definedName name="PCODE">'[24]TABLE-LOOKUP'!$B$1:$C$45</definedName>
    <definedName name="PL">[9]FS1!$A$70</definedName>
    <definedName name="PLBudget" localSheetId="0">'[11]BS-CAL'!#REF!</definedName>
    <definedName name="PLBudget">'[11]BS-CAL'!#REF!</definedName>
    <definedName name="PROCESS">[24]DATA!$A$3:$BF$2500</definedName>
    <definedName name="q242MD" localSheetId="0">#REF!</definedName>
    <definedName name="q242MD">#REF!</definedName>
    <definedName name="qqqqqq" hidden="1">{"Yearly V",#N/A,FALSE,"BS"}</definedName>
    <definedName name="quanbu" localSheetId="0">[25]View!#REF!</definedName>
    <definedName name="quanbu">[25]View!#REF!</definedName>
    <definedName name="qweeeeeee" hidden="1">{"Yearly V",#N/A,FALSE,"BS"}</definedName>
    <definedName name="rate">'[26]Total Budget'!$AD$1</definedName>
    <definedName name="rate2" localSheetId="0">#REF!</definedName>
    <definedName name="rate2">#REF!</definedName>
    <definedName name="RAW" localSheetId="0">[20]HIST!#REF!</definedName>
    <definedName name="RAW">[20]HIST!#REF!</definedName>
    <definedName name="RawAcct" localSheetId="0">[20]HIST!#REF!</definedName>
    <definedName name="RawAcct">[20]HIST!#REF!</definedName>
    <definedName name="RawAmt" localSheetId="0">[20]HIST!#REF!</definedName>
    <definedName name="RawAmt">[20]HIST!#REF!</definedName>
    <definedName name="Realized">'[9]NewBizPort-New'!$441:$728</definedName>
    <definedName name="rjr" hidden="1">{"Yearly V",#N/A,FALSE,"BS"}</definedName>
    <definedName name="RT_44" localSheetId="0">#REF!</definedName>
    <definedName name="RT_44">#REF!</definedName>
    <definedName name="s" hidden="1">{"Yearly V",#N/A,FALSE,"BS"}</definedName>
    <definedName name="sadfsdfsdfgg" hidden="1">{"Yearly V",#N/A,FALSE,"BS"}</definedName>
    <definedName name="SBT" localSheetId="0">#REF!</definedName>
    <definedName name="SBT">#REF!</definedName>
    <definedName name="ScoreArray">OFFSET([27]ตารางสรุปผล!$B$6, 0, 0, COUNTA([27]ตารางสรุปผล!$B:$B)-1)</definedName>
    <definedName name="sencount" hidden="1">1</definedName>
    <definedName name="sfsdfafd" hidden="1">{"Yearly V",#N/A,FALSE,"BS"}</definedName>
    <definedName name="shsshsssss" hidden="1">{"Yearly V",#N/A,FALSE,"BS"}</definedName>
    <definedName name="SME" hidden="1">{"Yearly V",#N/A,FALSE,"BS"}</definedName>
    <definedName name="sss" hidden="1">{"Quarter V",#N/A,FALSE,"BS"}</definedName>
    <definedName name="ssss" hidden="1">{"Yearly V",#N/A,FALSE,"BS"}</definedName>
    <definedName name="ssssss" hidden="1">{"Yearly V",#N/A,FALSE,"BS"}</definedName>
    <definedName name="tax">[9]FS1!$A$442</definedName>
    <definedName name="term" localSheetId="0">#REF!</definedName>
    <definedName name="term">#REF!</definedName>
    <definedName name="test" localSheetId="0">#REF!</definedName>
    <definedName name="test">#REF!</definedName>
    <definedName name="testup" localSheetId="0">#REF!</definedName>
    <definedName name="testup">#REF!</definedName>
    <definedName name="thrt" localSheetId="0">#REF!</definedName>
    <definedName name="thrt">#REF!</definedName>
    <definedName name="type1">'[28]01_รายการกับ KBANK'!$CL$1002:$CL$1006</definedName>
    <definedName name="weqeqeqe" localSheetId="0">#REF!</definedName>
    <definedName name="weqeqeqe">#REF!</definedName>
    <definedName name="werwerf" hidden="1">{"Yearly V",#N/A,FALSE,"BS"}</definedName>
    <definedName name="wrn.Quarterly." hidden="1">{"Quarter V",#N/A,FALSE,"BS"}</definedName>
    <definedName name="wrn.Yearly." hidden="1">{"Yearly V",#N/A,FALSE,"BS"}</definedName>
    <definedName name="WS_44" localSheetId="0">#REF!</definedName>
    <definedName name="WS_44">#REF!</definedName>
    <definedName name="www" hidden="1">{"Yearly V",#N/A,FALSE,"BS"}</definedName>
    <definedName name="YIELD" localSheetId="0">#REF!</definedName>
    <definedName name="YIELD">#REF!</definedName>
    <definedName name="YIELD43" localSheetId="0">#REF!</definedName>
    <definedName name="YIELD43">#REF!</definedName>
    <definedName name="เ30" localSheetId="0">#REF!</definedName>
    <definedName name="เ30">#REF!</definedName>
    <definedName name="แ80" localSheetId="0">'[29]07 Proposed'!#REF!</definedName>
    <definedName name="แ80">'[29]07 Proposed'!#REF!</definedName>
    <definedName name="นครราชสีมา" localSheetId="0">#REF!</definedName>
    <definedName name="นครราชสีมา">#REF!</definedName>
    <definedName name="ฟฟ" hidden="1">{"Yearly V",#N/A,FALSE,"BS"}</definedName>
    <definedName name="ห" hidden="1">{"Yearly V",#N/A,FALSE,"BS"}</definedName>
    <definedName name="ะ705" localSheetId="0">#REF!</definedName>
    <definedName name="ะ705">#REF!</definedName>
    <definedName name="币种">[30]代码页!$B$2:$B$18</definedName>
    <definedName name="记账方式">[30]代码页!$C$2:$C$3</definedName>
    <definedName name="交易对手类型">[30]代码页!$E$2:$E$10</definedName>
    <definedName name="全部" localSheetId="0">[25]View!#REF!</definedName>
    <definedName name="全部">[25]View!#REF!</definedName>
    <definedName name="一级分类">[30]代码页!$A$2:$A$8</definedName>
    <definedName name="中国" localSheetId="0">[25]View!#REF!</definedName>
    <definedName name="中国">[25]View!#REF!</definedName>
    <definedName name="资产质量">[30]代码页!$D$2:$D$3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6" i="1" l="1"/>
  <c r="U48" i="1" l="1"/>
  <c r="U47" i="1"/>
  <c r="U8" i="1"/>
  <c r="Z8" i="1"/>
  <c r="AB43" i="1" l="1"/>
  <c r="AB42" i="1"/>
  <c r="U15" i="1" l="1"/>
  <c r="Z15" i="1"/>
  <c r="U41" i="1" l="1"/>
  <c r="AB41" i="1" s="1"/>
  <c r="U40" i="1" l="1"/>
  <c r="AB40" i="1" s="1"/>
  <c r="U39" i="1"/>
  <c r="AB39" i="1" s="1"/>
  <c r="U38" i="1"/>
  <c r="AB38" i="1" s="1"/>
  <c r="U37" i="1"/>
  <c r="AB37" i="1" s="1"/>
  <c r="U36" i="1"/>
  <c r="AB36" i="1" s="1"/>
  <c r="AB35" i="1"/>
  <c r="U34" i="1" l="1"/>
  <c r="AB34" i="1" s="1"/>
  <c r="U33" i="1"/>
  <c r="AB33" i="1" s="1"/>
  <c r="AB30" i="1" l="1"/>
  <c r="Z30" i="1"/>
  <c r="AB29" i="1"/>
  <c r="Z29" i="1"/>
  <c r="AB28" i="1"/>
  <c r="Z28" i="1"/>
  <c r="AB27" i="1"/>
  <c r="Z27" i="1"/>
  <c r="AB26" i="1"/>
  <c r="Z26" i="1"/>
  <c r="AB25" i="1"/>
  <c r="Z25" i="1"/>
  <c r="AB24" i="1"/>
  <c r="Z24" i="1"/>
  <c r="AB22" i="1" l="1"/>
  <c r="Z23" i="1" l="1"/>
  <c r="Z22" i="1"/>
  <c r="AB19" i="1" l="1"/>
  <c r="AB20" i="1"/>
  <c r="AB18" i="1"/>
  <c r="Z20" i="1"/>
  <c r="Z18" i="1"/>
  <c r="Z19" i="1"/>
  <c r="AB17" i="1" l="1"/>
  <c r="AB16" i="1"/>
  <c r="AB14" i="1" l="1"/>
  <c r="AB13" i="1"/>
  <c r="Z14" i="1"/>
  <c r="BH14" i="1" l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41" i="1"/>
  <c r="BH42" i="1"/>
  <c r="BH43" i="1"/>
  <c r="BH44" i="1"/>
  <c r="BH45" i="1"/>
  <c r="BH46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41" i="1"/>
  <c r="BG42" i="1"/>
  <c r="BG43" i="1"/>
  <c r="BG44" i="1"/>
  <c r="BG45" i="1"/>
  <c r="BG46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Z13" i="1"/>
  <c r="Z12" i="1"/>
  <c r="AB9" i="1" l="1"/>
  <c r="AB8" i="1"/>
  <c r="BH9" i="1"/>
  <c r="BG9" i="1"/>
  <c r="Z9" i="1"/>
  <c r="BI9" i="1" l="1"/>
  <c r="BI1753" i="1"/>
  <c r="BI1566" i="1"/>
  <c r="BI1318" i="1"/>
  <c r="BI1126" i="1"/>
  <c r="BI526" i="1"/>
  <c r="BI146" i="1"/>
  <c r="BI142" i="1"/>
  <c r="BI118" i="1"/>
  <c r="BI102" i="1"/>
  <c r="BH13" i="1"/>
  <c r="BG13" i="1"/>
  <c r="BH12" i="1"/>
  <c r="BG12" i="1"/>
  <c r="BH11" i="1"/>
  <c r="BG11" i="1"/>
  <c r="BH10" i="1"/>
  <c r="BG10" i="1"/>
  <c r="BI1789" i="1" l="1"/>
  <c r="BI221" i="1"/>
  <c r="BI237" i="1"/>
  <c r="BI245" i="1"/>
  <c r="BI533" i="1"/>
  <c r="BI1306" i="1"/>
  <c r="BI1825" i="1"/>
  <c r="BI1897" i="1"/>
  <c r="BI1913" i="1"/>
  <c r="BI1921" i="1"/>
  <c r="BI1606" i="1"/>
  <c r="BI1634" i="1"/>
  <c r="BI1642" i="1"/>
  <c r="BI1674" i="1"/>
  <c r="BI187" i="1"/>
  <c r="BI195" i="1"/>
  <c r="BI1015" i="1"/>
  <c r="BI1023" i="1"/>
  <c r="BI1055" i="1"/>
  <c r="BI225" i="1"/>
  <c r="BI233" i="1"/>
  <c r="BI249" i="1"/>
  <c r="BI361" i="1"/>
  <c r="BI1085" i="1"/>
  <c r="BI1125" i="1"/>
  <c r="BI96" i="1"/>
  <c r="BI148" i="1"/>
  <c r="BI164" i="1"/>
  <c r="BI316" i="1"/>
  <c r="BI356" i="1"/>
  <c r="BI364" i="1"/>
  <c r="BI412" i="1"/>
  <c r="BI420" i="1"/>
  <c r="BI452" i="1"/>
  <c r="BI460" i="1"/>
  <c r="BI480" i="1"/>
  <c r="BI492" i="1"/>
  <c r="BI1184" i="1"/>
  <c r="BI1188" i="1"/>
  <c r="BI1212" i="1"/>
  <c r="BI1451" i="1"/>
  <c r="BI1531" i="1"/>
  <c r="BI1667" i="1"/>
  <c r="BI1802" i="1"/>
  <c r="BI1818" i="1"/>
  <c r="BI1837" i="1"/>
  <c r="BI1845" i="1"/>
  <c r="BI1849" i="1"/>
  <c r="BI1149" i="1"/>
  <c r="BI1181" i="1"/>
  <c r="BI1189" i="1"/>
  <c r="BI1213" i="1"/>
  <c r="BI1739" i="1"/>
  <c r="BI1866" i="1"/>
  <c r="BI1390" i="1"/>
  <c r="BI1398" i="1"/>
  <c r="BI1402" i="1"/>
  <c r="BI1414" i="1"/>
  <c r="BI1422" i="1"/>
  <c r="BI1430" i="1"/>
  <c r="BI1506" i="1"/>
  <c r="BI1697" i="1"/>
  <c r="BI1733" i="1"/>
  <c r="BI628" i="1"/>
  <c r="BI732" i="1"/>
  <c r="BI860" i="1"/>
  <c r="BI1004" i="1"/>
  <c r="BI1020" i="1"/>
  <c r="BI901" i="1"/>
  <c r="BI925" i="1"/>
  <c r="BI1513" i="1"/>
  <c r="BI1863" i="1"/>
  <c r="BI1870" i="1"/>
  <c r="BI1886" i="1"/>
  <c r="BI1898" i="1"/>
  <c r="BI498" i="1"/>
  <c r="BI914" i="1"/>
  <c r="BI471" i="1"/>
  <c r="BI487" i="1"/>
  <c r="BI599" i="1"/>
  <c r="BI615" i="1"/>
  <c r="BI663" i="1"/>
  <c r="BI671" i="1"/>
  <c r="BI675" i="1"/>
  <c r="BI679" i="1"/>
  <c r="BI691" i="1"/>
  <c r="BI51" i="1"/>
  <c r="BI99" i="1"/>
  <c r="BI219" i="1"/>
  <c r="BI223" i="1"/>
  <c r="BI251" i="1"/>
  <c r="BI267" i="1"/>
  <c r="BI279" i="1"/>
  <c r="BI370" i="1"/>
  <c r="BI402" i="1"/>
  <c r="BI422" i="1"/>
  <c r="BI466" i="1"/>
  <c r="BI530" i="1"/>
  <c r="BI534" i="1"/>
  <c r="BI538" i="1"/>
  <c r="BI542" i="1"/>
  <c r="BI594" i="1"/>
  <c r="BI598" i="1"/>
  <c r="BI602" i="1"/>
  <c r="BI674" i="1"/>
  <c r="BI678" i="1"/>
  <c r="BI682" i="1"/>
  <c r="BI1117" i="1"/>
  <c r="BI1148" i="1"/>
  <c r="BI1755" i="1"/>
  <c r="BI878" i="1"/>
  <c r="BI886" i="1"/>
  <c r="BI1910" i="1"/>
  <c r="BI883" i="1"/>
  <c r="BI1006" i="1"/>
  <c r="BI1014" i="1"/>
  <c r="BI1022" i="1"/>
  <c r="BI1046" i="1"/>
  <c r="BI1062" i="1"/>
  <c r="BI1078" i="1"/>
  <c r="BI177" i="1"/>
  <c r="BI217" i="1"/>
  <c r="BI285" i="1"/>
  <c r="BI301" i="1"/>
  <c r="BI325" i="1"/>
  <c r="BI329" i="1"/>
  <c r="BI345" i="1"/>
  <c r="BI218" i="1"/>
  <c r="BI274" i="1"/>
  <c r="BI401" i="1"/>
  <c r="BI457" i="1"/>
  <c r="BI529" i="1"/>
  <c r="BI617" i="1"/>
  <c r="BI641" i="1"/>
  <c r="BI649" i="1"/>
  <c r="BI653" i="1"/>
  <c r="BI661" i="1"/>
  <c r="BI773" i="1"/>
  <c r="BI845" i="1"/>
  <c r="BI996" i="1"/>
  <c r="BI1135" i="1"/>
  <c r="BI1143" i="1"/>
  <c r="BI1151" i="1"/>
  <c r="BI1199" i="1"/>
  <c r="BI1215" i="1"/>
  <c r="BI1223" i="1"/>
  <c r="BI189" i="1"/>
  <c r="BI205" i="1"/>
  <c r="BI503" i="1"/>
  <c r="BI519" i="1"/>
  <c r="BI523" i="1"/>
  <c r="BI527" i="1"/>
  <c r="BI630" i="1"/>
  <c r="BI634" i="1"/>
  <c r="BI710" i="1"/>
  <c r="BI738" i="1"/>
  <c r="BI750" i="1"/>
  <c r="BI877" i="1"/>
  <c r="BI892" i="1"/>
  <c r="BI908" i="1"/>
  <c r="BI916" i="1"/>
  <c r="BI959" i="1"/>
  <c r="BI967" i="1"/>
  <c r="BI971" i="1"/>
  <c r="BI975" i="1"/>
  <c r="BI983" i="1"/>
  <c r="BI991" i="1"/>
  <c r="BI1003" i="1"/>
  <c r="BI1067" i="1"/>
  <c r="BI1253" i="1"/>
  <c r="BI1321" i="1"/>
  <c r="BI1142" i="1"/>
  <c r="BI178" i="1"/>
  <c r="BI198" i="1"/>
  <c r="BI699" i="1"/>
  <c r="BI711" i="1"/>
  <c r="BI723" i="1"/>
  <c r="BI747" i="1"/>
  <c r="BI755" i="1"/>
  <c r="BI763" i="1"/>
  <c r="BI822" i="1"/>
  <c r="BI830" i="1"/>
  <c r="BI964" i="1"/>
  <c r="BI1068" i="1"/>
  <c r="BI1084" i="1"/>
  <c r="BI1174" i="1"/>
  <c r="BI1190" i="1"/>
  <c r="BI1206" i="1"/>
  <c r="BI1230" i="1"/>
  <c r="BI1238" i="1"/>
  <c r="BI1262" i="1"/>
  <c r="BI1270" i="1"/>
  <c r="BI1330" i="1"/>
  <c r="BI1338" i="1"/>
  <c r="BI1346" i="1"/>
  <c r="BI1486" i="1"/>
  <c r="BI1490" i="1"/>
  <c r="BI1498" i="1"/>
  <c r="BI1514" i="1"/>
  <c r="BI1526" i="1"/>
  <c r="BI1538" i="1"/>
  <c r="BI1669" i="1"/>
  <c r="BI1673" i="1"/>
  <c r="BI1745" i="1"/>
  <c r="BI147" i="1"/>
  <c r="BI222" i="1"/>
  <c r="BI226" i="1"/>
  <c r="BI254" i="1"/>
  <c r="BI270" i="1"/>
  <c r="BI310" i="1"/>
  <c r="BI469" i="1"/>
  <c r="BI473" i="1"/>
  <c r="BI489" i="1"/>
  <c r="BI493" i="1"/>
  <c r="BI508" i="1"/>
  <c r="BI588" i="1"/>
  <c r="BI596" i="1"/>
  <c r="BI604" i="1"/>
  <c r="BI1088" i="1"/>
  <c r="BI1092" i="1"/>
  <c r="BI1808" i="1"/>
  <c r="BI1812" i="1"/>
  <c r="BI1816" i="1"/>
  <c r="BI1021" i="1"/>
  <c r="BI1061" i="1"/>
  <c r="BI1069" i="1"/>
  <c r="BI1077" i="1"/>
  <c r="BI1081" i="1"/>
  <c r="BI1231" i="1"/>
  <c r="BI1247" i="1"/>
  <c r="BI1251" i="1"/>
  <c r="BI1267" i="1"/>
  <c r="BI1291" i="1"/>
  <c r="BI1307" i="1"/>
  <c r="BI1315" i="1"/>
  <c r="BI1323" i="1"/>
  <c r="BI1335" i="1"/>
  <c r="BI1355" i="1"/>
  <c r="BI1459" i="1"/>
  <c r="BI1463" i="1"/>
  <c r="BI1467" i="1"/>
  <c r="BI1479" i="1"/>
  <c r="BI1483" i="1"/>
  <c r="BI1499" i="1"/>
  <c r="BI1539" i="1"/>
  <c r="BI1563" i="1"/>
  <c r="BI1694" i="1"/>
  <c r="BI1698" i="1"/>
  <c r="BI1718" i="1"/>
  <c r="BI1750" i="1"/>
  <c r="BI1769" i="1"/>
  <c r="BI108" i="1"/>
  <c r="BI140" i="1"/>
  <c r="BI200" i="1"/>
  <c r="BI212" i="1"/>
  <c r="BI216" i="1"/>
  <c r="BI311" i="1"/>
  <c r="BI342" i="1"/>
  <c r="BI772" i="1"/>
  <c r="BI61" i="1"/>
  <c r="BI65" i="1"/>
  <c r="BI69" i="1"/>
  <c r="BI81" i="1"/>
  <c r="BI93" i="1"/>
  <c r="BI105" i="1"/>
  <c r="BI113" i="1"/>
  <c r="BI145" i="1"/>
  <c r="BI609" i="1"/>
  <c r="BI737" i="1"/>
  <c r="BI880" i="1"/>
  <c r="BI887" i="1"/>
  <c r="BI915" i="1"/>
  <c r="BI926" i="1"/>
  <c r="BI950" i="1"/>
  <c r="BI1244" i="1"/>
  <c r="BI1420" i="1"/>
  <c r="BI1424" i="1"/>
  <c r="BI1436" i="1"/>
  <c r="BI1440" i="1"/>
  <c r="BI1452" i="1"/>
  <c r="BI1456" i="1"/>
  <c r="BI1552" i="1"/>
  <c r="BI1579" i="1"/>
  <c r="BI1627" i="1"/>
  <c r="BI1719" i="1"/>
  <c r="BI211" i="1"/>
  <c r="BI278" i="1"/>
  <c r="BI566" i="1"/>
  <c r="BI586" i="1"/>
  <c r="BI610" i="1"/>
  <c r="BI1771" i="1"/>
  <c r="BI101" i="1"/>
  <c r="BI121" i="1"/>
  <c r="BI125" i="1"/>
  <c r="BI137" i="1"/>
  <c r="BI294" i="1"/>
  <c r="BI376" i="1"/>
  <c r="BI392" i="1"/>
  <c r="BI440" i="1"/>
  <c r="BI46" i="1"/>
  <c r="BI54" i="1"/>
  <c r="BI70" i="1"/>
  <c r="BI78" i="1"/>
  <c r="BI82" i="1"/>
  <c r="BI94" i="1"/>
  <c r="BI126" i="1"/>
  <c r="BI153" i="1"/>
  <c r="BI165" i="1"/>
  <c r="BI197" i="1"/>
  <c r="BI228" i="1"/>
  <c r="BI260" i="1"/>
  <c r="BI272" i="1"/>
  <c r="BI302" i="1"/>
  <c r="BI318" i="1"/>
  <c r="BI322" i="1"/>
  <c r="BI326" i="1"/>
  <c r="BI338" i="1"/>
  <c r="BI377" i="1"/>
  <c r="BI393" i="1"/>
  <c r="BI397" i="1"/>
  <c r="BI425" i="1"/>
  <c r="BI429" i="1"/>
  <c r="BI441" i="1"/>
  <c r="BI1458" i="1"/>
  <c r="BI1737" i="1"/>
  <c r="BI75" i="1"/>
  <c r="BI83" i="1"/>
  <c r="BI107" i="1"/>
  <c r="BI115" i="1"/>
  <c r="BI139" i="1"/>
  <c r="BI158" i="1"/>
  <c r="BI166" i="1"/>
  <c r="BI174" i="1"/>
  <c r="BI194" i="1"/>
  <c r="BI253" i="1"/>
  <c r="BI269" i="1"/>
  <c r="BI327" i="1"/>
  <c r="BI354" i="1"/>
  <c r="BI374" i="1"/>
  <c r="BI378" i="1"/>
  <c r="BI382" i="1"/>
  <c r="BI386" i="1"/>
  <c r="BI390" i="1"/>
  <c r="BI414" i="1"/>
  <c r="BI418" i="1"/>
  <c r="BI1690" i="1"/>
  <c r="BI304" i="1"/>
  <c r="BI355" i="1"/>
  <c r="BI450" i="1"/>
  <c r="BI470" i="1"/>
  <c r="BI474" i="1"/>
  <c r="BI478" i="1"/>
  <c r="BI482" i="1"/>
  <c r="BI486" i="1"/>
  <c r="BI509" i="1"/>
  <c r="BI513" i="1"/>
  <c r="BI521" i="1"/>
  <c r="BI525" i="1"/>
  <c r="BI549" i="1"/>
  <c r="BI553" i="1"/>
  <c r="BI561" i="1"/>
  <c r="BI565" i="1"/>
  <c r="BI76" i="1"/>
  <c r="BI100" i="1"/>
  <c r="BI120" i="1"/>
  <c r="BI124" i="1"/>
  <c r="BI163" i="1"/>
  <c r="BI171" i="1"/>
  <c r="BI210" i="1"/>
  <c r="BI234" i="1"/>
  <c r="BI242" i="1"/>
  <c r="BI246" i="1"/>
  <c r="BI250" i="1"/>
  <c r="BI324" i="1"/>
  <c r="BI328" i="1"/>
  <c r="BI375" i="1"/>
  <c r="BI391" i="1"/>
  <c r="BI451" i="1"/>
  <c r="BI608" i="1"/>
  <c r="BI616" i="1"/>
  <c r="BI644" i="1"/>
  <c r="BI648" i="1"/>
  <c r="BI660" i="1"/>
  <c r="BI727" i="1"/>
  <c r="BI731" i="1"/>
  <c r="BI758" i="1"/>
  <c r="BI766" i="1"/>
  <c r="BI782" i="1"/>
  <c r="BI786" i="1"/>
  <c r="BI919" i="1"/>
  <c r="BI931" i="1"/>
  <c r="BI939" i="1"/>
  <c r="BI947" i="1"/>
  <c r="BI998" i="1"/>
  <c r="BI1029" i="1"/>
  <c r="BI1037" i="1"/>
  <c r="BI1053" i="1"/>
  <c r="BI1076" i="1"/>
  <c r="BI1087" i="1"/>
  <c r="BI1119" i="1"/>
  <c r="BI1131" i="1"/>
  <c r="BI1197" i="1"/>
  <c r="BI1205" i="1"/>
  <c r="BI1209" i="1"/>
  <c r="BI1216" i="1"/>
  <c r="BI1220" i="1"/>
  <c r="BI1228" i="1"/>
  <c r="BI1252" i="1"/>
  <c r="BI1256" i="1"/>
  <c r="BI1268" i="1"/>
  <c r="BI1272" i="1"/>
  <c r="BI1276" i="1"/>
  <c r="BI1292" i="1"/>
  <c r="BI1296" i="1"/>
  <c r="BI1387" i="1"/>
  <c r="BI1395" i="1"/>
  <c r="BI1399" i="1"/>
  <c r="BI1403" i="1"/>
  <c r="BI1411" i="1"/>
  <c r="BI1419" i="1"/>
  <c r="BI1427" i="1"/>
  <c r="BI1431" i="1"/>
  <c r="BI1478" i="1"/>
  <c r="BI1502" i="1"/>
  <c r="BI1568" i="1"/>
  <c r="BI1572" i="1"/>
  <c r="BI1580" i="1"/>
  <c r="BI1584" i="1"/>
  <c r="BI1588" i="1"/>
  <c r="BI1644" i="1"/>
  <c r="BI1648" i="1"/>
  <c r="BI1660" i="1"/>
  <c r="BI1675" i="1"/>
  <c r="BI1683" i="1"/>
  <c r="BI1687" i="1"/>
  <c r="BI1714" i="1"/>
  <c r="BI1722" i="1"/>
  <c r="BI1726" i="1"/>
  <c r="BI1730" i="1"/>
  <c r="BI1760" i="1"/>
  <c r="BI1803" i="1"/>
  <c r="BI1807" i="1"/>
  <c r="BI1811" i="1"/>
  <c r="BI1822" i="1"/>
  <c r="BI1826" i="1"/>
  <c r="BI1830" i="1"/>
  <c r="BI1834" i="1"/>
  <c r="BI1838" i="1"/>
  <c r="BI1846" i="1"/>
  <c r="BI1850" i="1"/>
  <c r="BI1854" i="1"/>
  <c r="BI1858" i="1"/>
  <c r="BI1862" i="1"/>
  <c r="BI1668" i="1"/>
  <c r="BI1672" i="1"/>
  <c r="BI1691" i="1"/>
  <c r="BI1699" i="1"/>
  <c r="BI1703" i="1"/>
  <c r="BI1715" i="1"/>
  <c r="BI1738" i="1"/>
  <c r="BI1776" i="1"/>
  <c r="BI1788" i="1"/>
  <c r="BI1800" i="1"/>
  <c r="BI1819" i="1"/>
  <c r="BI1823" i="1"/>
  <c r="BI1918" i="1"/>
  <c r="BI1922" i="1"/>
  <c r="BI668" i="1"/>
  <c r="BI684" i="1"/>
  <c r="BI700" i="1"/>
  <c r="BI708" i="1"/>
  <c r="BI716" i="1"/>
  <c r="BI728" i="1"/>
  <c r="BI795" i="1"/>
  <c r="BI823" i="1"/>
  <c r="BI827" i="1"/>
  <c r="BI854" i="1"/>
  <c r="BI866" i="1"/>
  <c r="BI885" i="1"/>
  <c r="BI889" i="1"/>
  <c r="BI893" i="1"/>
  <c r="BI932" i="1"/>
  <c r="BI940" i="1"/>
  <c r="BI948" i="1"/>
  <c r="BI999" i="1"/>
  <c r="BI1011" i="1"/>
  <c r="BI1132" i="1"/>
  <c r="BI1229" i="1"/>
  <c r="BI1237" i="1"/>
  <c r="BI1245" i="1"/>
  <c r="BI1356" i="1"/>
  <c r="BI1360" i="1"/>
  <c r="BI621" i="1"/>
  <c r="BI689" i="1"/>
  <c r="BI736" i="1"/>
  <c r="BI740" i="1"/>
  <c r="BI752" i="1"/>
  <c r="BI855" i="1"/>
  <c r="BI917" i="1"/>
  <c r="BI1000" i="1"/>
  <c r="BI1101" i="1"/>
  <c r="BI1293" i="1"/>
  <c r="BI1301" i="1"/>
  <c r="BI1507" i="1"/>
  <c r="BI1542" i="1"/>
  <c r="BI1546" i="1"/>
  <c r="BI1550" i="1"/>
  <c r="BI1554" i="1"/>
  <c r="BI1558" i="1"/>
  <c r="BI1562" i="1"/>
  <c r="BI1573" i="1"/>
  <c r="BI1581" i="1"/>
  <c r="BI1589" i="1"/>
  <c r="BI1613" i="1"/>
  <c r="BI1629" i="1"/>
  <c r="BI1649" i="1"/>
  <c r="BI1657" i="1"/>
  <c r="BI1661" i="1"/>
  <c r="BI1692" i="1"/>
  <c r="BI1696" i="1"/>
  <c r="BI1743" i="1"/>
  <c r="BI1747" i="1"/>
  <c r="BI1754" i="1"/>
  <c r="BI1765" i="1"/>
  <c r="BI1777" i="1"/>
  <c r="BI1867" i="1"/>
  <c r="BI1871" i="1"/>
  <c r="BI1883" i="1"/>
  <c r="BI1895" i="1"/>
  <c r="BI1899" i="1"/>
  <c r="BI1911" i="1"/>
  <c r="BI1915" i="1"/>
  <c r="BI638" i="1"/>
  <c r="BI642" i="1"/>
  <c r="BI693" i="1"/>
  <c r="BI701" i="1"/>
  <c r="BI713" i="1"/>
  <c r="BI717" i="1"/>
  <c r="BI721" i="1"/>
  <c r="BI796" i="1"/>
  <c r="BI800" i="1"/>
  <c r="BI804" i="1"/>
  <c r="BI832" i="1"/>
  <c r="BI836" i="1"/>
  <c r="BI863" i="1"/>
  <c r="BI867" i="1"/>
  <c r="BI875" i="1"/>
  <c r="BI949" i="1"/>
  <c r="BI957" i="1"/>
  <c r="BI969" i="1"/>
  <c r="BI973" i="1"/>
  <c r="BI977" i="1"/>
  <c r="BI981" i="1"/>
  <c r="BI993" i="1"/>
  <c r="BI1008" i="1"/>
  <c r="BI1133" i="1"/>
  <c r="BI1141" i="1"/>
  <c r="BI1145" i="1"/>
  <c r="BI1152" i="1"/>
  <c r="BI1156" i="1"/>
  <c r="BI1180" i="1"/>
  <c r="BI1183" i="1"/>
  <c r="BI1195" i="1"/>
  <c r="BI1274" i="1"/>
  <c r="BI1282" i="1"/>
  <c r="BI1298" i="1"/>
  <c r="BI1341" i="1"/>
  <c r="BI1361" i="1"/>
  <c r="BI1369" i="1"/>
  <c r="BI1385" i="1"/>
  <c r="BI1401" i="1"/>
  <c r="BI1417" i="1"/>
  <c r="BI1429" i="1"/>
  <c r="BI1433" i="1"/>
  <c r="BI1535" i="1"/>
  <c r="BI1570" i="1"/>
  <c r="BI1574" i="1"/>
  <c r="BI1582" i="1"/>
  <c r="BI1590" i="1"/>
  <c r="BI1610" i="1"/>
  <c r="BI1614" i="1"/>
  <c r="BI1618" i="1"/>
  <c r="BI1622" i="1"/>
  <c r="BI1626" i="1"/>
  <c r="BI1630" i="1"/>
  <c r="BI1646" i="1"/>
  <c r="BI1650" i="1"/>
  <c r="BI1658" i="1"/>
  <c r="BI1662" i="1"/>
  <c r="BI1732" i="1"/>
  <c r="BI1751" i="1"/>
  <c r="BI1758" i="1"/>
  <c r="BI1762" i="1"/>
  <c r="BI1766" i="1"/>
  <c r="BI1817" i="1"/>
  <c r="BI1836" i="1"/>
  <c r="BI1840" i="1"/>
  <c r="BI1848" i="1"/>
  <c r="BI1670" i="1"/>
  <c r="BI1774" i="1"/>
  <c r="BI1778" i="1"/>
  <c r="BI1782" i="1"/>
  <c r="BI1786" i="1"/>
  <c r="BI1790" i="1"/>
  <c r="BI1794" i="1"/>
  <c r="BI1798" i="1"/>
  <c r="BI635" i="1"/>
  <c r="BI639" i="1"/>
  <c r="BI651" i="1"/>
  <c r="BI698" i="1"/>
  <c r="BI741" i="1"/>
  <c r="BI805" i="1"/>
  <c r="BI813" i="1"/>
  <c r="BI837" i="1"/>
  <c r="BI902" i="1"/>
  <c r="BI962" i="1"/>
  <c r="BI978" i="1"/>
  <c r="BI986" i="1"/>
  <c r="BI997" i="1"/>
  <c r="BI1013" i="1"/>
  <c r="BI1017" i="1"/>
  <c r="BI1024" i="1"/>
  <c r="BI1028" i="1"/>
  <c r="BI1052" i="1"/>
  <c r="BI1071" i="1"/>
  <c r="BI1079" i="1"/>
  <c r="BI1086" i="1"/>
  <c r="BI1110" i="1"/>
  <c r="BI1157" i="1"/>
  <c r="BI1165" i="1"/>
  <c r="BI1177" i="1"/>
  <c r="BI1196" i="1"/>
  <c r="BI1243" i="1"/>
  <c r="BI1299" i="1"/>
  <c r="BI1303" i="1"/>
  <c r="BI1322" i="1"/>
  <c r="BI1362" i="1"/>
  <c r="BI1378" i="1"/>
  <c r="BI1386" i="1"/>
  <c r="BI1434" i="1"/>
  <c r="BI1442" i="1"/>
  <c r="BI1450" i="1"/>
  <c r="BI1454" i="1"/>
  <c r="BI1505" i="1"/>
  <c r="BI1516" i="1"/>
  <c r="BI1520" i="1"/>
  <c r="BI1591" i="1"/>
  <c r="BI1599" i="1"/>
  <c r="BI1603" i="1"/>
  <c r="BI1631" i="1"/>
  <c r="BI1635" i="1"/>
  <c r="BI1639" i="1"/>
  <c r="BI1721" i="1"/>
  <c r="BI1767" i="1"/>
  <c r="BI21" i="1"/>
  <c r="BI28" i="1"/>
  <c r="BI43" i="1"/>
  <c r="BI15" i="1"/>
  <c r="BI19" i="1"/>
  <c r="BI41" i="1"/>
  <c r="BI24" i="1"/>
  <c r="BI30" i="1"/>
  <c r="BI238" i="1"/>
  <c r="BI257" i="1"/>
  <c r="BI306" i="1"/>
  <c r="BI360" i="1"/>
  <c r="BI421" i="1"/>
  <c r="BI646" i="1"/>
  <c r="BI685" i="1"/>
  <c r="BI11" i="1"/>
  <c r="BI27" i="1"/>
  <c r="BI34" i="1"/>
  <c r="BI42" i="1"/>
  <c r="BI50" i="1"/>
  <c r="BI58" i="1"/>
  <c r="BI73" i="1"/>
  <c r="BI77" i="1"/>
  <c r="BI85" i="1"/>
  <c r="BI138" i="1"/>
  <c r="BI179" i="1"/>
  <c r="BI183" i="1"/>
  <c r="BI201" i="1"/>
  <c r="BI227" i="1"/>
  <c r="BI239" i="1"/>
  <c r="BI258" i="1"/>
  <c r="BI262" i="1"/>
  <c r="BI266" i="1"/>
  <c r="BI277" i="1"/>
  <c r="BI303" i="1"/>
  <c r="BI330" i="1"/>
  <c r="BI349" i="1"/>
  <c r="BI353" i="1"/>
  <c r="BI380" i="1"/>
  <c r="BI384" i="1"/>
  <c r="BI396" i="1"/>
  <c r="BI433" i="1"/>
  <c r="BI437" i="1"/>
  <c r="BI445" i="1"/>
  <c r="BI449" i="1"/>
  <c r="BI468" i="1"/>
  <c r="BI472" i="1"/>
  <c r="BI569" i="1"/>
  <c r="BI573" i="1"/>
  <c r="BI734" i="1"/>
  <c r="BI22" i="1"/>
  <c r="BI190" i="1"/>
  <c r="BI230" i="1"/>
  <c r="BI261" i="1"/>
  <c r="BI406" i="1"/>
  <c r="BI456" i="1"/>
  <c r="BI62" i="1"/>
  <c r="BI74" i="1"/>
  <c r="BI86" i="1"/>
  <c r="BI131" i="1"/>
  <c r="BI157" i="1"/>
  <c r="BI169" i="1"/>
  <c r="BI209" i="1"/>
  <c r="BI346" i="1"/>
  <c r="BI365" i="1"/>
  <c r="BI430" i="1"/>
  <c r="BI434" i="1"/>
  <c r="BI438" i="1"/>
  <c r="BI442" i="1"/>
  <c r="BI461" i="1"/>
  <c r="BI476" i="1"/>
  <c r="BI488" i="1"/>
  <c r="BI500" i="1"/>
  <c r="BI504" i="1"/>
  <c r="BI512" i="1"/>
  <c r="BI516" i="1"/>
  <c r="BI546" i="1"/>
  <c r="BI550" i="1"/>
  <c r="BI554" i="1"/>
  <c r="BI558" i="1"/>
  <c r="BI562" i="1"/>
  <c r="BI570" i="1"/>
  <c r="BI574" i="1"/>
  <c r="BI578" i="1"/>
  <c r="BI582" i="1"/>
  <c r="BI597" i="1"/>
  <c r="BI601" i="1"/>
  <c r="BI605" i="1"/>
  <c r="BI632" i="1"/>
  <c r="BI659" i="1"/>
  <c r="BI686" i="1"/>
  <c r="BI1116" i="1"/>
  <c r="BI45" i="1"/>
  <c r="BI687" i="1"/>
  <c r="BI694" i="1"/>
  <c r="BI706" i="1"/>
  <c r="BI709" i="1"/>
  <c r="BI725" i="1"/>
  <c r="BI49" i="1"/>
  <c r="BI333" i="1"/>
  <c r="BI67" i="1"/>
  <c r="BI79" i="1"/>
  <c r="BI109" i="1"/>
  <c r="BI132" i="1"/>
  <c r="BI150" i="1"/>
  <c r="BI162" i="1"/>
  <c r="BI173" i="1"/>
  <c r="BI202" i="1"/>
  <c r="BI206" i="1"/>
  <c r="BI213" i="1"/>
  <c r="BI244" i="1"/>
  <c r="BI275" i="1"/>
  <c r="BI282" i="1"/>
  <c r="BI286" i="1"/>
  <c r="BI290" i="1"/>
  <c r="BI297" i="1"/>
  <c r="BI358" i="1"/>
  <c r="BI362" i="1"/>
  <c r="BI366" i="1"/>
  <c r="BI373" i="1"/>
  <c r="BI381" i="1"/>
  <c r="BI385" i="1"/>
  <c r="BI408" i="1"/>
  <c r="BI427" i="1"/>
  <c r="BI439" i="1"/>
  <c r="BI454" i="1"/>
  <c r="BI458" i="1"/>
  <c r="BI462" i="1"/>
  <c r="BI477" i="1"/>
  <c r="BI481" i="1"/>
  <c r="BI497" i="1"/>
  <c r="BI501" i="1"/>
  <c r="BI505" i="1"/>
  <c r="BI532" i="1"/>
  <c r="BI540" i="1"/>
  <c r="BI555" i="1"/>
  <c r="BI571" i="1"/>
  <c r="BI575" i="1"/>
  <c r="BI583" i="1"/>
  <c r="BI590" i="1"/>
  <c r="BI606" i="1"/>
  <c r="BI625" i="1"/>
  <c r="BI629" i="1"/>
  <c r="BI652" i="1"/>
  <c r="BI676" i="1"/>
  <c r="BI718" i="1"/>
  <c r="BI1093" i="1"/>
  <c r="BI57" i="1"/>
  <c r="BI182" i="1"/>
  <c r="BI12" i="1"/>
  <c r="BI23" i="1"/>
  <c r="BI25" i="1"/>
  <c r="BI52" i="1"/>
  <c r="BI185" i="1"/>
  <c r="BI193" i="1"/>
  <c r="BI199" i="1"/>
  <c r="BI214" i="1"/>
  <c r="BI186" i="1"/>
  <c r="BI20" i="1"/>
  <c r="BI84" i="1"/>
  <c r="BI114" i="1"/>
  <c r="BI133" i="1"/>
  <c r="BI151" i="1"/>
  <c r="BI155" i="1"/>
  <c r="BI291" i="1"/>
  <c r="BI298" i="1"/>
  <c r="BI309" i="1"/>
  <c r="BI313" i="1"/>
  <c r="BI332" i="1"/>
  <c r="BI348" i="1"/>
  <c r="BI409" i="1"/>
  <c r="BI428" i="1"/>
  <c r="BI436" i="1"/>
  <c r="BI444" i="1"/>
  <c r="BI459" i="1"/>
  <c r="BI502" i="1"/>
  <c r="BI506" i="1"/>
  <c r="BI514" i="1"/>
  <c r="BI518" i="1"/>
  <c r="BI537" i="1"/>
  <c r="BI541" i="1"/>
  <c r="BI560" i="1"/>
  <c r="BI564" i="1"/>
  <c r="BI603" i="1"/>
  <c r="BI607" i="1"/>
  <c r="BI614" i="1"/>
  <c r="BI626" i="1"/>
  <c r="BI645" i="1"/>
  <c r="BI669" i="1"/>
  <c r="BI696" i="1"/>
  <c r="BI703" i="1"/>
  <c r="BI726" i="1"/>
  <c r="BI756" i="1"/>
  <c r="BI764" i="1"/>
  <c r="BI768" i="1"/>
  <c r="BI779" i="1"/>
  <c r="BI787" i="1"/>
  <c r="BI1150" i="1"/>
  <c r="BI1207" i="1"/>
  <c r="BI1214" i="1"/>
  <c r="BI1222" i="1"/>
  <c r="BI1350" i="1"/>
  <c r="BI1354" i="1"/>
  <c r="BI1389" i="1"/>
  <c r="BI1397" i="1"/>
  <c r="BI1405" i="1"/>
  <c r="BI1475" i="1"/>
  <c r="BI1491" i="1"/>
  <c r="BI1517" i="1"/>
  <c r="BI1525" i="1"/>
  <c r="BI1543" i="1"/>
  <c r="BI1565" i="1"/>
  <c r="BI1607" i="1"/>
  <c r="BI1637" i="1"/>
  <c r="BI1641" i="1"/>
  <c r="BI1653" i="1"/>
  <c r="BI1702" i="1"/>
  <c r="BI1706" i="1"/>
  <c r="BI1710" i="1"/>
  <c r="BI1729" i="1"/>
  <c r="BI1842" i="1"/>
  <c r="BI1873" i="1"/>
  <c r="BI1877" i="1"/>
  <c r="BI1893" i="1"/>
  <c r="BI1905" i="1"/>
  <c r="BI745" i="1"/>
  <c r="BI749" i="1"/>
  <c r="BI799" i="1"/>
  <c r="BI803" i="1"/>
  <c r="BI814" i="1"/>
  <c r="BI826" i="1"/>
  <c r="BI841" i="1"/>
  <c r="BI966" i="1"/>
  <c r="BI990" i="1"/>
  <c r="BI1012" i="1"/>
  <c r="BI1030" i="1"/>
  <c r="BI1042" i="1"/>
  <c r="BI1094" i="1"/>
  <c r="BI1106" i="1"/>
  <c r="BI1140" i="1"/>
  <c r="BI1158" i="1"/>
  <c r="BI1170" i="1"/>
  <c r="BI1204" i="1"/>
  <c r="BI1269" i="1"/>
  <c r="BI1289" i="1"/>
  <c r="BI1339" i="1"/>
  <c r="BI1347" i="1"/>
  <c r="BI1358" i="1"/>
  <c r="BI1366" i="1"/>
  <c r="BI1370" i="1"/>
  <c r="BI1382" i="1"/>
  <c r="BI1394" i="1"/>
  <c r="BI1410" i="1"/>
  <c r="BI1418" i="1"/>
  <c r="BI1449" i="1"/>
  <c r="BI1464" i="1"/>
  <c r="BI1472" i="1"/>
  <c r="BI1510" i="1"/>
  <c r="BI1547" i="1"/>
  <c r="BI1555" i="1"/>
  <c r="BI1585" i="1"/>
  <c r="BI1604" i="1"/>
  <c r="BI1611" i="1"/>
  <c r="BI1619" i="1"/>
  <c r="BI1623" i="1"/>
  <c r="BI1638" i="1"/>
  <c r="BI1695" i="1"/>
  <c r="BI1759" i="1"/>
  <c r="BI1763" i="1"/>
  <c r="BI1770" i="1"/>
  <c r="BI1781" i="1"/>
  <c r="BI1785" i="1"/>
  <c r="BI1793" i="1"/>
  <c r="BI1801" i="1"/>
  <c r="BI1831" i="1"/>
  <c r="BI1839" i="1"/>
  <c r="BI1847" i="1"/>
  <c r="BI1851" i="1"/>
  <c r="BI1874" i="1"/>
  <c r="BI1878" i="1"/>
  <c r="BI1882" i="1"/>
  <c r="BI1890" i="1"/>
  <c r="BI1894" i="1"/>
  <c r="BI1902" i="1"/>
  <c r="BI1906" i="1"/>
  <c r="BI1914" i="1"/>
  <c r="BI765" i="1"/>
  <c r="BI780" i="1"/>
  <c r="BI788" i="1"/>
  <c r="BI811" i="1"/>
  <c r="BI834" i="1"/>
  <c r="BI849" i="1"/>
  <c r="BI876" i="1"/>
  <c r="BI894" i="1"/>
  <c r="BI909" i="1"/>
  <c r="BI924" i="1"/>
  <c r="BI935" i="1"/>
  <c r="BI955" i="1"/>
  <c r="BI1005" i="1"/>
  <c r="BI1009" i="1"/>
  <c r="BI1035" i="1"/>
  <c r="BI1099" i="1"/>
  <c r="BI1163" i="1"/>
  <c r="BI1250" i="1"/>
  <c r="BI1258" i="1"/>
  <c r="BI1266" i="1"/>
  <c r="BI1324" i="1"/>
  <c r="BI1328" i="1"/>
  <c r="BI1363" i="1"/>
  <c r="BI1367" i="1"/>
  <c r="BI1371" i="1"/>
  <c r="BI1379" i="1"/>
  <c r="BI1426" i="1"/>
  <c r="BI1453" i="1"/>
  <c r="BI1480" i="1"/>
  <c r="BI1484" i="1"/>
  <c r="BI1488" i="1"/>
  <c r="BI1492" i="1"/>
  <c r="BI1496" i="1"/>
  <c r="BI1503" i="1"/>
  <c r="BI1518" i="1"/>
  <c r="BI1522" i="1"/>
  <c r="BI1533" i="1"/>
  <c r="BI1537" i="1"/>
  <c r="BI1540" i="1"/>
  <c r="BI1544" i="1"/>
  <c r="BI1559" i="1"/>
  <c r="BI1601" i="1"/>
  <c r="BI1608" i="1"/>
  <c r="BI1654" i="1"/>
  <c r="BI1666" i="1"/>
  <c r="BI1677" i="1"/>
  <c r="BI1681" i="1"/>
  <c r="BI1689" i="1"/>
  <c r="BI1707" i="1"/>
  <c r="BI1734" i="1"/>
  <c r="BI1749" i="1"/>
  <c r="BI1805" i="1"/>
  <c r="BI1809" i="1"/>
  <c r="BI735" i="1"/>
  <c r="BI742" i="1"/>
  <c r="BI762" i="1"/>
  <c r="BI785" i="1"/>
  <c r="BI812" i="1"/>
  <c r="BI815" i="1"/>
  <c r="BI835" i="1"/>
  <c r="BI846" i="1"/>
  <c r="BI850" i="1"/>
  <c r="BI861" i="1"/>
  <c r="BI865" i="1"/>
  <c r="BI869" i="1"/>
  <c r="BI873" i="1"/>
  <c r="BI895" i="1"/>
  <c r="BI907" i="1"/>
  <c r="BI956" i="1"/>
  <c r="BI980" i="1"/>
  <c r="BI988" i="1"/>
  <c r="BI1036" i="1"/>
  <c r="BI1039" i="1"/>
  <c r="BI1047" i="1"/>
  <c r="BI1054" i="1"/>
  <c r="BI1100" i="1"/>
  <c r="BI1103" i="1"/>
  <c r="BI1111" i="1"/>
  <c r="BI1118" i="1"/>
  <c r="BI1164" i="1"/>
  <c r="BI1167" i="1"/>
  <c r="BI1175" i="1"/>
  <c r="BI1182" i="1"/>
  <c r="BI1236" i="1"/>
  <c r="BI1259" i="1"/>
  <c r="BI1271" i="1"/>
  <c r="BI1286" i="1"/>
  <c r="BI1290" i="1"/>
  <c r="BI1309" i="1"/>
  <c r="BI1446" i="1"/>
  <c r="BI1461" i="1"/>
  <c r="BI1481" i="1"/>
  <c r="BI1504" i="1"/>
  <c r="BI1515" i="1"/>
  <c r="BI1534" i="1"/>
  <c r="BI1567" i="1"/>
  <c r="BI1578" i="1"/>
  <c r="BI1586" i="1"/>
  <c r="BI1598" i="1"/>
  <c r="BI1602" i="1"/>
  <c r="BI1605" i="1"/>
  <c r="BI1643" i="1"/>
  <c r="BI1651" i="1"/>
  <c r="BI1659" i="1"/>
  <c r="BI1663" i="1"/>
  <c r="BI1678" i="1"/>
  <c r="BI1682" i="1"/>
  <c r="BI1686" i="1"/>
  <c r="BI1704" i="1"/>
  <c r="BI1708" i="1"/>
  <c r="BI1712" i="1"/>
  <c r="BI1723" i="1"/>
  <c r="BI1727" i="1"/>
  <c r="BI1731" i="1"/>
  <c r="BI1735" i="1"/>
  <c r="BI1742" i="1"/>
  <c r="BI1746" i="1"/>
  <c r="BI1775" i="1"/>
  <c r="BI1779" i="1"/>
  <c r="BI1806" i="1"/>
  <c r="BI1810" i="1"/>
  <c r="BI1814" i="1"/>
  <c r="BI1856" i="1"/>
  <c r="BI1860" i="1"/>
  <c r="BI1864" i="1"/>
  <c r="BI1919" i="1"/>
  <c r="BI801" i="1"/>
  <c r="BI824" i="1"/>
  <c r="BI843" i="1"/>
  <c r="BI858" i="1"/>
  <c r="BI881" i="1"/>
  <c r="BI896" i="1"/>
  <c r="BI900" i="1"/>
  <c r="BI933" i="1"/>
  <c r="BI941" i="1"/>
  <c r="BI945" i="1"/>
  <c r="BI1044" i="1"/>
  <c r="BI1074" i="1"/>
  <c r="BI1108" i="1"/>
  <c r="BI1138" i="1"/>
  <c r="BI1172" i="1"/>
  <c r="BI1202" i="1"/>
  <c r="BI1221" i="1"/>
  <c r="BI1225" i="1"/>
  <c r="BI1275" i="1"/>
  <c r="BI1283" i="1"/>
  <c r="BI1294" i="1"/>
  <c r="BI1302" i="1"/>
  <c r="BI1314" i="1"/>
  <c r="BI1325" i="1"/>
  <c r="BI1333" i="1"/>
  <c r="BI1353" i="1"/>
  <c r="BI1388" i="1"/>
  <c r="BI1392" i="1"/>
  <c r="BI1404" i="1"/>
  <c r="BI1408" i="1"/>
  <c r="BI1435" i="1"/>
  <c r="BI1443" i="1"/>
  <c r="BI1447" i="1"/>
  <c r="BI1466" i="1"/>
  <c r="BI1470" i="1"/>
  <c r="BI1474" i="1"/>
  <c r="BI1508" i="1"/>
  <c r="BI1527" i="1"/>
  <c r="BI1571" i="1"/>
  <c r="BI1587" i="1"/>
  <c r="BI1636" i="1"/>
  <c r="BI1671" i="1"/>
  <c r="BI1720" i="1"/>
  <c r="BI1761" i="1"/>
  <c r="BI1783" i="1"/>
  <c r="BI1833" i="1"/>
  <c r="BI1841" i="1"/>
  <c r="BI1876" i="1"/>
  <c r="BI1888" i="1"/>
  <c r="BI1892" i="1"/>
  <c r="BI1896" i="1"/>
  <c r="BI1900" i="1"/>
  <c r="BI1912" i="1"/>
  <c r="BI1916" i="1"/>
  <c r="BI748" i="1"/>
  <c r="BI759" i="1"/>
  <c r="BI767" i="1"/>
  <c r="BI774" i="1"/>
  <c r="BI790" i="1"/>
  <c r="BI817" i="1"/>
  <c r="BI844" i="1"/>
  <c r="BI847" i="1"/>
  <c r="BI859" i="1"/>
  <c r="BI862" i="1"/>
  <c r="BI882" i="1"/>
  <c r="BI918" i="1"/>
  <c r="BI938" i="1"/>
  <c r="BI946" i="1"/>
  <c r="BI1049" i="1"/>
  <c r="BI1056" i="1"/>
  <c r="BI1060" i="1"/>
  <c r="BI1113" i="1"/>
  <c r="BI1120" i="1"/>
  <c r="BI1124" i="1"/>
  <c r="BI1326" i="1"/>
  <c r="BI1334" i="1"/>
  <c r="BI1357" i="1"/>
  <c r="BI1373" i="1"/>
  <c r="BI1482" i="1"/>
  <c r="BI1494" i="1"/>
  <c r="BI1595" i="1"/>
  <c r="BI1633" i="1"/>
  <c r="BI1701" i="1"/>
  <c r="BI1705" i="1"/>
  <c r="BI1713" i="1"/>
  <c r="BI1717" i="1"/>
  <c r="BI1861" i="1"/>
  <c r="BI1865" i="1"/>
  <c r="BI344" i="1"/>
  <c r="BI485" i="1"/>
  <c r="BI29" i="1"/>
  <c r="BI55" i="1"/>
  <c r="BI59" i="1"/>
  <c r="BI66" i="1"/>
  <c r="BI90" i="1"/>
  <c r="BI97" i="1"/>
  <c r="BI111" i="1"/>
  <c r="BI117" i="1"/>
  <c r="BI128" i="1"/>
  <c r="BI152" i="1"/>
  <c r="BI156" i="1"/>
  <c r="BI203" i="1"/>
  <c r="BI220" i="1"/>
  <c r="BI224" i="1"/>
  <c r="BI231" i="1"/>
  <c r="BI241" i="1"/>
  <c r="BI255" i="1"/>
  <c r="BI276" i="1"/>
  <c r="BI283" i="1"/>
  <c r="BI293" i="1"/>
  <c r="BI307" i="1"/>
  <c r="BI314" i="1"/>
  <c r="BI317" i="1"/>
  <c r="BI321" i="1"/>
  <c r="BI331" i="1"/>
  <c r="BI334" i="1"/>
  <c r="BI341" i="1"/>
  <c r="BI352" i="1"/>
  <c r="BI359" i="1"/>
  <c r="BI369" i="1"/>
  <c r="BI400" i="1"/>
  <c r="BI407" i="1"/>
  <c r="BI410" i="1"/>
  <c r="BI413" i="1"/>
  <c r="BI417" i="1"/>
  <c r="BI424" i="1"/>
  <c r="BI448" i="1"/>
  <c r="BI455" i="1"/>
  <c r="BI465" i="1"/>
  <c r="BI496" i="1"/>
  <c r="BI524" i="1"/>
  <c r="BI531" i="1"/>
  <c r="BI547" i="1"/>
  <c r="BI557" i="1"/>
  <c r="BI581" i="1"/>
  <c r="BI585" i="1"/>
  <c r="BI828" i="1"/>
  <c r="BI851" i="1"/>
  <c r="BI884" i="1"/>
  <c r="BI979" i="1"/>
  <c r="BI170" i="1"/>
  <c r="BI235" i="1"/>
  <c r="BI259" i="1"/>
  <c r="BI44" i="1"/>
  <c r="BI89" i="1"/>
  <c r="BI172" i="1"/>
  <c r="BI265" i="1"/>
  <c r="BI337" i="1"/>
  <c r="BI577" i="1"/>
  <c r="BI14" i="1"/>
  <c r="BI26" i="1"/>
  <c r="BI32" i="1"/>
  <c r="BI56" i="1"/>
  <c r="BI60" i="1"/>
  <c r="BI87" i="1"/>
  <c r="BI91" i="1"/>
  <c r="BI98" i="1"/>
  <c r="BI122" i="1"/>
  <c r="BI129" i="1"/>
  <c r="BI143" i="1"/>
  <c r="BI149" i="1"/>
  <c r="BI160" i="1"/>
  <c r="BI191" i="1"/>
  <c r="BI204" i="1"/>
  <c r="BI207" i="1"/>
  <c r="BI256" i="1"/>
  <c r="BI263" i="1"/>
  <c r="BI273" i="1"/>
  <c r="BI287" i="1"/>
  <c r="BI308" i="1"/>
  <c r="BI387" i="1"/>
  <c r="BI394" i="1"/>
  <c r="BI432" i="1"/>
  <c r="BI483" i="1"/>
  <c r="BI490" i="1"/>
  <c r="BI510" i="1"/>
  <c r="BI517" i="1"/>
  <c r="BI548" i="1"/>
  <c r="BI551" i="1"/>
  <c r="BI568" i="1"/>
  <c r="BI623" i="1"/>
  <c r="BI627" i="1"/>
  <c r="BI791" i="1"/>
  <c r="BI829" i="1"/>
  <c r="BI972" i="1"/>
  <c r="BI16" i="1"/>
  <c r="BI110" i="1"/>
  <c r="BI134" i="1"/>
  <c r="BI389" i="1"/>
  <c r="BI10" i="1"/>
  <c r="BI33" i="1"/>
  <c r="BI53" i="1"/>
  <c r="BI64" i="1"/>
  <c r="BI88" i="1"/>
  <c r="BI92" i="1"/>
  <c r="BI119" i="1"/>
  <c r="BI123" i="1"/>
  <c r="BI130" i="1"/>
  <c r="BI154" i="1"/>
  <c r="BI161" i="1"/>
  <c r="BI175" i="1"/>
  <c r="BI181" i="1"/>
  <c r="BI192" i="1"/>
  <c r="BI208" i="1"/>
  <c r="BI229" i="1"/>
  <c r="BI243" i="1"/>
  <c r="BI281" i="1"/>
  <c r="BI288" i="1"/>
  <c r="BI295" i="1"/>
  <c r="BI305" i="1"/>
  <c r="BI312" i="1"/>
  <c r="BI323" i="1"/>
  <c r="BI336" i="1"/>
  <c r="BI343" i="1"/>
  <c r="BI350" i="1"/>
  <c r="BI357" i="1"/>
  <c r="BI388" i="1"/>
  <c r="BI398" i="1"/>
  <c r="BI405" i="1"/>
  <c r="BI419" i="1"/>
  <c r="BI426" i="1"/>
  <c r="BI446" i="1"/>
  <c r="BI453" i="1"/>
  <c r="BI484" i="1"/>
  <c r="BI491" i="1"/>
  <c r="BI494" i="1"/>
  <c r="BI522" i="1"/>
  <c r="BI536" i="1"/>
  <c r="BI539" i="1"/>
  <c r="BI545" i="1"/>
  <c r="BI576" i="1"/>
  <c r="BI587" i="1"/>
  <c r="BI591" i="1"/>
  <c r="BI695" i="1"/>
  <c r="BI871" i="1"/>
  <c r="BI965" i="1"/>
  <c r="BI989" i="1"/>
  <c r="BI141" i="1"/>
  <c r="BI289" i="1"/>
  <c r="BI68" i="1"/>
  <c r="BI106" i="1"/>
  <c r="BI116" i="1"/>
  <c r="BI215" i="1"/>
  <c r="BI240" i="1"/>
  <c r="BI247" i="1"/>
  <c r="BI271" i="1"/>
  <c r="BI292" i="1"/>
  <c r="BI299" i="1"/>
  <c r="BI320" i="1"/>
  <c r="BI340" i="1"/>
  <c r="BI368" i="1"/>
  <c r="BI416" i="1"/>
  <c r="BI423" i="1"/>
  <c r="BI464" i="1"/>
  <c r="BI515" i="1"/>
  <c r="BI556" i="1"/>
  <c r="BI563" i="1"/>
  <c r="BI580" i="1"/>
  <c r="BI595" i="1"/>
  <c r="BI647" i="1"/>
  <c r="BI681" i="1"/>
  <c r="BI707" i="1"/>
  <c r="BI770" i="1"/>
  <c r="BI777" i="1"/>
  <c r="BI781" i="1"/>
  <c r="BI819" i="1"/>
  <c r="BI864" i="1"/>
  <c r="BI868" i="1"/>
  <c r="BI1045" i="1"/>
  <c r="BI1109" i="1"/>
  <c r="BI1173" i="1"/>
  <c r="BI589" i="1"/>
  <c r="BI613" i="1"/>
  <c r="BI620" i="1"/>
  <c r="BI654" i="1"/>
  <c r="BI665" i="1"/>
  <c r="BI673" i="1"/>
  <c r="BI683" i="1"/>
  <c r="BI704" i="1"/>
  <c r="BI715" i="1"/>
  <c r="BI722" i="1"/>
  <c r="BI739" i="1"/>
  <c r="BI753" i="1"/>
  <c r="BI760" i="1"/>
  <c r="BI771" i="1"/>
  <c r="BI798" i="1"/>
  <c r="BI802" i="1"/>
  <c r="BI809" i="1"/>
  <c r="BI816" i="1"/>
  <c r="BI903" i="1"/>
  <c r="BI927" i="1"/>
  <c r="BI934" i="1"/>
  <c r="BI951" i="1"/>
  <c r="BI958" i="1"/>
  <c r="BI982" i="1"/>
  <c r="BI1031" i="1"/>
  <c r="BI1038" i="1"/>
  <c r="BI1063" i="1"/>
  <c r="BI1070" i="1"/>
  <c r="BI1095" i="1"/>
  <c r="BI1102" i="1"/>
  <c r="BI1127" i="1"/>
  <c r="BI1134" i="1"/>
  <c r="BI1159" i="1"/>
  <c r="BI1166" i="1"/>
  <c r="BI1191" i="1"/>
  <c r="BI1198" i="1"/>
  <c r="BI579" i="1"/>
  <c r="BI593" i="1"/>
  <c r="BI600" i="1"/>
  <c r="BI631" i="1"/>
  <c r="BI655" i="1"/>
  <c r="BI662" i="1"/>
  <c r="BI666" i="1"/>
  <c r="BI677" i="1"/>
  <c r="BI680" i="1"/>
  <c r="BI757" i="1"/>
  <c r="BI789" i="1"/>
  <c r="BI792" i="1"/>
  <c r="BI820" i="1"/>
  <c r="BI852" i="1"/>
  <c r="BI879" i="1"/>
  <c r="BI890" i="1"/>
  <c r="BI897" i="1"/>
  <c r="BI904" i="1"/>
  <c r="BI910" i="1"/>
  <c r="BI921" i="1"/>
  <c r="BI928" i="1"/>
  <c r="BI963" i="1"/>
  <c r="BI970" i="1"/>
  <c r="BI987" i="1"/>
  <c r="BI994" i="1"/>
  <c r="BI1001" i="1"/>
  <c r="BI1007" i="1"/>
  <c r="BI1018" i="1"/>
  <c r="BI1025" i="1"/>
  <c r="BI1043" i="1"/>
  <c r="BI1050" i="1"/>
  <c r="BI1057" i="1"/>
  <c r="BI1075" i="1"/>
  <c r="BI1082" i="1"/>
  <c r="BI1089" i="1"/>
  <c r="BI1107" i="1"/>
  <c r="BI1114" i="1"/>
  <c r="BI1121" i="1"/>
  <c r="BI1139" i="1"/>
  <c r="BI1146" i="1"/>
  <c r="BI1153" i="1"/>
  <c r="BI1171" i="1"/>
  <c r="BI1178" i="1"/>
  <c r="BI1185" i="1"/>
  <c r="BI1203" i="1"/>
  <c r="BI1210" i="1"/>
  <c r="BI1217" i="1"/>
  <c r="BI1232" i="1"/>
  <c r="BI1278" i="1"/>
  <c r="BI611" i="1"/>
  <c r="BI618" i="1"/>
  <c r="BI636" i="1"/>
  <c r="BI667" i="1"/>
  <c r="BI670" i="1"/>
  <c r="BI719" i="1"/>
  <c r="BI730" i="1"/>
  <c r="BI733" i="1"/>
  <c r="BI743" i="1"/>
  <c r="BI775" i="1"/>
  <c r="BI806" i="1"/>
  <c r="BI821" i="1"/>
  <c r="BI831" i="1"/>
  <c r="BI838" i="1"/>
  <c r="BI853" i="1"/>
  <c r="BI856" i="1"/>
  <c r="BI891" i="1"/>
  <c r="BI898" i="1"/>
  <c r="BI905" i="1"/>
  <c r="BI911" i="1"/>
  <c r="BI922" i="1"/>
  <c r="BI929" i="1"/>
  <c r="BI936" i="1"/>
  <c r="BI942" i="1"/>
  <c r="BI953" i="1"/>
  <c r="BI960" i="1"/>
  <c r="BI995" i="1"/>
  <c r="BI1002" i="1"/>
  <c r="BI1019" i="1"/>
  <c r="BI1026" i="1"/>
  <c r="BI1033" i="1"/>
  <c r="BI1040" i="1"/>
  <c r="BI1051" i="1"/>
  <c r="BI1058" i="1"/>
  <c r="BI1065" i="1"/>
  <c r="BI1072" i="1"/>
  <c r="BI1083" i="1"/>
  <c r="BI1090" i="1"/>
  <c r="BI1097" i="1"/>
  <c r="BI1104" i="1"/>
  <c r="BI1115" i="1"/>
  <c r="BI1122" i="1"/>
  <c r="BI1129" i="1"/>
  <c r="BI1136" i="1"/>
  <c r="BI1147" i="1"/>
  <c r="BI1154" i="1"/>
  <c r="BI1161" i="1"/>
  <c r="BI1168" i="1"/>
  <c r="BI1179" i="1"/>
  <c r="BI1186" i="1"/>
  <c r="BI1193" i="1"/>
  <c r="BI1200" i="1"/>
  <c r="BI1211" i="1"/>
  <c r="BI1218" i="1"/>
  <c r="BI1260" i="1"/>
  <c r="BI1264" i="1"/>
  <c r="BI1577" i="1"/>
  <c r="BI1728" i="1"/>
  <c r="BI612" i="1"/>
  <c r="BI619" i="1"/>
  <c r="BI622" i="1"/>
  <c r="BI637" i="1"/>
  <c r="BI640" i="1"/>
  <c r="BI643" i="1"/>
  <c r="BI650" i="1"/>
  <c r="BI657" i="1"/>
  <c r="BI664" i="1"/>
  <c r="BI692" i="1"/>
  <c r="BI702" i="1"/>
  <c r="BI724" i="1"/>
  <c r="BI751" i="1"/>
  <c r="BI783" i="1"/>
  <c r="BI794" i="1"/>
  <c r="BI797" i="1"/>
  <c r="BI807" i="1"/>
  <c r="BI839" i="1"/>
  <c r="BI870" i="1"/>
  <c r="BI899" i="1"/>
  <c r="BI906" i="1"/>
  <c r="BI923" i="1"/>
  <c r="BI930" i="1"/>
  <c r="BI937" i="1"/>
  <c r="BI943" i="1"/>
  <c r="BI954" i="1"/>
  <c r="BI961" i="1"/>
  <c r="BI968" i="1"/>
  <c r="BI974" i="1"/>
  <c r="BI985" i="1"/>
  <c r="BI992" i="1"/>
  <c r="BI1027" i="1"/>
  <c r="BI1034" i="1"/>
  <c r="BI1041" i="1"/>
  <c r="BI1059" i="1"/>
  <c r="BI1066" i="1"/>
  <c r="BI1073" i="1"/>
  <c r="BI1091" i="1"/>
  <c r="BI1098" i="1"/>
  <c r="BI1105" i="1"/>
  <c r="BI1123" i="1"/>
  <c r="BI1130" i="1"/>
  <c r="BI1137" i="1"/>
  <c r="BI1155" i="1"/>
  <c r="BI1162" i="1"/>
  <c r="BI1169" i="1"/>
  <c r="BI1187" i="1"/>
  <c r="BI1194" i="1"/>
  <c r="BI1201" i="1"/>
  <c r="BI1219" i="1"/>
  <c r="BI1257" i="1"/>
  <c r="BI1462" i="1"/>
  <c r="BI1530" i="1"/>
  <c r="BI1597" i="1"/>
  <c r="BI1624" i="1"/>
  <c r="BI1688" i="1"/>
  <c r="BI1796" i="1"/>
  <c r="BI1829" i="1"/>
  <c r="BI913" i="1"/>
  <c r="BI944" i="1"/>
  <c r="BI1010" i="1"/>
  <c r="BI1331" i="1"/>
  <c r="BI1455" i="1"/>
  <c r="BI1489" i="1"/>
  <c r="BI1523" i="1"/>
  <c r="BI1560" i="1"/>
  <c r="BI1594" i="1"/>
  <c r="BI1744" i="1"/>
  <c r="BI1235" i="1"/>
  <c r="BI1242" i="1"/>
  <c r="BI1249" i="1"/>
  <c r="BI1277" i="1"/>
  <c r="BI1281" i="1"/>
  <c r="BI1284" i="1"/>
  <c r="BI1288" i="1"/>
  <c r="BI1295" i="1"/>
  <c r="BI1313" i="1"/>
  <c r="BI1316" i="1"/>
  <c r="BI1320" i="1"/>
  <c r="BI1327" i="1"/>
  <c r="BI1345" i="1"/>
  <c r="BI1348" i="1"/>
  <c r="BI1352" i="1"/>
  <c r="BI1359" i="1"/>
  <c r="BI1377" i="1"/>
  <c r="BI1380" i="1"/>
  <c r="BI1384" i="1"/>
  <c r="BI1391" i="1"/>
  <c r="BI1409" i="1"/>
  <c r="BI1412" i="1"/>
  <c r="BI1416" i="1"/>
  <c r="BI1423" i="1"/>
  <c r="BI1441" i="1"/>
  <c r="BI1444" i="1"/>
  <c r="BI1448" i="1"/>
  <c r="BI1465" i="1"/>
  <c r="BI1468" i="1"/>
  <c r="BI1519" i="1"/>
  <c r="BI1536" i="1"/>
  <c r="BI1553" i="1"/>
  <c r="BI1556" i="1"/>
  <c r="BI1583" i="1"/>
  <c r="BI1600" i="1"/>
  <c r="BI1617" i="1"/>
  <c r="BI1620" i="1"/>
  <c r="BI1647" i="1"/>
  <c r="BI1664" i="1"/>
  <c r="BI1684" i="1"/>
  <c r="BI1711" i="1"/>
  <c r="BI1724" i="1"/>
  <c r="BI1740" i="1"/>
  <c r="BI1756" i="1"/>
  <c r="BI1772" i="1"/>
  <c r="BI1799" i="1"/>
  <c r="BI1815" i="1"/>
  <c r="BI1832" i="1"/>
  <c r="BI1835" i="1"/>
  <c r="BI1852" i="1"/>
  <c r="BI1859" i="1"/>
  <c r="BI1884" i="1"/>
  <c r="BI1891" i="1"/>
  <c r="BI1901" i="1"/>
  <c r="BI1908" i="1"/>
  <c r="BI1881" i="1"/>
  <c r="BI1239" i="1"/>
  <c r="BI1246" i="1"/>
  <c r="BI1285" i="1"/>
  <c r="BI1310" i="1"/>
  <c r="BI1317" i="1"/>
  <c r="BI1342" i="1"/>
  <c r="BI1349" i="1"/>
  <c r="BI1374" i="1"/>
  <c r="BI1381" i="1"/>
  <c r="BI1406" i="1"/>
  <c r="BI1438" i="1"/>
  <c r="BI1445" i="1"/>
  <c r="BI1473" i="1"/>
  <c r="BI1476" i="1"/>
  <c r="BI1493" i="1"/>
  <c r="BI1497" i="1"/>
  <c r="BI1500" i="1"/>
  <c r="BI1561" i="1"/>
  <c r="BI1564" i="1"/>
  <c r="BI1621" i="1"/>
  <c r="BI1625" i="1"/>
  <c r="BI1628" i="1"/>
  <c r="BI1645" i="1"/>
  <c r="BI1655" i="1"/>
  <c r="BI1665" i="1"/>
  <c r="BI1685" i="1"/>
  <c r="BI1725" i="1"/>
  <c r="BI1741" i="1"/>
  <c r="BI1757" i="1"/>
  <c r="BI1773" i="1"/>
  <c r="BI1780" i="1"/>
  <c r="BI1843" i="1"/>
  <c r="BI1853" i="1"/>
  <c r="BI1885" i="1"/>
  <c r="BI1909" i="1"/>
  <c r="BI1226" i="1"/>
  <c r="BI1233" i="1"/>
  <c r="BI1254" i="1"/>
  <c r="BI1261" i="1"/>
  <c r="BI1279" i="1"/>
  <c r="BI1297" i="1"/>
  <c r="BI1300" i="1"/>
  <c r="BI1304" i="1"/>
  <c r="BI1311" i="1"/>
  <c r="BI1329" i="1"/>
  <c r="BI1332" i="1"/>
  <c r="BI1336" i="1"/>
  <c r="BI1343" i="1"/>
  <c r="BI1364" i="1"/>
  <c r="BI1368" i="1"/>
  <c r="BI1375" i="1"/>
  <c r="BI1393" i="1"/>
  <c r="BI1396" i="1"/>
  <c r="BI1400" i="1"/>
  <c r="BI1407" i="1"/>
  <c r="BI1421" i="1"/>
  <c r="BI1425" i="1"/>
  <c r="BI1428" i="1"/>
  <c r="BI1432" i="1"/>
  <c r="BI1439" i="1"/>
  <c r="BI1521" i="1"/>
  <c r="BI1524" i="1"/>
  <c r="BI1541" i="1"/>
  <c r="BI1551" i="1"/>
  <c r="BI1615" i="1"/>
  <c r="BI1632" i="1"/>
  <c r="BI1652" i="1"/>
  <c r="BI1679" i="1"/>
  <c r="BI1709" i="1"/>
  <c r="BI1716" i="1"/>
  <c r="BI1748" i="1"/>
  <c r="BI1764" i="1"/>
  <c r="BI1784" i="1"/>
  <c r="BI1787" i="1"/>
  <c r="BI1797" i="1"/>
  <c r="BI1813" i="1"/>
  <c r="BI1820" i="1"/>
  <c r="BI1857" i="1"/>
  <c r="BI1868" i="1"/>
  <c r="BI1875" i="1"/>
  <c r="BI1889" i="1"/>
  <c r="BI1903" i="1"/>
  <c r="BI1920" i="1"/>
  <c r="BI1923" i="1"/>
  <c r="BI1255" i="1"/>
  <c r="BI1457" i="1"/>
  <c r="BI1460" i="1"/>
  <c r="BI1487" i="1"/>
  <c r="BI1511" i="1"/>
  <c r="BI1528" i="1"/>
  <c r="BI1545" i="1"/>
  <c r="BI1548" i="1"/>
  <c r="BI1575" i="1"/>
  <c r="BI1592" i="1"/>
  <c r="BI1609" i="1"/>
  <c r="BI1612" i="1"/>
  <c r="BI1656" i="1"/>
  <c r="BI1676" i="1"/>
  <c r="BI1736" i="1"/>
  <c r="BI1752" i="1"/>
  <c r="BI1768" i="1"/>
  <c r="BI1791" i="1"/>
  <c r="BI1804" i="1"/>
  <c r="BI1824" i="1"/>
  <c r="BI1827" i="1"/>
  <c r="BI1844" i="1"/>
  <c r="BI1872" i="1"/>
  <c r="BI1879" i="1"/>
  <c r="BI1227" i="1"/>
  <c r="BI1234" i="1"/>
  <c r="BI1241" i="1"/>
  <c r="BI1248" i="1"/>
  <c r="BI1280" i="1"/>
  <c r="BI1287" i="1"/>
  <c r="BI1305" i="1"/>
  <c r="BI1308" i="1"/>
  <c r="BI1312" i="1"/>
  <c r="BI1319" i="1"/>
  <c r="BI1337" i="1"/>
  <c r="BI1340" i="1"/>
  <c r="BI1344" i="1"/>
  <c r="BI1351" i="1"/>
  <c r="BI1372" i="1"/>
  <c r="BI1376" i="1"/>
  <c r="BI1383" i="1"/>
  <c r="BI1415" i="1"/>
  <c r="BI1569" i="1"/>
  <c r="BI1616" i="1"/>
  <c r="BI1680" i="1"/>
  <c r="BI1693" i="1"/>
  <c r="BI1700" i="1"/>
  <c r="BI1821" i="1"/>
  <c r="BI1904" i="1"/>
  <c r="BI1907" i="1"/>
  <c r="BI1917" i="1"/>
  <c r="BI1924" i="1"/>
  <c r="BI1263" i="1"/>
  <c r="BI1365" i="1"/>
  <c r="BI1471" i="1"/>
  <c r="BI1495" i="1"/>
  <c r="BI1512" i="1"/>
  <c r="BI1529" i="1"/>
  <c r="BI1532" i="1"/>
  <c r="BI1549" i="1"/>
  <c r="BI1576" i="1"/>
  <c r="BI1593" i="1"/>
  <c r="BI1596" i="1"/>
  <c r="BI1640" i="1"/>
  <c r="BI1792" i="1"/>
  <c r="BI1795" i="1"/>
  <c r="BI1828" i="1"/>
  <c r="BI1855" i="1"/>
  <c r="BI1869" i="1"/>
  <c r="BI1880" i="1"/>
  <c r="BI1887" i="1"/>
  <c r="BI13" i="1"/>
  <c r="BI18" i="1"/>
  <c r="BI31" i="1"/>
  <c r="BI63" i="1"/>
  <c r="BI72" i="1"/>
  <c r="BI95" i="1"/>
  <c r="BI104" i="1"/>
  <c r="BI127" i="1"/>
  <c r="BI136" i="1"/>
  <c r="BI159" i="1"/>
  <c r="BI168" i="1"/>
  <c r="BI180" i="1"/>
  <c r="BI232" i="1"/>
  <c r="BI248" i="1"/>
  <c r="BI264" i="1"/>
  <c r="BI280" i="1"/>
  <c r="BI296" i="1"/>
  <c r="BI315" i="1"/>
  <c r="BI372" i="1"/>
  <c r="BI395" i="1"/>
  <c r="BI184" i="1"/>
  <c r="BI196" i="1"/>
  <c r="BI236" i="1"/>
  <c r="BI252" i="1"/>
  <c r="BI268" i="1"/>
  <c r="BI284" i="1"/>
  <c r="BI300" i="1"/>
  <c r="BI379" i="1"/>
  <c r="BI363" i="1"/>
  <c r="BI17" i="1"/>
  <c r="BI71" i="1"/>
  <c r="BI80" i="1"/>
  <c r="BI103" i="1"/>
  <c r="BI112" i="1"/>
  <c r="BI135" i="1"/>
  <c r="BI144" i="1"/>
  <c r="BI167" i="1"/>
  <c r="BI176" i="1"/>
  <c r="BI188" i="1"/>
  <c r="BI347" i="1"/>
  <c r="BI404" i="1"/>
  <c r="BI335" i="1"/>
  <c r="BI367" i="1"/>
  <c r="BI399" i="1"/>
  <c r="BI431" i="1"/>
  <c r="BI463" i="1"/>
  <c r="BI495" i="1"/>
  <c r="BI552" i="1"/>
  <c r="BI567" i="1"/>
  <c r="BI411" i="1"/>
  <c r="BI443" i="1"/>
  <c r="BI475" i="1"/>
  <c r="BI507" i="1"/>
  <c r="BI528" i="1"/>
  <c r="BI543" i="1"/>
  <c r="BI584" i="1"/>
  <c r="BI339" i="1"/>
  <c r="BI371" i="1"/>
  <c r="BI403" i="1"/>
  <c r="BI435" i="1"/>
  <c r="BI467" i="1"/>
  <c r="BI499" i="1"/>
  <c r="BI544" i="1"/>
  <c r="BI559" i="1"/>
  <c r="BI633" i="1"/>
  <c r="BI319" i="1"/>
  <c r="BI351" i="1"/>
  <c r="BI383" i="1"/>
  <c r="BI415" i="1"/>
  <c r="BI447" i="1"/>
  <c r="BI479" i="1"/>
  <c r="BI511" i="1"/>
  <c r="BI520" i="1"/>
  <c r="BI535" i="1"/>
  <c r="BI572" i="1"/>
  <c r="BI592" i="1"/>
  <c r="BI656" i="1"/>
  <c r="BI688" i="1"/>
  <c r="BI697" i="1"/>
  <c r="BI712" i="1"/>
  <c r="BI746" i="1"/>
  <c r="BI761" i="1"/>
  <c r="BI776" i="1"/>
  <c r="BI810" i="1"/>
  <c r="BI825" i="1"/>
  <c r="BI840" i="1"/>
  <c r="BI874" i="1"/>
  <c r="BI920" i="1"/>
  <c r="BI984" i="1"/>
  <c r="BI1032" i="1"/>
  <c r="BI1064" i="1"/>
  <c r="BI1096" i="1"/>
  <c r="BI1128" i="1"/>
  <c r="BI1160" i="1"/>
  <c r="BI1192" i="1"/>
  <c r="BI1224" i="1"/>
  <c r="BI624" i="1"/>
  <c r="BI672" i="1"/>
  <c r="BI714" i="1"/>
  <c r="BI729" i="1"/>
  <c r="BI744" i="1"/>
  <c r="BI778" i="1"/>
  <c r="BI793" i="1"/>
  <c r="BI808" i="1"/>
  <c r="BI842" i="1"/>
  <c r="BI857" i="1"/>
  <c r="BI872" i="1"/>
  <c r="BI888" i="1"/>
  <c r="BI952" i="1"/>
  <c r="BI1016" i="1"/>
  <c r="BI1048" i="1"/>
  <c r="BI1080" i="1"/>
  <c r="BI1112" i="1"/>
  <c r="BI1144" i="1"/>
  <c r="BI1176" i="1"/>
  <c r="BI1208" i="1"/>
  <c r="BI1240" i="1"/>
  <c r="BI658" i="1"/>
  <c r="BI690" i="1"/>
  <c r="BI705" i="1"/>
  <c r="BI720" i="1"/>
  <c r="BI754" i="1"/>
  <c r="BI769" i="1"/>
  <c r="BI784" i="1"/>
  <c r="BI818" i="1"/>
  <c r="BI833" i="1"/>
  <c r="BI848" i="1"/>
  <c r="BI912" i="1"/>
  <c r="BI976" i="1"/>
  <c r="BI1437" i="1"/>
  <c r="BI1485" i="1"/>
  <c r="BI1509" i="1"/>
  <c r="BI1265" i="1"/>
  <c r="BI1413" i="1"/>
  <c r="BI1469" i="1"/>
  <c r="BI1557" i="1"/>
  <c r="BI1273" i="1"/>
  <c r="BI1477" i="1"/>
  <c r="BI150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Li</author>
  </authors>
  <commentList>
    <comment ref="AQ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xxx:</t>
        </r>
        <r>
          <rPr>
            <sz val="9"/>
            <color indexed="81"/>
            <rFont val="Tahoma"/>
            <family val="2"/>
          </rPr>
          <t xml:space="preserve">
Input from Feb</t>
        </r>
      </text>
    </comment>
  </commentList>
</comments>
</file>

<file path=xl/sharedStrings.xml><?xml version="1.0" encoding="utf-8"?>
<sst xmlns="http://schemas.openxmlformats.org/spreadsheetml/2006/main" count="500" uniqueCount="107">
  <si>
    <t>SN 序号</t>
  </si>
  <si>
    <t>Security Code
投资单代码</t>
  </si>
  <si>
    <t>Security Name 
投资单名称</t>
  </si>
  <si>
    <t>Issuer Name 发行主体名称</t>
  </si>
  <si>
    <t>PSE Name 交易主体名称</t>
  </si>
  <si>
    <t>Investment Type 产品</t>
  </si>
  <si>
    <t>Issue Date 发行日期</t>
  </si>
  <si>
    <t>Value Date 起息日</t>
  </si>
  <si>
    <t>Maturity Date 到期日</t>
  </si>
  <si>
    <t>Face Value 面值</t>
  </si>
  <si>
    <t>Coupon Rate 票面年利率</t>
  </si>
  <si>
    <t>Payment Frcy. 支付频率</t>
  </si>
  <si>
    <t>Interest Rate Type</t>
  </si>
  <si>
    <t>Floating Rate Type</t>
  </si>
  <si>
    <t>HTM or AFS</t>
  </si>
  <si>
    <t>Issuer Type 发行主体类型</t>
  </si>
  <si>
    <t>Trade Date 成交日</t>
  </si>
  <si>
    <t>Settlement 清算速度</t>
  </si>
  <si>
    <t>Clean Price 净价</t>
  </si>
  <si>
    <t>Unit 数量</t>
  </si>
  <si>
    <t>Buy/Sell 买/卖</t>
  </si>
  <si>
    <t>Total Face Value Amount 券面总价</t>
  </si>
  <si>
    <t>Settlement Date 清算日</t>
  </si>
  <si>
    <t>Transaction Amount 交易金额</t>
  </si>
  <si>
    <t>Yield 到期收益率 (Fixed)</t>
  </si>
  <si>
    <t>Yield 到期收益率 (Floating)_SHBOR</t>
  </si>
  <si>
    <t>Yield 到期收益率 (Floating)_Spread</t>
  </si>
  <si>
    <t>Interest Recievable 应计利息</t>
  </si>
  <si>
    <t>Dirty Price 全价</t>
  </si>
  <si>
    <t>Settlement Amount 结算金额</t>
  </si>
  <si>
    <t>Settlement Type 结算方式</t>
  </si>
  <si>
    <t>MTM</t>
  </si>
  <si>
    <t>Provision Rate</t>
  </si>
  <si>
    <t>Outstanding</t>
    <phoneticPr fontId="3" type="noConversion"/>
  </si>
  <si>
    <t>Accrued Interes</t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</si>
  <si>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M-1</t>
    </r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</si>
  <si>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</t>
    </r>
    <phoneticPr fontId="3" type="noConversion"/>
  </si>
  <si>
    <t>类别</t>
    <phoneticPr fontId="3" type="noConversion"/>
  </si>
  <si>
    <t>Remaining Tenor (Days)</t>
    <phoneticPr fontId="3" type="noConversion"/>
  </si>
  <si>
    <t>Tenor Limit</t>
    <phoneticPr fontId="3" type="noConversion"/>
  </si>
  <si>
    <t>If exceed limit</t>
    <phoneticPr fontId="3" type="noConversion"/>
  </si>
  <si>
    <t>Bond</t>
  </si>
  <si>
    <t>12M</t>
  </si>
  <si>
    <t>Fixed</t>
  </si>
  <si>
    <t>HTM</t>
  </si>
  <si>
    <t>Policy Bank Bond</t>
  </si>
  <si>
    <t>T+0</t>
  </si>
  <si>
    <t>政策性金融债</t>
  </si>
  <si>
    <t>Central Gov't Bond</t>
  </si>
  <si>
    <t>国债</t>
  </si>
  <si>
    <t>Buy</t>
  </si>
  <si>
    <t>DVP</t>
  </si>
  <si>
    <t>T+1</t>
  </si>
  <si>
    <t>AFS</t>
  </si>
  <si>
    <t>Commercial Bank Bond</t>
  </si>
  <si>
    <t>Corporate Bond</t>
    <phoneticPr fontId="3" type="noConversion"/>
  </si>
  <si>
    <t>公司债</t>
    <phoneticPr fontId="3" type="noConversion"/>
  </si>
  <si>
    <t>Corporate Bond</t>
  </si>
  <si>
    <t>商业性金融债</t>
    <phoneticPr fontId="3" type="noConversion"/>
  </si>
  <si>
    <t>Corporate Bond</t>
    <phoneticPr fontId="3" type="noConversion"/>
  </si>
  <si>
    <t>外国债券</t>
    <phoneticPr fontId="3" type="noConversion"/>
  </si>
  <si>
    <t>Corporate Bond</t>
    <phoneticPr fontId="3" type="noConversion"/>
  </si>
  <si>
    <t>国债</t>
    <phoneticPr fontId="3" type="noConversion"/>
  </si>
  <si>
    <t>200005_A4</t>
  </si>
  <si>
    <t>200005_A5</t>
  </si>
  <si>
    <t>200005_A6</t>
  </si>
  <si>
    <t>200005_A7</t>
  </si>
  <si>
    <t>200005_A8</t>
  </si>
  <si>
    <t>200005_A9</t>
  </si>
  <si>
    <t>200002_H2</t>
  </si>
  <si>
    <t>190011_H2</t>
    <phoneticPr fontId="3" type="noConversion"/>
  </si>
  <si>
    <t>160207_A1</t>
    <phoneticPr fontId="3" type="noConversion"/>
  </si>
  <si>
    <t>102000277_A1</t>
    <phoneticPr fontId="3" type="noConversion"/>
  </si>
  <si>
    <t>102000979_A1</t>
    <phoneticPr fontId="3" type="noConversion"/>
  </si>
  <si>
    <t>102000247_A1</t>
    <phoneticPr fontId="3" type="noConversion"/>
  </si>
  <si>
    <t>102000555_A1</t>
    <phoneticPr fontId="3" type="noConversion"/>
  </si>
  <si>
    <t>200011_H1</t>
    <phoneticPr fontId="3" type="noConversion"/>
  </si>
  <si>
    <t>092000007_A1</t>
    <phoneticPr fontId="3" type="noConversion"/>
  </si>
  <si>
    <t>032000144_A1</t>
    <phoneticPr fontId="3" type="noConversion"/>
  </si>
  <si>
    <t>200013_A1</t>
    <phoneticPr fontId="14" type="noConversion"/>
  </si>
  <si>
    <t>200005_A10</t>
    <phoneticPr fontId="3" type="noConversion"/>
  </si>
  <si>
    <t>200013_A2</t>
    <phoneticPr fontId="3" type="noConversion"/>
  </si>
  <si>
    <t>200013_A3</t>
    <phoneticPr fontId="3" type="noConversion"/>
  </si>
  <si>
    <t>200013_A4</t>
    <phoneticPr fontId="3" type="noConversion"/>
  </si>
  <si>
    <t>200005_A11</t>
    <phoneticPr fontId="3" type="noConversion"/>
  </si>
  <si>
    <t>200013_A5</t>
    <phoneticPr fontId="3" type="noConversion"/>
  </si>
  <si>
    <t>200013_A6</t>
    <phoneticPr fontId="3" type="noConversion"/>
  </si>
  <si>
    <t>200005_H1</t>
    <phoneticPr fontId="3" type="noConversion"/>
  </si>
  <si>
    <t>200005_H2</t>
    <phoneticPr fontId="3" type="noConversion"/>
  </si>
  <si>
    <t>200005_H3</t>
    <phoneticPr fontId="3" type="noConversion"/>
  </si>
  <si>
    <t>6M</t>
    <phoneticPr fontId="14" type="noConversion"/>
  </si>
  <si>
    <t>160004_H1</t>
    <phoneticPr fontId="3" type="noConversion"/>
  </si>
  <si>
    <t>200005_H4</t>
    <phoneticPr fontId="14" type="noConversion"/>
  </si>
  <si>
    <t>200005_H5</t>
  </si>
  <si>
    <t>210002_H1</t>
    <phoneticPr fontId="14" type="noConversion"/>
  </si>
  <si>
    <t>210002_H2</t>
    <phoneticPr fontId="14" type="noConversion"/>
  </si>
  <si>
    <t>200005_H6</t>
    <phoneticPr fontId="14" type="noConversion"/>
  </si>
  <si>
    <t>210004_H1</t>
    <phoneticPr fontId="14" type="noConversion"/>
  </si>
  <si>
    <t>2021.5卖出10000000</t>
    <phoneticPr fontId="3" type="noConversion"/>
  </si>
  <si>
    <t>210002_H3</t>
    <phoneticPr fontId="14" type="noConversion"/>
  </si>
  <si>
    <t>210002_H4</t>
    <phoneticPr fontId="14" type="noConversion"/>
  </si>
  <si>
    <t>210002_H5</t>
  </si>
  <si>
    <t>210002_H6</t>
  </si>
  <si>
    <t>210002_H7</t>
  </si>
  <si>
    <t>2021.8卖出50000000, manual adj</t>
  </si>
  <si>
    <t>210011_H1</t>
    <phoneticPr fontId="3" type="noConversion"/>
  </si>
  <si>
    <t>210011_H2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</si>
</sst>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76" formatCode="[$-F400]h:mm:ss\ AM/PM"/>
    <numFmt numFmtId="177" formatCode="\$#,##0.00;\-\$#,##0.00"/>
    <numFmt numFmtId="178" formatCode="0_);[Red]\(0\)"/>
    <numFmt numFmtId="179" formatCode="yyyy/m/d\ h:mm;@"/>
    <numFmt numFmtId="180" formatCode="0.0000%"/>
    <numFmt numFmtId="181" formatCode="#,##0.00_);[Red]\(#,##0.00\)"/>
    <numFmt numFmtId="182" formatCode="0.00;[Red]0.00"/>
    <numFmt numFmtId="183" formatCode="0.0000_);[Red]\(0.0000\)"/>
    <numFmt numFmtId="184" formatCode="&quot;¥&quot;#,##0.00_);\(&quot;¥&quot;#,##0.00\)"/>
  </numFmts>
  <fonts count="1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0"/>
      <name val="Arial"/>
      <family val="2"/>
    </font>
    <font>
      <sz val="9"/>
      <name val="宋体"/>
      <family val="2"/>
      <charset val="134"/>
      <scheme val="minor"/>
    </font>
    <font>
      <sz val="10"/>
      <color theme="0"/>
      <name val="宋体"/>
      <family val="3"/>
      <charset val="134"/>
    </font>
    <font>
      <sz val="10"/>
      <name val="微软雅黑"/>
      <family val="2"/>
      <charset val="134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sz val="10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3">
    <xf numFmtId="176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6" fillId="0" borderId="0" applyNumberFormat="0" applyFont="0" applyFill="0" applyBorder="0" applyAlignment="0" applyProtection="0"/>
    <xf numFmtId="176" fontId="6" fillId="0" borderId="0" applyNumberFormat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176" fontId="6" fillId="0" borderId="0" applyNumberFormat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138">
    <xf numFmtId="176" fontId="0" fillId="0" borderId="0" xfId="0">
      <alignment vertical="center"/>
    </xf>
    <xf numFmtId="176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76" fontId="2" fillId="2" borderId="1" xfId="0" applyFont="1" applyFill="1" applyBorder="1" applyAlignment="1">
      <alignment horizontal="center" vertical="center" wrapText="1"/>
    </xf>
    <xf numFmtId="177" fontId="2" fillId="2" borderId="1" xfId="0" applyNumberFormat="1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 applyProtection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10" fontId="2" fillId="2" borderId="1" xfId="2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9" fontId="2" fillId="2" borderId="1" xfId="0" applyNumberFormat="1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179" fontId="2" fillId="3" borderId="1" xfId="0" applyNumberFormat="1" applyFont="1" applyFill="1" applyBorder="1" applyAlignment="1">
      <alignment horizontal="center" vertical="center" wrapText="1"/>
    </xf>
    <xf numFmtId="43" fontId="2" fillId="3" borderId="1" xfId="1" applyFont="1" applyFill="1" applyBorder="1" applyAlignment="1">
      <alignment horizontal="center" vertical="center" wrapText="1"/>
    </xf>
    <xf numFmtId="43" fontId="2" fillId="4" borderId="1" xfId="1" applyFont="1" applyFill="1" applyBorder="1" applyAlignment="1">
      <alignment horizontal="center" vertical="center" wrapText="1"/>
    </xf>
    <xf numFmtId="180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</xf>
    <xf numFmtId="43" fontId="2" fillId="4" borderId="1" xfId="1" applyFont="1" applyFill="1" applyBorder="1" applyAlignment="1" applyProtection="1">
      <alignment horizontal="center" vertical="center" wrapText="1"/>
    </xf>
    <xf numFmtId="179" fontId="2" fillId="4" borderId="1" xfId="0" applyNumberFormat="1" applyFont="1" applyFill="1" applyBorder="1" applyAlignment="1">
      <alignment horizontal="center" vertical="center" wrapText="1"/>
    </xf>
    <xf numFmtId="40" fontId="2" fillId="4" borderId="1" xfId="0" applyNumberFormat="1" applyFont="1" applyFill="1" applyBorder="1" applyAlignment="1" applyProtection="1">
      <alignment horizontal="center" vertical="center" wrapText="1"/>
    </xf>
    <xf numFmtId="43" fontId="2" fillId="4" borderId="1" xfId="1" applyFont="1" applyFill="1" applyBorder="1" applyAlignment="1" applyProtection="1">
      <alignment horizontal="center" vertical="center" wrapText="1"/>
      <protection locked="0"/>
    </xf>
    <xf numFmtId="43" fontId="2" fillId="2" borderId="1" xfId="1" applyFont="1" applyFill="1" applyBorder="1" applyAlignment="1" applyProtection="1">
      <alignment horizontal="center" vertical="center" wrapText="1"/>
      <protection locked="0"/>
    </xf>
    <xf numFmtId="43" fontId="2" fillId="2" borderId="0" xfId="1" applyFont="1" applyFill="1" applyBorder="1" applyAlignment="1" applyProtection="1">
      <alignment horizontal="center" vertical="center" wrapText="1"/>
      <protection locked="0"/>
    </xf>
    <xf numFmtId="176" fontId="5" fillId="0" borderId="0" xfId="0" applyFont="1">
      <alignment vertical="center"/>
    </xf>
    <xf numFmtId="176" fontId="5" fillId="5" borderId="0" xfId="0" applyFont="1" applyFill="1" applyAlignment="1">
      <alignment vertical="center" wrapText="1"/>
    </xf>
    <xf numFmtId="176" fontId="5" fillId="5" borderId="0" xfId="0" applyFont="1" applyFill="1">
      <alignment vertical="center"/>
    </xf>
    <xf numFmtId="176" fontId="5" fillId="6" borderId="0" xfId="0" applyFont="1" applyFill="1" applyAlignment="1">
      <alignment vertical="center" wrapText="1"/>
    </xf>
    <xf numFmtId="176" fontId="6" fillId="0" borderId="0" xfId="0" applyNumberFormat="1" applyFont="1" applyFill="1" applyBorder="1" applyAlignment="1">
      <alignment horizontal="center" vertical="center" wrapText="1"/>
    </xf>
    <xf numFmtId="176" fontId="5" fillId="0" borderId="0" xfId="0" applyFont="1" applyFill="1">
      <alignment vertical="center"/>
    </xf>
    <xf numFmtId="176" fontId="5" fillId="0" borderId="0" xfId="0" applyFont="1" applyFill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76" fontId="6" fillId="0" borderId="0" xfId="0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43" fontId="6" fillId="0" borderId="0" xfId="1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78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9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43" fontId="6" fillId="0" borderId="0" xfId="1" applyFont="1" applyFill="1" applyBorder="1" applyAlignment="1" applyProtection="1">
      <alignment horizontal="center" vertical="center" wrapText="1"/>
      <protection locked="0"/>
    </xf>
    <xf numFmtId="177" fontId="6" fillId="0" borderId="0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43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3" fontId="6" fillId="0" borderId="0" xfId="1" applyFont="1" applyFill="1" applyAlignment="1" applyProtection="1">
      <alignment horizontal="center" vertical="center" wrapText="1"/>
      <protection locked="0"/>
    </xf>
    <xf numFmtId="176" fontId="6" fillId="0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9" fontId="6" fillId="0" borderId="0" xfId="2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 wrapText="1"/>
    </xf>
    <xf numFmtId="40" fontId="6" fillId="0" borderId="0" xfId="0" applyNumberFormat="1" applyFont="1" applyFill="1" applyAlignment="1">
      <alignment horizontal="center" vertical="center" wrapText="1"/>
    </xf>
    <xf numFmtId="43" fontId="6" fillId="0" borderId="0" xfId="1" applyFont="1" applyFill="1" applyAlignment="1" applyProtection="1">
      <alignment horizontal="center" vertical="center" wrapText="1"/>
    </xf>
    <xf numFmtId="40" fontId="6" fillId="0" borderId="0" xfId="0" applyNumberFormat="1" applyFont="1" applyFill="1" applyAlignment="1" applyProtection="1">
      <alignment horizontal="center" vertical="center" wrapText="1"/>
    </xf>
    <xf numFmtId="14" fontId="6" fillId="0" borderId="0" xfId="0" applyNumberFormat="1" applyFont="1" applyFill="1" applyAlignment="1" applyProtection="1">
      <alignment horizontal="center" vertical="center" wrapText="1"/>
    </xf>
    <xf numFmtId="43" fontId="6" fillId="0" borderId="0" xfId="1" applyFont="1" applyFill="1" applyAlignment="1">
      <alignment horizontal="center" vertical="center" wrapText="1"/>
    </xf>
    <xf numFmtId="180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</xf>
    <xf numFmtId="49" fontId="6" fillId="0" borderId="0" xfId="0" applyNumberFormat="1" applyFont="1" applyFill="1" applyAlignment="1" applyProtection="1">
      <alignment horizontal="center" vertical="center" wrapText="1"/>
      <protection locked="0"/>
    </xf>
    <xf numFmtId="43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76" fontId="0" fillId="0" borderId="0" xfId="0" applyNumberFormat="1" applyFont="1" applyFill="1" applyBorder="1" applyAlignment="1"/>
    <xf numFmtId="181" fontId="6" fillId="0" borderId="0" xfId="0" applyNumberFormat="1" applyFont="1" applyFill="1" applyBorder="1" applyAlignment="1">
      <alignment horizontal="center" vertical="center" wrapText="1"/>
    </xf>
    <xf numFmtId="176" fontId="13" fillId="0" borderId="0" xfId="0" applyFont="1" applyFill="1">
      <alignment vertical="center"/>
    </xf>
    <xf numFmtId="182" fontId="5" fillId="0" borderId="0" xfId="0" applyNumberFormat="1" applyFont="1">
      <alignment vertical="center"/>
    </xf>
    <xf numFmtId="182" fontId="5" fillId="0" borderId="0" xfId="0" applyNumberFormat="1" applyFont="1" applyFill="1">
      <alignment vertical="center"/>
    </xf>
    <xf numFmtId="182" fontId="6" fillId="0" borderId="0" xfId="4" applyNumberFormat="1" applyFont="1" applyFill="1" applyBorder="1" applyAlignment="1"/>
    <xf numFmtId="43" fontId="12" fillId="0" borderId="0" xfId="1" applyFont="1" applyFill="1" applyBorder="1" applyAlignment="1" applyProtection="1">
      <alignment horizontal="center" vertical="center" wrapText="1"/>
      <protection locked="0"/>
    </xf>
    <xf numFmtId="43" fontId="12" fillId="0" borderId="0" xfId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83" fontId="6" fillId="0" borderId="0" xfId="0" applyNumberFormat="1" applyFont="1" applyFill="1" applyBorder="1" applyAlignment="1">
      <alignment horizontal="center" vertical="center" wrapText="1"/>
    </xf>
    <xf numFmtId="43" fontId="10" fillId="0" borderId="0" xfId="1" applyFont="1" applyFill="1" applyBorder="1" applyAlignment="1" applyProtection="1">
      <alignment horizontal="center" vertical="center" wrapText="1"/>
    </xf>
    <xf numFmtId="10" fontId="5" fillId="0" borderId="0" xfId="0" applyNumberFormat="1" applyFont="1" applyFill="1">
      <alignment vertical="center"/>
    </xf>
    <xf numFmtId="176" fontId="6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43" fontId="6" fillId="0" borderId="0" xfId="9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78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9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177" fontId="6" fillId="0" borderId="0" xfId="0" applyNumberFormat="1" applyFont="1" applyFill="1" applyBorder="1" applyAlignment="1">
      <alignment horizontal="center" vertical="center" wrapText="1"/>
    </xf>
    <xf numFmtId="43" fontId="6" fillId="0" borderId="0" xfId="9" applyFont="1" applyFill="1" applyBorder="1" applyAlignment="1">
      <alignment horizontal="center" vertical="center" wrapText="1"/>
    </xf>
    <xf numFmtId="14" fontId="12" fillId="0" borderId="0" xfId="0" applyNumberFormat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83" fontId="6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Font="1" applyFill="1" applyBorder="1" applyAlignment="1"/>
    <xf numFmtId="176" fontId="5" fillId="0" borderId="0" xfId="0" applyNumberFormat="1" applyFont="1" applyFill="1">
      <alignment vertical="center"/>
    </xf>
    <xf numFmtId="43" fontId="5" fillId="0" borderId="0" xfId="0" applyNumberFormat="1" applyFont="1" applyFill="1">
      <alignment vertical="center"/>
    </xf>
    <xf numFmtId="43" fontId="10" fillId="0" borderId="0" xfId="1" applyFont="1" applyFill="1" applyBorder="1" applyAlignment="1" applyProtection="1">
      <alignment horizontal="center" vertical="center" wrapText="1"/>
      <protection locked="0"/>
    </xf>
    <xf numFmtId="184" fontId="6" fillId="0" borderId="0" xfId="1" applyNumberFormat="1" applyFont="1" applyFill="1" applyBorder="1" applyAlignment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</xf>
    <xf numFmtId="176" fontId="11" fillId="0" borderId="0" xfId="0" applyNumberFormat="1" applyFont="1" applyFill="1" applyBorder="1" applyAlignment="1">
      <alignment horizontal="center" vertical="center" wrapText="1"/>
    </xf>
    <xf numFmtId="49" fontId="6" fillId="0" borderId="0" xfId="0" quotePrefix="1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 applyProtection="1">
      <alignment horizontal="right" vertical="center" wrapText="1"/>
    </xf>
    <xf numFmtId="176" fontId="0" fillId="0" borderId="0" xfId="0" applyNumberFormat="1" applyFont="1" applyFill="1" applyBorder="1" applyAlignment="1">
      <alignment horizontal="right"/>
    </xf>
    <xf numFmtId="0" fontId="12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</xf>
    <xf numFmtId="43" fontId="6" fillId="0" borderId="0" xfId="1" applyFont="1" applyFill="1" applyAlignment="1" applyProtection="1">
      <alignment horizontal="right" vertical="center" wrapText="1"/>
    </xf>
    <xf numFmtId="176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0" fontId="6" fillId="0" borderId="0" xfId="0" applyNumberFormat="1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178" fontId="6" fillId="0" borderId="0" xfId="0" applyNumberFormat="1" applyFont="1" applyAlignment="1" applyProtection="1">
      <alignment horizontal="center" vertical="center" wrapText="1"/>
      <protection locked="0"/>
    </xf>
    <xf numFmtId="176" fontId="6" fillId="0" borderId="0" xfId="0" applyFont="1" applyAlignment="1" applyProtection="1">
      <alignment horizontal="center" vertical="center" wrapText="1"/>
      <protection locked="0"/>
    </xf>
    <xf numFmtId="176" fontId="5" fillId="0" borderId="0" xfId="0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 wrapText="1"/>
    </xf>
    <xf numFmtId="183" fontId="6" fillId="0" borderId="0" xfId="0" applyNumberFormat="1" applyFont="1" applyAlignment="1">
      <alignment horizontal="center" vertical="center" wrapText="1"/>
    </xf>
    <xf numFmtId="176" fontId="5" fillId="0" borderId="0" xfId="0" applyFont="1" applyAlignment="1">
      <alignment vertical="center" wrapText="1"/>
    </xf>
    <xf numFmtId="176" fontId="6" fillId="0" borderId="0" xfId="0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177" fontId="6" fillId="0" borderId="0" xfId="0" applyNumberFormat="1" applyFont="1" applyFill="1" applyAlignment="1">
      <alignment horizontal="center" vertical="center" wrapText="1"/>
    </xf>
    <xf numFmtId="178" fontId="6" fillId="0" borderId="0" xfId="0" applyNumberFormat="1" applyFont="1" applyFill="1" applyAlignment="1" applyProtection="1">
      <alignment horizontal="center" vertical="center" wrapText="1"/>
      <protection locked="0"/>
    </xf>
    <xf numFmtId="176" fontId="6" fillId="0" borderId="0" xfId="0" applyFont="1" applyFill="1" applyAlignment="1" applyProtection="1">
      <alignment horizontal="center" vertical="center" wrapText="1"/>
      <protection locked="0"/>
    </xf>
    <xf numFmtId="179" fontId="6" fillId="0" borderId="0" xfId="0" applyNumberFormat="1" applyFont="1" applyFill="1" applyAlignment="1">
      <alignment horizontal="center" vertical="center" wrapText="1"/>
    </xf>
    <xf numFmtId="183" fontId="6" fillId="0" borderId="0" xfId="0" applyNumberFormat="1" applyFont="1" applyFill="1" applyAlignment="1">
      <alignment horizontal="center" vertical="center" wrapText="1"/>
    </xf>
    <xf numFmtId="43" fontId="10" fillId="0" borderId="0" xfId="1" applyFont="1" applyFill="1" applyBorder="1" applyAlignment="1">
      <alignment horizontal="center" vertical="center" wrapText="1"/>
    </xf>
  </cellXfs>
  <cellStyles count="13">
    <cellStyle name="Comma 2" xfId="5" xr:uid="{00000000-0005-0000-0000-000000000000}"/>
    <cellStyle name="Comma 2 2" xfId="8" xr:uid="{00000000-0005-0000-0000-000001000000}"/>
    <cellStyle name="Comma 2 2 2" xfId="12" xr:uid="{00000000-0005-0000-0000-000002000000}"/>
    <cellStyle name="Comma 2 3" xfId="10" xr:uid="{00000000-0005-0000-0000-000003000000}"/>
    <cellStyle name="Comma 3" xfId="6" xr:uid="{00000000-0005-0000-0000-000004000000}"/>
    <cellStyle name="Comma 3 2" xfId="11" xr:uid="{00000000-0005-0000-0000-000005000000}"/>
    <cellStyle name="Normal 2" xfId="3" xr:uid="{00000000-0005-0000-0000-000006000000}"/>
    <cellStyle name="Normal 3" xfId="4" xr:uid="{00000000-0005-0000-0000-000007000000}"/>
    <cellStyle name="Normal 3 2" xfId="7" xr:uid="{00000000-0005-0000-0000-000008000000}"/>
    <cellStyle name="百分比" xfId="2" builtinId="5"/>
    <cellStyle name="常规" xfId="0" builtinId="0"/>
    <cellStyle name="千位分隔" xfId="1" builtinId="3"/>
    <cellStyle name="千位分隔 2" xfId="9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calcChain" Target="calcChain.xml"/><Relationship Id="rId8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Budget\Revise%20May01\BG44-TFB-RV%20052001_MAY_FIN_NO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MU_File\Perf\FPDATA\102003-Product%20profit%20&amp;%20loss%20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A-Product&amp;Customer\Database\Report\2006\200601-PA-PRODUCT-BANKWIDE-MASTER-v1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CHALER~1.L/LOCALS~1/Temp/notesFFF692/Budget/Revise%20May01/BG44-TFB-RV%20052001_MAY_FIN_NO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MU_File/Perf/FPDATA/102003-Product%20profit%20&amp;%20loss%20repo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FPDATA\102003-Product%20profit%20&amp;%20loss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Budget\Revise%20May01\BG44-TFB-RV%20052001_MAY_FIN_NO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-Product&amp;Customer\Database\Report\2006\200601-PA-PRODUCT-BANKWIDE-MASTER-v1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l0257_data/2009-2011%20Business%20Plan/31.0%20Adjust%20NB20000%20ENR42000%20EFF_Kkrisada%20fee/HP%20Calcul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Monthly%20job\Y2005\B-Jan-05\For%20Projection\00000%20Budget_2005_Total%20Bank_financi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Monthly%20job\Y2005\B-Jan-05\For%20Projection\00000%20Budget_2005_Total%20Bank_financi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Angkana-Data\Budget\Review2ndhalf2002\FP-Inf\PL_Budget_CG_AdjustedMaster_02061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iansak.s/LOCALS~1/Temp/notesE1EF34/Budget/CG_BudgetY2002/3rd_ReviewedH2/ForPresentH2/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91;&#3610;&#3610;&#3619;&#3636;&#3625;&#3633;&#3607;&#3618;&#3656;&#3629;&#3618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b8456\sendero\sendero\Monthly%20job\Y2002\Jul%202002\Cross_Ref_forecast%2020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TEMP\Exp-dec_900_new_12mth_02_01_ref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kl0257_data/2009-2011%20Business%20Plan/31.0%20Adjust%20NB20000%20ENR42000%20EFF_Kkrisada%20fee/PL%20detai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a7804\aui\ISB\ISB%202004\Phuket\040428\BG44-RT-MASTER-MGRL-DIREC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hanat.su/LOCALS~1/Temp/notesE1EF34/Template_MC_CM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Budget\CG_BudgetY2002\3rd_ReviewedH2\ForPresentH2\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PerformanceAnalysis/2005/RT/200510/200510-RT-MAS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FinancialPerformanceAnalysis\2006\05_RBS\200606\200606-RBS-OTHE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i\&#3605;&#3656;&#3629;&#3629;&#3634;&#3618;&#3640;&#3626;&#3633;&#3597;&#3597;&#3634;&#3648;&#3594;&#3656;&#3634;\2004\Branch\090804\BG44-RT-MASTER-MGRL-DIREC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PA\ABC_PAReport\2003\200304\042003-Activity%20cost%20-%20Product%20C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By%20Department/Bond/Bond%20Investment%20Template%20(BOT)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hinchai.u\Desktop\Budget%20Opex\Budget%202014-2016F%20Final%20221013_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upamas.s\Desktop\KPI\KPI%20&#3588;&#3640;&#3603;&#3623;&#3636;&#3585;&#3619;&#3634;&#3609;&#3605;&#3660;%20&#3608;&#3636;&#3605;&#3636;%20worst%20be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achada.b/LOCALS~1/Temp/notesE1EF34/~105286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1Portfolio%20Business%20Strategy\1Strategy&amp;Planning\2Budget\Budget2007\SetupBudget2007\ReportFromMBG\Check\Y2007_HROB_CBS_061129_Check_17.1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By%20Department/Acc%20Dept/Financial%20Planning%20and%20Analysis/Management%20report/China%20Performance%20for%20Slide/2019/11/Regulatory%20report%20201911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Drop Box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  <sheetName val="Drop 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S compare"/>
      <sheetName val="PL compare"/>
      <sheetName val="BS"/>
      <sheetName val="PL"/>
      <sheetName val="CF"/>
      <sheetName val="FS"/>
      <sheetName val="HPFL"/>
      <sheetName val="HPFL_RBS"/>
      <sheetName val="HP_CBS"/>
      <sheetName val="FS1"/>
      <sheetName val="New Business Vol"/>
      <sheetName val="ExistingPort"/>
      <sheetName val="Port"/>
      <sheetName val="Port (2)"/>
      <sheetName val="NewBizPort-New"/>
      <sheetName val="NewBizPort-used&amp;cashback"/>
      <sheetName val="NewBizPort-used"/>
      <sheetName val="NewBizPort-cashback"/>
      <sheetName val="NewBizPort-Fleet"/>
      <sheetName val="Floor Plan"/>
      <sheetName val="LT borrow"/>
      <sheetName val="Total BizPlan"/>
      <sheetName val="BizPlanMnthly"/>
      <sheetName val="Main Assumption"/>
      <sheetName val="Old"/>
      <sheetName val="Motor Expo Japan Big Bike"/>
      <sheetName val="PPR..xls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0">
          <cell r="A70" t="str">
            <v>KASIKORN LEASING CO.,LTD.</v>
          </cell>
        </row>
        <row r="283">
          <cell r="A283" t="str">
            <v>KASIKORN LEASING CO.,LTD.</v>
          </cell>
        </row>
        <row r="442">
          <cell r="A442" t="str">
            <v>o Corporate income tax</v>
          </cell>
        </row>
        <row r="850">
          <cell r="A850" t="str">
            <v>o Corporate income tax 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>
        <row r="104">
          <cell r="A104" t="str">
            <v>A/R - Installment</v>
          </cell>
        </row>
        <row r="441">
          <cell r="A441" t="str">
            <v>Realized Income</v>
          </cell>
        </row>
        <row r="442">
          <cell r="B442" t="str">
            <v>for 12 month</v>
          </cell>
          <cell r="C442">
            <v>12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EH442">
            <v>0</v>
          </cell>
          <cell r="EI442">
            <v>0</v>
          </cell>
        </row>
        <row r="443">
          <cell r="B443" t="str">
            <v>for 12 month</v>
          </cell>
          <cell r="C443">
            <v>12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EH443">
            <v>0</v>
          </cell>
          <cell r="EI443">
            <v>0</v>
          </cell>
        </row>
        <row r="444">
          <cell r="B444" t="str">
            <v>for 12 month</v>
          </cell>
          <cell r="C444">
            <v>12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EH444">
            <v>0</v>
          </cell>
          <cell r="EI444">
            <v>0</v>
          </cell>
        </row>
        <row r="445">
          <cell r="B445" t="str">
            <v>for 12 month</v>
          </cell>
          <cell r="C445">
            <v>12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EH445">
            <v>0</v>
          </cell>
          <cell r="EI445">
            <v>0</v>
          </cell>
        </row>
        <row r="446">
          <cell r="B446" t="str">
            <v>for 12 month</v>
          </cell>
          <cell r="C446">
            <v>12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EH446">
            <v>0</v>
          </cell>
          <cell r="EI446">
            <v>0</v>
          </cell>
        </row>
        <row r="447">
          <cell r="B447" t="str">
            <v>for 12 month</v>
          </cell>
          <cell r="C447">
            <v>12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EH447">
            <v>0</v>
          </cell>
          <cell r="EI447">
            <v>0</v>
          </cell>
        </row>
        <row r="448">
          <cell r="B448" t="str">
            <v>for 12 month</v>
          </cell>
          <cell r="C448">
            <v>12</v>
          </cell>
          <cell r="D448">
            <v>0.03</v>
          </cell>
          <cell r="E448">
            <v>5.4924800354815166E-2</v>
          </cell>
          <cell r="F448">
            <v>10.875999999999999</v>
          </cell>
          <cell r="G448">
            <v>0.32627999999999996</v>
          </cell>
          <cell r="H448">
            <v>11.20228</v>
          </cell>
          <cell r="O448">
            <v>4.9780177388247478E-2</v>
          </cell>
          <cell r="P448">
            <v>4.5735226021145971E-2</v>
          </cell>
          <cell r="Q448">
            <v>4.1671760641854204E-2</v>
          </cell>
          <cell r="R448">
            <v>3.758969651050359E-2</v>
          </cell>
          <cell r="S448">
            <v>3.3488948499365477E-2</v>
          </cell>
          <cell r="T448">
            <v>2.9369431091075926E-2</v>
          </cell>
          <cell r="U448">
            <v>2.5231058376852338E-2</v>
          </cell>
          <cell r="V448">
            <v>2.107374405470187E-2</v>
          </cell>
          <cell r="W448">
            <v>1.6897401427621705E-2</v>
          </cell>
          <cell r="X448">
            <v>1.2701943401791073E-2</v>
          </cell>
          <cell r="Y448">
            <v>8.4872824847549589E-3</v>
          </cell>
          <cell r="Z448">
            <v>4.2533307835995564E-3</v>
          </cell>
          <cell r="EH448">
            <v>0.32628000068151414</v>
          </cell>
          <cell r="EI448">
            <v>-6.8151417842443607E-10</v>
          </cell>
        </row>
        <row r="449">
          <cell r="B449" t="str">
            <v>for 12 month</v>
          </cell>
          <cell r="C449">
            <v>12</v>
          </cell>
          <cell r="D449">
            <v>0.03</v>
          </cell>
          <cell r="E449">
            <v>5.4924800354812092E-2</v>
          </cell>
          <cell r="F449">
            <v>10.872</v>
          </cell>
          <cell r="G449">
            <v>0.32616000000000001</v>
          </cell>
          <cell r="H449">
            <v>11.19816</v>
          </cell>
          <cell r="P449">
            <v>4.9761869121459752E-2</v>
          </cell>
          <cell r="Q449">
            <v>4.5718405415765995E-2</v>
          </cell>
          <cell r="R449">
            <v>4.1656434507007477E-2</v>
          </cell>
          <cell r="S449">
            <v>3.7575871686481403E-2</v>
          </cell>
          <cell r="T449">
            <v>3.3476631857767607E-2</v>
          </cell>
          <cell r="U449">
            <v>2.9358629534953936E-2</v>
          </cell>
          <cell r="V449">
            <v>2.5221778840853495E-2</v>
          </cell>
          <cell r="W449">
            <v>2.1065993505213789E-2</v>
          </cell>
          <cell r="X449">
            <v>1.6891186862917629E-2</v>
          </cell>
          <cell r="Y449">
            <v>1.2697271852175798E-2</v>
          </cell>
          <cell r="Z449">
            <v>8.4841610127114626E-3</v>
          </cell>
          <cell r="AA449">
            <v>4.2517664839362727E-3</v>
          </cell>
          <cell r="EH449">
            <v>0.32616000068124462</v>
          </cell>
          <cell r="EI449">
            <v>-6.8124461627405708E-10</v>
          </cell>
        </row>
        <row r="450">
          <cell r="B450" t="str">
            <v>for 12 month</v>
          </cell>
          <cell r="C450">
            <v>12</v>
          </cell>
          <cell r="D450">
            <v>0.03</v>
          </cell>
          <cell r="E450">
            <v>5.4924800354812092E-2</v>
          </cell>
          <cell r="F450">
            <v>10.872</v>
          </cell>
          <cell r="G450">
            <v>0.32616000000000001</v>
          </cell>
          <cell r="H450">
            <v>11.19816</v>
          </cell>
          <cell r="Q450">
            <v>4.9761869121459752E-2</v>
          </cell>
          <cell r="R450">
            <v>4.5718405415765995E-2</v>
          </cell>
          <cell r="S450">
            <v>4.1656434507007477E-2</v>
          </cell>
          <cell r="T450">
            <v>3.7575871686481403E-2</v>
          </cell>
          <cell r="U450">
            <v>3.3476631857767607E-2</v>
          </cell>
          <cell r="V450">
            <v>2.9358629534953936E-2</v>
          </cell>
          <cell r="W450">
            <v>2.5221778840853495E-2</v>
          </cell>
          <cell r="X450">
            <v>2.1065993505213789E-2</v>
          </cell>
          <cell r="Y450">
            <v>1.6891186862917629E-2</v>
          </cell>
          <cell r="Z450">
            <v>1.2697271852175798E-2</v>
          </cell>
          <cell r="AA450">
            <v>8.4841610127114626E-3</v>
          </cell>
          <cell r="AB450">
            <v>4.2517664839362727E-3</v>
          </cell>
          <cell r="EH450">
            <v>0.32616000068124462</v>
          </cell>
          <cell r="EI450">
            <v>-6.8124461627405708E-10</v>
          </cell>
        </row>
        <row r="451">
          <cell r="B451" t="str">
            <v>for 12 month</v>
          </cell>
          <cell r="C451">
            <v>12</v>
          </cell>
          <cell r="D451">
            <v>0.03</v>
          </cell>
          <cell r="E451">
            <v>5.4924800354812092E-2</v>
          </cell>
          <cell r="F451">
            <v>10.872</v>
          </cell>
          <cell r="G451">
            <v>0.32616000000000001</v>
          </cell>
          <cell r="H451">
            <v>11.19816</v>
          </cell>
          <cell r="R451">
            <v>4.9761869121459752E-2</v>
          </cell>
          <cell r="S451">
            <v>4.5718405415765995E-2</v>
          </cell>
          <cell r="T451">
            <v>4.1656434507007477E-2</v>
          </cell>
          <cell r="U451">
            <v>3.7575871686481403E-2</v>
          </cell>
          <cell r="V451">
            <v>3.3476631857767607E-2</v>
          </cell>
          <cell r="W451">
            <v>2.9358629534953936E-2</v>
          </cell>
          <cell r="X451">
            <v>2.5221778840853495E-2</v>
          </cell>
          <cell r="Y451">
            <v>2.1065993505213789E-2</v>
          </cell>
          <cell r="Z451">
            <v>1.6891186862917629E-2</v>
          </cell>
          <cell r="AA451">
            <v>1.2697271852175798E-2</v>
          </cell>
          <cell r="AB451">
            <v>8.4841610127114626E-3</v>
          </cell>
          <cell r="AC451">
            <v>4.2517664839362727E-3</v>
          </cell>
          <cell r="EH451">
            <v>0.32616000068124462</v>
          </cell>
          <cell r="EI451">
            <v>-6.8124461627405708E-10</v>
          </cell>
        </row>
        <row r="452">
          <cell r="B452" t="str">
            <v>for 12 month</v>
          </cell>
          <cell r="C452">
            <v>12</v>
          </cell>
          <cell r="D452">
            <v>2.8999999999999998E-2</v>
          </cell>
          <cell r="E452">
            <v>5.3108520649799894E-2</v>
          </cell>
          <cell r="F452">
            <v>8.516957190787048</v>
          </cell>
          <cell r="G452">
            <v>0.24699175853282437</v>
          </cell>
          <cell r="H452">
            <v>8.7639489493198717</v>
          </cell>
          <cell r="S452">
            <v>3.7693583070031303E-2</v>
          </cell>
          <cell r="T452">
            <v>3.4628179191346094E-2</v>
          </cell>
          <cell r="U452">
            <v>3.154920872389496E-2</v>
          </cell>
          <cell r="V452">
            <v>2.8456611625889593E-2</v>
          </cell>
          <cell r="W452">
            <v>2.5350327589814151E-2</v>
          </cell>
          <cell r="X452">
            <v>2.2230296041249206E-2</v>
          </cell>
          <cell r="Y452">
            <v>1.9096456137690506E-2</v>
          </cell>
          <cell r="Z452">
            <v>1.5948746767362531E-2</v>
          </cell>
          <cell r="AA452">
            <v>1.2787106548026755E-2</v>
          </cell>
          <cell r="AB452">
            <v>9.61147382578466E-3</v>
          </cell>
          <cell r="AC452">
            <v>6.4217866738754516E-3</v>
          </cell>
          <cell r="AD452">
            <v>3.2179828914684449E-3</v>
          </cell>
          <cell r="EH452">
            <v>0.24699175908643364</v>
          </cell>
          <cell r="EI452">
            <v>-5.5360926953795797E-10</v>
          </cell>
        </row>
        <row r="453">
          <cell r="B453" t="str">
            <v>for 12 month</v>
          </cell>
          <cell r="C453">
            <v>12</v>
          </cell>
          <cell r="D453">
            <v>2.8999999999999998E-2</v>
          </cell>
          <cell r="E453">
            <v>5.3108520649879642E-2</v>
          </cell>
          <cell r="F453">
            <v>8.9425231820569007</v>
          </cell>
          <cell r="G453">
            <v>0.25933317227965008</v>
          </cell>
          <cell r="H453">
            <v>9.2018563543365506</v>
          </cell>
          <cell r="T453">
            <v>3.9577014756358025E-2</v>
          </cell>
          <cell r="U453">
            <v>3.6358442133121047E-2</v>
          </cell>
          <cell r="V453">
            <v>3.3125625040665373E-2</v>
          </cell>
          <cell r="W453">
            <v>2.9878500437100369E-2</v>
          </cell>
          <cell r="X453">
            <v>2.6617005001530265E-2</v>
          </cell>
          <cell r="Y453">
            <v>2.3341075132819373E-2</v>
          </cell>
          <cell r="Z453">
            <v>2.0050646948351816E-2</v>
          </cell>
          <cell r="AA453">
            <v>1.6745656282785782E-2</v>
          </cell>
          <cell r="AB453">
            <v>1.3426038686802257E-2</v>
          </cell>
          <cell r="AC453">
            <v>1.0091729425848232E-2</v>
          </cell>
          <cell r="AD453">
            <v>6.7426634788743363E-3</v>
          </cell>
          <cell r="AE453">
            <v>3.3787755370668841E-3</v>
          </cell>
          <cell r="EH453">
            <v>0.25933317286132379</v>
          </cell>
          <cell r="EI453">
            <v>-5.816737091990376E-10</v>
          </cell>
        </row>
        <row r="454">
          <cell r="B454" t="str">
            <v>for 12 month</v>
          </cell>
          <cell r="C454">
            <v>12</v>
          </cell>
          <cell r="D454">
            <v>2.8999999999999998E-2</v>
          </cell>
          <cell r="E454">
            <v>5.310852064985519E-2</v>
          </cell>
          <cell r="F454">
            <v>10.946486352219265</v>
          </cell>
          <cell r="G454">
            <v>0.31744810421435865</v>
          </cell>
          <cell r="H454">
            <v>11.263934456433624</v>
          </cell>
          <cell r="U454">
            <v>4.8445974706682909E-2</v>
          </cell>
          <cell r="V454">
            <v>4.4506140212927529E-2</v>
          </cell>
          <cell r="W454">
            <v>4.0548869154041441E-2</v>
          </cell>
          <cell r="X454">
            <v>3.6574084360843022E-2</v>
          </cell>
          <cell r="Y454">
            <v>3.2581708322622242E-2</v>
          </cell>
          <cell r="Z454">
            <v>2.8571663185629148E-2</v>
          </cell>
          <cell r="AA454">
            <v>2.4543870751555646E-2</v>
          </cell>
          <cell r="AB454">
            <v>2.0498252476010621E-2</v>
          </cell>
          <cell r="AC454">
            <v>1.6434729466988242E-2</v>
          </cell>
          <cell r="AD454">
            <v>1.2353222483329545E-2</v>
          </cell>
          <cell r="AE454">
            <v>8.2536519331771648E-3</v>
          </cell>
          <cell r="AF454">
            <v>4.1359378724232605E-3</v>
          </cell>
          <cell r="EH454">
            <v>0.31744810492623082</v>
          </cell>
          <cell r="EI454">
            <v>-7.1187217232093758E-10</v>
          </cell>
        </row>
        <row r="455">
          <cell r="B455" t="str">
            <v>for 12 month</v>
          </cell>
          <cell r="C455">
            <v>12</v>
          </cell>
          <cell r="D455">
            <v>2.8999999999999998E-2</v>
          </cell>
          <cell r="E455">
            <v>5.3108520649886512E-2</v>
          </cell>
          <cell r="F455">
            <v>9.429533778427917</v>
          </cell>
          <cell r="G455">
            <v>0.27345647957440955</v>
          </cell>
          <cell r="H455">
            <v>9.7029902580023268</v>
          </cell>
          <cell r="V455">
            <v>4.1732382449203458E-2</v>
          </cell>
          <cell r="W455">
            <v>3.8338526078773624E-2</v>
          </cell>
          <cell r="X455">
            <v>3.4929649484082829E-2</v>
          </cell>
          <cell r="Y455">
            <v>3.1505686189973521E-2</v>
          </cell>
          <cell r="Z455">
            <v>2.8066569427088416E-2</v>
          </cell>
          <cell r="AA455">
            <v>2.4612232130568384E-2</v>
          </cell>
          <cell r="AB455">
            <v>2.1142606938744698E-2</v>
          </cell>
          <cell r="AC455">
            <v>1.7657626191825395E-2</v>
          </cell>
          <cell r="AD455">
            <v>1.4157221930575911E-2</v>
          </cell>
          <cell r="AE455">
            <v>1.06413258949938E-2</v>
          </cell>
          <cell r="AF455">
            <v>7.1098695229776391E-3</v>
          </cell>
          <cell r="AG455">
            <v>3.5627839489900319E-3</v>
          </cell>
          <cell r="EH455">
            <v>0.27345648018779767</v>
          </cell>
          <cell r="EI455">
            <v>-6.133881180758749E-10</v>
          </cell>
        </row>
        <row r="456">
          <cell r="B456" t="str">
            <v>for 12 month</v>
          </cell>
          <cell r="C456">
            <v>12</v>
          </cell>
          <cell r="D456">
            <v>2.8999999999999998E-2</v>
          </cell>
          <cell r="E456">
            <v>5.3108520649882529E-2</v>
          </cell>
          <cell r="F456">
            <v>9.9136456708691512</v>
          </cell>
          <cell r="G456">
            <v>0.28749572445520538</v>
          </cell>
          <cell r="H456">
            <v>10.201141395324356</v>
          </cell>
          <cell r="W456">
            <v>4.3874921318914406E-2</v>
          </cell>
          <cell r="X456">
            <v>4.0306824496223956E-2</v>
          </cell>
          <cell r="Y456">
            <v>3.6722936311551123E-2</v>
          </cell>
          <cell r="Z456">
            <v>3.3123186876906414E-2</v>
          </cell>
          <cell r="AA456">
            <v>2.9507505994996339E-2</v>
          </cell>
          <cell r="AB456">
            <v>2.5875823157854579E-2</v>
          </cell>
          <cell r="AC456">
            <v>2.2228067545466971E-2</v>
          </cell>
          <cell r="AD456">
            <v>1.8564168024390513E-2</v>
          </cell>
          <cell r="AE456">
            <v>1.4884053146366207E-2</v>
          </cell>
          <cell r="AF456">
            <v>1.1187651146925775E-2</v>
          </cell>
          <cell r="AG456">
            <v>7.4748899439922136E-3</v>
          </cell>
          <cell r="AH456">
            <v>3.7456971364741459E-3</v>
          </cell>
          <cell r="EH456">
            <v>0.28749572510006266</v>
          </cell>
          <cell r="EI456">
            <v>-6.448572786865725E-10</v>
          </cell>
        </row>
        <row r="457">
          <cell r="B457" t="str">
            <v>for 12 month</v>
          </cell>
          <cell r="C457">
            <v>12</v>
          </cell>
          <cell r="D457">
            <v>2.8999999999999998E-2</v>
          </cell>
          <cell r="E457">
            <v>5.310852064986861E-2</v>
          </cell>
          <cell r="F457">
            <v>10.186472534925533</v>
          </cell>
          <cell r="G457">
            <v>0.29540770351284046</v>
          </cell>
          <cell r="H457">
            <v>10.481880238438373</v>
          </cell>
          <cell r="X457">
            <v>4.5082373914201009E-2</v>
          </cell>
          <cell r="Y457">
            <v>4.1416081866555564E-2</v>
          </cell>
          <cell r="Z457">
            <v>3.7733563873333383E-2</v>
          </cell>
          <cell r="AA457">
            <v>3.4034748123203985E-2</v>
          </cell>
          <cell r="AB457">
            <v>3.0319562487020769E-2</v>
          </cell>
          <cell r="AC457">
            <v>2.6587934516414443E-2</v>
          </cell>
          <cell r="AD457">
            <v>2.2839791442380238E-2</v>
          </cell>
          <cell r="AE457">
            <v>1.9075060173858863E-2</v>
          </cell>
          <cell r="AF457">
            <v>1.52936672963112E-2</v>
          </cell>
          <cell r="AG457">
            <v>1.1495539070286663E-2</v>
          </cell>
          <cell r="AH457">
            <v>7.6806014299852336E-3</v>
          </cell>
          <cell r="AI457">
            <v>3.8487799818131452E-3</v>
          </cell>
          <cell r="EH457">
            <v>0.29540770417536449</v>
          </cell>
          <cell r="EI457">
            <v>-6.6252403563282769E-10</v>
          </cell>
        </row>
        <row r="458">
          <cell r="B458" t="str">
            <v>for 12 month</v>
          </cell>
          <cell r="C458">
            <v>12</v>
          </cell>
          <cell r="D458">
            <v>2.8999999999999998E-2</v>
          </cell>
          <cell r="E458">
            <v>5.3108520649853289E-2</v>
          </cell>
          <cell r="F458">
            <v>9.2481052382584785</v>
          </cell>
          <cell r="G458">
            <v>0.26819505190949589</v>
          </cell>
          <cell r="H458">
            <v>9.5163002901679743</v>
          </cell>
          <cell r="Y458">
            <v>4.0929432334838901E-2</v>
          </cell>
          <cell r="Z458">
            <v>3.7600875312321591E-2</v>
          </cell>
          <cell r="AA458">
            <v>3.4257587061523903E-2</v>
          </cell>
          <cell r="AB458">
            <v>3.0899502386300723E-2</v>
          </cell>
          <cell r="AC458">
            <v>2.7526555801967709E-2</v>
          </cell>
          <cell r="AD458">
            <v>2.4138681534024282E-2</v>
          </cell>
          <cell r="AE458">
            <v>2.0735813516871014E-2</v>
          </cell>
          <cell r="AF458">
            <v>1.7317885392521264E-2</v>
          </cell>
          <cell r="AG458">
            <v>1.3884830509307203E-2</v>
          </cell>
          <cell r="AH458">
            <v>1.0436581920580041E-2</v>
          </cell>
          <cell r="AI458">
            <v>6.9730723834045211E-3</v>
          </cell>
          <cell r="AJ458">
            <v>3.4942343572476661E-3</v>
          </cell>
          <cell r="EH458">
            <v>0.2681950525109088</v>
          </cell>
          <cell r="EI458">
            <v>-6.0141291946536057E-10</v>
          </cell>
        </row>
        <row r="459">
          <cell r="B459" t="str">
            <v>for 12 month</v>
          </cell>
          <cell r="C459">
            <v>12</v>
          </cell>
          <cell r="D459">
            <v>2.8999999999999998E-2</v>
          </cell>
          <cell r="E459">
            <v>5.3108520649834096E-2</v>
          </cell>
          <cell r="F459">
            <v>9.7309064139377259</v>
          </cell>
          <cell r="G459">
            <v>0.28219628600419405</v>
          </cell>
          <cell r="H459">
            <v>10.013102699941919</v>
          </cell>
          <cell r="Z459">
            <v>4.3066170352184567E-2</v>
          </cell>
          <cell r="AA459">
            <v>3.9563844627606252E-2</v>
          </cell>
          <cell r="AB459">
            <v>3.604601862485577E-2</v>
          </cell>
          <cell r="AC459">
            <v>3.2512623744196147E-2</v>
          </cell>
          <cell r="AD459">
            <v>2.8963591082287899E-2</v>
          </cell>
          <cell r="AE459">
            <v>2.5398851430845328E-2</v>
          </cell>
          <cell r="AF459">
            <v>2.1818335275286926E-2</v>
          </cell>
          <cell r="AG459">
            <v>1.8221972793379813E-2</v>
          </cell>
          <cell r="AH459">
            <v>1.4609693853878147E-2</v>
          </cell>
          <cell r="AI459">
            <v>1.0981428015155524E-2</v>
          </cell>
          <cell r="AJ459">
            <v>7.3371045238313287E-3</v>
          </cell>
          <cell r="AK459">
            <v>3.6766523133909927E-3</v>
          </cell>
          <cell r="EH459">
            <v>0.28219628663689872</v>
          </cell>
          <cell r="EI459">
            <v>-6.3270466643672307E-10</v>
          </cell>
        </row>
        <row r="460">
          <cell r="B460" t="str">
            <v>for 12 month</v>
          </cell>
          <cell r="C460">
            <v>12</v>
          </cell>
          <cell r="D460">
            <v>2.8999999999999998E-2</v>
          </cell>
          <cell r="E460">
            <v>5.3108520649880787E-2</v>
          </cell>
          <cell r="F460">
            <v>9.3719105747438576</v>
          </cell>
          <cell r="G460">
            <v>0.27178540666757184</v>
          </cell>
          <cell r="H460">
            <v>9.6436959814114296</v>
          </cell>
          <cell r="AA460">
            <v>4.1477358857301687E-2</v>
          </cell>
          <cell r="AB460">
            <v>3.8104242099402698E-2</v>
          </cell>
          <cell r="AC460">
            <v>3.4716196904754422E-2</v>
          </cell>
          <cell r="AD460">
            <v>3.1313157204424263E-2</v>
          </cell>
          <cell r="AE460">
            <v>2.7895056637077656E-2</v>
          </cell>
          <cell r="AF460">
            <v>2.4461828547684025E-2</v>
          </cell>
          <cell r="AG460">
            <v>2.1013405986216944E-2</v>
          </cell>
          <cell r="AH460">
            <v>1.7549721706348602E-2</v>
          </cell>
          <cell r="AI460">
            <v>1.4070708164138419E-2</v>
          </cell>
          <cell r="AJ460">
            <v>1.0576297516715932E-2</v>
          </cell>
          <cell r="AK460">
            <v>7.0664216209577954E-3</v>
          </cell>
          <cell r="AL460">
            <v>3.5410120321589596E-3</v>
          </cell>
          <cell r="EH460">
            <v>0.27178540727718142</v>
          </cell>
          <cell r="EI460">
            <v>-6.0960958503386564E-10</v>
          </cell>
        </row>
        <row r="461">
          <cell r="B461" t="str">
            <v>for 12 month</v>
          </cell>
          <cell r="C461">
            <v>12</v>
          </cell>
          <cell r="D461">
            <v>2.8999999999999998E-2</v>
          </cell>
          <cell r="E461">
            <v>5.3108520649862948E-2</v>
          </cell>
          <cell r="F461">
            <v>10.022447801038831</v>
          </cell>
          <cell r="G461">
            <v>0.29065098623012608</v>
          </cell>
          <cell r="H461">
            <v>10.313098787268958</v>
          </cell>
          <cell r="AB461">
            <v>4.4356448000303687E-2</v>
          </cell>
          <cell r="AC461">
            <v>4.0749191362159203E-2</v>
          </cell>
          <cell r="AD461">
            <v>3.7125970052043371E-2</v>
          </cell>
          <cell r="AE461">
            <v>3.3486713414946918E-2</v>
          </cell>
          <cell r="AF461">
            <v>2.9831350483162027E-2</v>
          </cell>
          <cell r="AG461">
            <v>2.6159809974898345E-2</v>
          </cell>
          <cell r="AH461">
            <v>2.2472020292892997E-2</v>
          </cell>
          <cell r="AI461">
            <v>1.8767909523014391E-2</v>
          </cell>
          <cell r="AJ461">
            <v>1.5047405432859831E-2</v>
          </cell>
          <cell r="AK461">
            <v>1.131043547034695E-2</v>
          </cell>
          <cell r="AL461">
            <v>7.5569267622988953E-3</v>
          </cell>
          <cell r="AM461">
            <v>3.786806113023275E-3</v>
          </cell>
          <cell r="EH461">
            <v>0.29065098688194985</v>
          </cell>
          <cell r="EI461">
            <v>-6.5182376163264166E-10</v>
          </cell>
        </row>
        <row r="462">
          <cell r="B462" t="str">
            <v>for 12 month</v>
          </cell>
          <cell r="C462">
            <v>12</v>
          </cell>
          <cell r="D462">
            <v>2.8999999999999998E-2</v>
          </cell>
          <cell r="E462">
            <v>5.3108520649791935E-2</v>
          </cell>
          <cell r="F462">
            <v>10.694062280414666</v>
          </cell>
          <cell r="G462">
            <v>0.31012780613202529</v>
          </cell>
          <cell r="H462">
            <v>11.004190086546691</v>
          </cell>
          <cell r="AC462">
            <v>4.7328818954130276E-2</v>
          </cell>
          <cell r="AD462">
            <v>4.347983635870991E-2</v>
          </cell>
          <cell r="AE462">
            <v>3.9613819282318753E-2</v>
          </cell>
          <cell r="AF462">
            <v>3.5730692335283094E-2</v>
          </cell>
          <cell r="AG462">
            <v>3.1830379794276401E-2</v>
          </cell>
          <cell r="AH462">
            <v>2.7912805600842649E-2</v>
          </cell>
          <cell r="AI462">
            <v>2.3977893359913141E-2</v>
          </cell>
          <cell r="AJ462">
            <v>2.0025566338316762E-2</v>
          </cell>
          <cell r="AK462">
            <v>1.6055747463283612E-2</v>
          </cell>
          <cell r="AL462">
            <v>1.2068359320942079E-2</v>
          </cell>
          <cell r="AM462">
            <v>8.0633241548091882E-3</v>
          </cell>
          <cell r="AN462">
            <v>4.0405638642743201E-3</v>
          </cell>
          <cell r="EH462">
            <v>0.31012780682710012</v>
          </cell>
          <cell r="EI462">
            <v>-6.9507483102526635E-10</v>
          </cell>
        </row>
        <row r="463">
          <cell r="B463" t="str">
            <v>for 12 month</v>
          </cell>
          <cell r="C463">
            <v>12</v>
          </cell>
          <cell r="D463">
            <v>2.8999999999999998E-2</v>
          </cell>
          <cell r="E463">
            <v>5.3108520649818962E-2</v>
          </cell>
          <cell r="F463">
            <v>12.996948982320589</v>
          </cell>
          <cell r="G463">
            <v>0.37691152048729704</v>
          </cell>
          <cell r="H463">
            <v>13.373860502807887</v>
          </cell>
          <cell r="AD463">
            <v>5.7520727784351383E-2</v>
          </cell>
          <cell r="AE463">
            <v>5.2842895440120573E-2</v>
          </cell>
          <cell r="AF463">
            <v>4.8144360366252255E-2</v>
          </cell>
          <cell r="AG463">
            <v>4.3425030938467744E-2</v>
          </cell>
          <cell r="AH463">
            <v>3.8684815126985836E-2</v>
          </cell>
          <cell r="AI463">
            <v>3.3923620494728197E-2</v>
          </cell>
          <cell r="AJ463">
            <v>2.9141354195516816E-2</v>
          </cell>
          <cell r="AK463">
            <v>2.4337922972263375E-2</v>
          </cell>
          <cell r="AL463">
            <v>1.9513233155150755E-2</v>
          </cell>
          <cell r="AM463">
            <v>1.466719065980638E-2</v>
          </cell>
          <cell r="AN463">
            <v>9.7997009854675129E-3</v>
          </cell>
          <cell r="AO463">
            <v>4.9106692131384447E-3</v>
          </cell>
          <cell r="EH463">
            <v>0.37691152133224926</v>
          </cell>
          <cell r="EI463">
            <v>-8.4495221930325215E-10</v>
          </cell>
        </row>
        <row r="464">
          <cell r="B464" t="str">
            <v>for 12 month</v>
          </cell>
          <cell r="C464">
            <v>12</v>
          </cell>
          <cell r="D464">
            <v>3.1E-2</v>
          </cell>
          <cell r="E464">
            <v>5.6740096247219374E-2</v>
          </cell>
          <cell r="F464">
            <v>11.058417733577395</v>
          </cell>
          <cell r="G464">
            <v>0.34281094974089926</v>
          </cell>
          <cell r="H464">
            <v>11.401228683318294</v>
          </cell>
          <cell r="AE464">
            <v>5.2287973878761579E-2</v>
          </cell>
          <cell r="AF464">
            <v>4.8042800845549065E-2</v>
          </cell>
          <cell r="AG464">
            <v>4.3777555185128998E-2</v>
          </cell>
          <cell r="AH464">
            <v>3.9492141987268081E-2</v>
          </cell>
          <cell r="AI464">
            <v>3.5186465892965021E-2</v>
          </cell>
          <cell r="AJ464">
            <v>3.0860431092328621E-2</v>
          </cell>
          <cell r="AK464">
            <v>2.6513941322445805E-2</v>
          </cell>
          <cell r="AL464">
            <v>2.2146899865239596E-2</v>
          </cell>
          <cell r="AM464">
            <v>1.7759209545316935E-2</v>
          </cell>
          <cell r="AN464">
            <v>1.3350772727806319E-2</v>
          </cell>
          <cell r="AO464">
            <v>8.9214913161852604E-3</v>
          </cell>
          <cell r="AP464">
            <v>4.4712667500974189E-3</v>
          </cell>
          <cell r="EH464">
            <v>0.34281095040909265</v>
          </cell>
          <cell r="EI464">
            <v>-6.6819338950807605E-10</v>
          </cell>
        </row>
        <row r="465">
          <cell r="B465" t="str">
            <v>for 12 month</v>
          </cell>
          <cell r="C465">
            <v>12</v>
          </cell>
          <cell r="D465">
            <v>3.1E-2</v>
          </cell>
          <cell r="E465">
            <v>5.674009624727356E-2</v>
          </cell>
          <cell r="F465">
            <v>11.454459353506882</v>
          </cell>
          <cell r="G465">
            <v>0.35508823995871336</v>
          </cell>
          <cell r="H465">
            <v>11.809547593465595</v>
          </cell>
          <cell r="AF465">
            <v>5.4160593848205284E-2</v>
          </cell>
          <cell r="AG465">
            <v>4.9763385935726705E-2</v>
          </cell>
          <cell r="AH465">
            <v>4.5345386523233673E-2</v>
          </cell>
          <cell r="AI465">
            <v>4.0906497301416871E-2</v>
          </cell>
          <cell r="AJ465">
            <v>3.6446619496127007E-2</v>
          </cell>
          <cell r="AK465">
            <v>3.196565386617687E-2</v>
          </cell>
          <cell r="AL465">
            <v>2.746350070113306E-2</v>
          </cell>
          <cell r="AM465">
            <v>2.2940059819097205E-2</v>
          </cell>
          <cell r="AN465">
            <v>1.8395230564476717E-2</v>
          </cell>
          <cell r="AO465">
            <v>1.3828911805745013E-2</v>
          </cell>
          <cell r="AP465">
            <v>9.241001933191129E-3</v>
          </cell>
          <cell r="AQ465">
            <v>4.6313988566587007E-3</v>
          </cell>
          <cell r="EH465">
            <v>0.35508824065118827</v>
          </cell>
          <cell r="EI465">
            <v>-6.9247491074619916E-10</v>
          </cell>
        </row>
        <row r="466">
          <cell r="B466" t="str">
            <v>for 12 month</v>
          </cell>
          <cell r="C466">
            <v>12</v>
          </cell>
          <cell r="D466">
            <v>3.1E-2</v>
          </cell>
          <cell r="E466">
            <v>5.6740096247213337E-2</v>
          </cell>
          <cell r="F466">
            <v>14.361507436308067</v>
          </cell>
          <cell r="G466">
            <v>0.44520673052555004</v>
          </cell>
          <cell r="H466">
            <v>14.806714166833617</v>
          </cell>
          <cell r="AG466">
            <v>6.7906109515932483E-2</v>
          </cell>
          <cell r="AH466">
            <v>6.239292620583093E-2</v>
          </cell>
          <cell r="AI466">
            <v>5.6853674683092416E-2</v>
          </cell>
          <cell r="AJ466">
            <v>5.1288231688309087E-2</v>
          </cell>
          <cell r="AK466">
            <v>4.5696473379260555E-2</v>
          </cell>
          <cell r="AL466">
            <v>4.0078275328158143E-2</v>
          </cell>
          <cell r="AM466">
            <v>3.4433512518876115E-2</v>
          </cell>
          <cell r="AN466">
            <v>2.8762059344169807E-2</v>
          </cell>
          <cell r="AO466">
            <v>2.3063789602880625E-2</v>
          </cell>
          <cell r="AP466">
            <v>1.7338576497127837E-2</v>
          </cell>
          <cell r="AQ466">
            <v>1.1586292629487032E-2</v>
          </cell>
          <cell r="AR466">
            <v>5.8068100001552889E-3</v>
          </cell>
          <cell r="EH466">
            <v>0.44520673139328032</v>
          </cell>
          <cell r="EI466">
            <v>-8.6773027652142787E-10</v>
          </cell>
        </row>
        <row r="467">
          <cell r="B467" t="str">
            <v>for 12 month</v>
          </cell>
          <cell r="C467">
            <v>12</v>
          </cell>
          <cell r="D467">
            <v>3.1E-2</v>
          </cell>
          <cell r="E467">
            <v>5.6740096247219651E-2</v>
          </cell>
          <cell r="F467">
            <v>12.257221453080135</v>
          </cell>
          <cell r="G467">
            <v>0.37997386504548419</v>
          </cell>
          <cell r="H467">
            <v>12.637195318125618</v>
          </cell>
          <cell r="AH467">
            <v>5.7956327080937696E-2</v>
          </cell>
          <cell r="AI467">
            <v>5.3250949943959437E-2</v>
          </cell>
          <cell r="AJ467">
            <v>4.8523324177678566E-2</v>
          </cell>
          <cell r="AK467">
            <v>4.3773344582981037E-2</v>
          </cell>
          <cell r="AL467">
            <v>3.900090546333556E-2</v>
          </cell>
          <cell r="AM467">
            <v>3.4205900622441526E-2</v>
          </cell>
          <cell r="AN467">
            <v>2.9388223361865976E-2</v>
          </cell>
          <cell r="AO467">
            <v>2.4547766478669335E-2</v>
          </cell>
          <cell r="AP467">
            <v>1.9684422263019932E-2</v>
          </cell>
          <cell r="AQ467">
            <v>1.4798082495797256E-2</v>
          </cell>
          <cell r="AR467">
            <v>9.8886384461838468E-3</v>
          </cell>
          <cell r="AS467">
            <v>4.955980869245819E-3</v>
          </cell>
          <cell r="EH467">
            <v>0.37997386578611608</v>
          </cell>
          <cell r="EI467">
            <v>-7.4063188915118872E-10</v>
          </cell>
        </row>
        <row r="468">
          <cell r="B468" t="str">
            <v>for 12 month</v>
          </cell>
          <cell r="C468">
            <v>12</v>
          </cell>
          <cell r="D468">
            <v>3.1E-2</v>
          </cell>
          <cell r="E468">
            <v>5.6740096247228491E-2</v>
          </cell>
          <cell r="F468">
            <v>12.910273844306664</v>
          </cell>
          <cell r="G468">
            <v>0.40021848917350655</v>
          </cell>
          <cell r="H468">
            <v>13.31049233348017</v>
          </cell>
          <cell r="AI468">
            <v>6.104418170866973E-2</v>
          </cell>
          <cell r="AJ468">
            <v>5.6088106825656785E-2</v>
          </cell>
          <cell r="AK468">
            <v>5.1108597928821296E-2</v>
          </cell>
          <cell r="AL468">
            <v>4.6105544214146608E-2</v>
          </cell>
          <cell r="AM468">
            <v>4.1078834353696865E-2</v>
          </cell>
          <cell r="AN468">
            <v>3.6028356493139714E-2</v>
          </cell>
          <cell r="AO468">
            <v>3.0953998249257358E-2</v>
          </cell>
          <cell r="AP468">
            <v>2.5855646707445765E-2</v>
          </cell>
          <cell r="AQ468">
            <v>2.0733188419202127E-2</v>
          </cell>
          <cell r="AR468">
            <v>1.5586509399600372E-2</v>
          </cell>
          <cell r="AS468">
            <v>1.0415495124754802E-2</v>
          </cell>
          <cell r="AT468">
            <v>5.2200305292716903E-3</v>
          </cell>
          <cell r="EH468">
            <v>0.40021848995366316</v>
          </cell>
          <cell r="EI468">
            <v>-7.8015660598396153E-10</v>
          </cell>
        </row>
        <row r="469">
          <cell r="B469" t="str">
            <v>for 12 month</v>
          </cell>
          <cell r="C469">
            <v>12</v>
          </cell>
          <cell r="D469">
            <v>3.1E-2</v>
          </cell>
          <cell r="E469">
            <v>5.6740096247266378E-2</v>
          </cell>
          <cell r="F469">
            <v>13.310098648782301</v>
          </cell>
          <cell r="G469">
            <v>0.4126130581122513</v>
          </cell>
          <cell r="H469">
            <v>13.722711706894552</v>
          </cell>
          <cell r="AJ469">
            <v>6.2934689866043156E-2</v>
          </cell>
          <cell r="AK469">
            <v>5.782512779174321E-2</v>
          </cell>
          <cell r="AL469">
            <v>5.2691405963786832E-2</v>
          </cell>
          <cell r="AM469">
            <v>4.7533410146611721E-2</v>
          </cell>
          <cell r="AN469">
            <v>4.2351025564510807E-2</v>
          </cell>
          <cell r="AO469">
            <v>3.7144136899078334E-2</v>
          </cell>
          <cell r="AP469">
            <v>3.1912628286643735E-2</v>
          </cell>
          <cell r="AQ469">
            <v>2.6656383315693477E-2</v>
          </cell>
          <cell r="AR469">
            <v>2.1375285024280644E-2</v>
          </cell>
          <cell r="AS469">
            <v>1.6069215897422304E-2</v>
          </cell>
          <cell r="AT469">
            <v>1.0738057864484583E-2</v>
          </cell>
          <cell r="AU469">
            <v>5.3816922965553406E-3</v>
          </cell>
          <cell r="EH469">
            <v>0.41261305891685413</v>
          </cell>
          <cell r="EI469">
            <v>-8.0460282880778777E-10</v>
          </cell>
        </row>
        <row r="470">
          <cell r="B470" t="str">
            <v>for 12 month</v>
          </cell>
          <cell r="C470">
            <v>12</v>
          </cell>
          <cell r="D470">
            <v>3.1E-2</v>
          </cell>
          <cell r="E470">
            <v>5.6740096247253617E-2</v>
          </cell>
          <cell r="F470">
            <v>11.896318861855033</v>
          </cell>
          <cell r="G470">
            <v>0.36878588471750601</v>
          </cell>
          <cell r="H470">
            <v>12.265104746572538</v>
          </cell>
          <cell r="AK470">
            <v>5.6249856434139434E-2</v>
          </cell>
          <cell r="AL470">
            <v>5.1683024791170214E-2</v>
          </cell>
          <cell r="AM470">
            <v>4.7094599609287087E-2</v>
          </cell>
          <cell r="AN470">
            <v>4.2484478786867015E-2</v>
          </cell>
          <cell r="AO470">
            <v>3.7852559739515644E-2</v>
          </cell>
          <cell r="AP470">
            <v>3.3198739397784588E-2</v>
          </cell>
          <cell r="AQ470">
            <v>2.852291420487792E-2</v>
          </cell>
          <cell r="AR470">
            <v>2.382498011434785E-2</v>
          </cell>
          <cell r="AS470">
            <v>1.9104832587779456E-2</v>
          </cell>
          <cell r="AT470">
            <v>1.4362366592464501E-2</v>
          </cell>
          <cell r="AU470">
            <v>9.5974765990642554E-3</v>
          </cell>
          <cell r="AV470">
            <v>4.8100565792612493E-3</v>
          </cell>
          <cell r="EH470">
            <v>0.36878588543655916</v>
          </cell>
          <cell r="EI470">
            <v>-7.1905315035536432E-10</v>
          </cell>
        </row>
        <row r="471">
          <cell r="B471" t="str">
            <v>for 12 month</v>
          </cell>
          <cell r="C471">
            <v>12</v>
          </cell>
          <cell r="D471">
            <v>3.1E-2</v>
          </cell>
          <cell r="E471">
            <v>5.6740096247176602E-2</v>
          </cell>
          <cell r="F471">
            <v>12.526792998677756</v>
          </cell>
          <cell r="G471">
            <v>0.38833058295901041</v>
          </cell>
          <cell r="H471">
            <v>12.915123581636767</v>
          </cell>
          <cell r="AL471">
            <v>5.9230953367786159E-2</v>
          </cell>
          <cell r="AM471">
            <v>5.4422091457178884E-2</v>
          </cell>
          <cell r="AN471">
            <v>4.9590491605934338E-2</v>
          </cell>
          <cell r="AO471">
            <v>4.4736046301307508E-2</v>
          </cell>
          <cell r="AP471">
            <v>3.9858647522196408E-2</v>
          </cell>
          <cell r="AQ471">
            <v>3.4958186736738429E-2</v>
          </cell>
          <cell r="AR471">
            <v>3.0034554899895236E-2</v>
          </cell>
          <cell r="AS471">
            <v>2.5087642451026376E-2</v>
          </cell>
          <cell r="AT471">
            <v>2.0117339311451252E-2</v>
          </cell>
          <cell r="AU471">
            <v>1.5123534881999696E-2</v>
          </cell>
          <cell r="AV471">
            <v>1.0106118040550919E-2</v>
          </cell>
          <cell r="AW471">
            <v>5.0649771395608065E-3</v>
          </cell>
          <cell r="EH471">
            <v>0.38833058371562607</v>
          </cell>
          <cell r="EI471">
            <v>-7.5661565901441463E-10</v>
          </cell>
        </row>
        <row r="472">
          <cell r="B472" t="str">
            <v>for 12 month</v>
          </cell>
          <cell r="C472">
            <v>12</v>
          </cell>
          <cell r="D472">
            <v>3.1E-2</v>
          </cell>
          <cell r="E472">
            <v>5.6740096247269653E-2</v>
          </cell>
          <cell r="F472">
            <v>12.201727836818097</v>
          </cell>
          <cell r="G472">
            <v>0.37825356294136103</v>
          </cell>
          <cell r="H472">
            <v>12.579981399759458</v>
          </cell>
          <cell r="AM472">
            <v>5.7693934320337349E-2</v>
          </cell>
          <cell r="AN472">
            <v>5.3009860412166675E-2</v>
          </cell>
          <cell r="AO472">
            <v>4.8303638603631072E-2</v>
          </cell>
          <cell r="AP472">
            <v>4.3575164171897364E-2</v>
          </cell>
          <cell r="AQ472">
            <v>3.882433189896705E-2</v>
          </cell>
          <cell r="AR472">
            <v>3.405103606933501E-2</v>
          </cell>
          <cell r="AS472">
            <v>2.9255170467637134E-2</v>
          </cell>
          <cell r="AT472">
            <v>2.4436628376286823E-2</v>
          </cell>
          <cell r="AU472">
            <v>1.9595302573100278E-2</v>
          </cell>
          <cell r="AV472">
            <v>1.4731085328910635E-2</v>
          </cell>
          <cell r="AW472">
            <v>9.8438684051707446E-3</v>
          </cell>
          <cell r="AX472">
            <v>4.9335430515446647E-3</v>
          </cell>
          <cell r="EH472">
            <v>0.37825356367898477</v>
          </cell>
          <cell r="EI472">
            <v>-7.3762373986596685E-10</v>
          </cell>
        </row>
        <row r="473">
          <cell r="B473" t="str">
            <v>for 12 month</v>
          </cell>
          <cell r="C473">
            <v>12</v>
          </cell>
          <cell r="D473">
            <v>3.1E-2</v>
          </cell>
          <cell r="E473">
            <v>5.6740096247221067E-2</v>
          </cell>
          <cell r="F473">
            <v>12.981220566690894</v>
          </cell>
          <cell r="G473">
            <v>0.40241783756741772</v>
          </cell>
          <cell r="H473">
            <v>13.383638404258312</v>
          </cell>
          <cell r="AN473">
            <v>6.1379642030037242E-2</v>
          </cell>
          <cell r="AO473">
            <v>5.639633168532357E-2</v>
          </cell>
          <cell r="AP473">
            <v>5.138945854822749E-2</v>
          </cell>
          <cell r="AQ473">
            <v>4.6358911205823382E-2</v>
          </cell>
          <cell r="AR473">
            <v>4.1304577718387248E-2</v>
          </cell>
          <cell r="AS473">
            <v>3.6226345616905888E-2</v>
          </cell>
          <cell r="AT473">
            <v>3.1124101900574217E-2</v>
          </cell>
          <cell r="AU473">
            <v>2.5997733034280757E-2</v>
          </cell>
          <cell r="AV473">
            <v>2.0847124946081277E-2</v>
          </cell>
          <cell r="AW473">
            <v>1.5672163024660454E-2</v>
          </cell>
          <cell r="AX473">
            <v>1.0472732116781534E-2</v>
          </cell>
          <cell r="AY473">
            <v>5.2487165247239636E-3</v>
          </cell>
          <cell r="EH473">
            <v>0.40241783835180706</v>
          </cell>
          <cell r="EI473">
            <v>-7.8438933126534494E-10</v>
          </cell>
        </row>
        <row r="474">
          <cell r="B474" t="str">
            <v>for 12 month</v>
          </cell>
          <cell r="C474">
            <v>12</v>
          </cell>
          <cell r="D474">
            <v>3.1E-2</v>
          </cell>
          <cell r="E474">
            <v>5.6740096247224925E-2</v>
          </cell>
          <cell r="F474">
            <v>13.929168707863658</v>
          </cell>
          <cell r="G474">
            <v>0.43180422994377338</v>
          </cell>
          <cell r="H474">
            <v>14.360972937807432</v>
          </cell>
          <cell r="AO474">
            <v>6.5861864427334799E-2</v>
          </cell>
          <cell r="AP474">
            <v>6.0514649952505335E-2</v>
          </cell>
          <cell r="AQ474">
            <v>5.5142152022346173E-2</v>
          </cell>
          <cell r="AR474">
            <v>4.9744251088049911E-2</v>
          </cell>
          <cell r="AS474">
            <v>4.4320827035541556E-2</v>
          </cell>
          <cell r="AT474">
            <v>3.8871759182805818E-2</v>
          </cell>
          <cell r="AU474">
            <v>3.3396926277201582E-2</v>
          </cell>
          <cell r="AV474">
            <v>2.7896206492763892E-2</v>
          </cell>
          <cell r="AW474">
            <v>2.2369477427493036E-2</v>
          </cell>
          <cell r="AX474">
            <v>1.6816616100630861E-2</v>
          </cell>
          <cell r="AY474">
            <v>1.1237498949924214E-2</v>
          </cell>
          <cell r="AZ474">
            <v>5.6320018288754303E-3</v>
          </cell>
          <cell r="EH474">
            <v>0.43180423078547253</v>
          </cell>
          <cell r="EI474">
            <v>-8.4169915481879798E-10</v>
          </cell>
        </row>
        <row r="475">
          <cell r="B475" t="str">
            <v>for 12 month</v>
          </cell>
          <cell r="C475">
            <v>12</v>
          </cell>
          <cell r="D475">
            <v>3.1E-2</v>
          </cell>
          <cell r="E475">
            <v>5.6740096247275933E-2</v>
          </cell>
          <cell r="F475">
            <v>17.112792558533123</v>
          </cell>
          <cell r="G475">
            <v>0.53049656931452682</v>
          </cell>
          <cell r="H475">
            <v>17.643289127847648</v>
          </cell>
          <cell r="AP475">
            <v>8.0915124735903066E-2</v>
          </cell>
          <cell r="AQ475">
            <v>7.4345761266124674E-2</v>
          </cell>
          <cell r="AR475">
            <v>6.7745335603383083E-2</v>
          </cell>
          <cell r="AS475">
            <v>6.1113700875026739E-2</v>
          </cell>
          <cell r="AT475">
            <v>5.4450709513940092E-2</v>
          </cell>
          <cell r="AU475">
            <v>4.7756213255259868E-2</v>
          </cell>
          <cell r="AV475">
            <v>4.1030063133075938E-2</v>
          </cell>
          <cell r="AW475">
            <v>3.4272109477116473E-2</v>
          </cell>
          <cell r="AX475">
            <v>2.7482201909417539E-2</v>
          </cell>
          <cell r="AY475">
            <v>2.0660189340976822E-2</v>
          </cell>
          <cell r="AZ475">
            <v>1.380591996839165E-2</v>
          </cell>
          <cell r="BA475">
            <v>6.9192412704810399E-3</v>
          </cell>
          <cell r="EH475">
            <v>0.53049657034909703</v>
          </cell>
          <cell r="EI475">
            <v>-1.0345702072811491E-9</v>
          </cell>
        </row>
        <row r="476">
          <cell r="B476" t="str">
            <v>for 12 month</v>
          </cell>
          <cell r="C476">
            <v>12</v>
          </cell>
          <cell r="D476">
            <v>3.15E-2</v>
          </cell>
          <cell r="E476">
            <v>5.7647375838354144E-2</v>
          </cell>
          <cell r="F476">
            <v>14.392442285409718</v>
          </cell>
          <cell r="G476">
            <v>0.45336193199040614</v>
          </cell>
          <cell r="H476">
            <v>14.845804217400124</v>
          </cell>
          <cell r="AQ476">
            <v>6.9140544138236226E-2</v>
          </cell>
          <cell r="AR476">
            <v>6.3529485776154096E-2</v>
          </cell>
          <cell r="AS476">
            <v>5.7891472181551162E-2</v>
          </cell>
          <cell r="AT476">
            <v>5.2226373862892389E-2</v>
          </cell>
          <cell r="AU476">
            <v>4.6534060706572213E-2</v>
          </cell>
          <cell r="AV476">
            <v>4.0814401973926037E-2</v>
          </cell>
          <cell r="AW476">
            <v>3.5067266298227526E-2</v>
          </cell>
          <cell r="AX476">
            <v>2.929252168167144E-2</v>
          </cell>
          <cell r="AY476">
            <v>2.349003549234192E-2</v>
          </cell>
          <cell r="AZ476">
            <v>1.7659674461166307E-2</v>
          </cell>
          <cell r="BA476">
            <v>1.1801304678854237E-2</v>
          </cell>
          <cell r="BB476">
            <v>5.9147915928220857E-3</v>
          </cell>
          <cell r="EH476">
            <v>0.45336193284441567</v>
          </cell>
          <cell r="EI476">
            <v>-8.5400952976044664E-10</v>
          </cell>
        </row>
        <row r="477">
          <cell r="B477" t="str">
            <v>for 12 month</v>
          </cell>
          <cell r="C477">
            <v>12</v>
          </cell>
          <cell r="D477">
            <v>3.15E-2</v>
          </cell>
          <cell r="E477">
            <v>5.7647375838295378E-2</v>
          </cell>
          <cell r="F477">
            <v>14.822619396156975</v>
          </cell>
          <cell r="G477">
            <v>0.46691251097894471</v>
          </cell>
          <cell r="H477">
            <v>15.28953190713592</v>
          </cell>
          <cell r="AR477">
            <v>7.1207092603189012E-2</v>
          </cell>
          <cell r="AS477">
            <v>6.5428324770643906E-2</v>
          </cell>
          <cell r="AT477">
            <v>5.9621796038005069E-2</v>
          </cell>
          <cell r="AU477">
            <v>5.378737304335237E-2</v>
          </cell>
          <cell r="AV477">
            <v>4.792492178410198E-2</v>
          </cell>
          <cell r="AW477">
            <v>4.2034307613928602E-2</v>
          </cell>
          <cell r="AX477">
            <v>3.611539523967304E-2</v>
          </cell>
          <cell r="AY477">
            <v>3.0168048718234752E-2</v>
          </cell>
          <cell r="AZ477">
            <v>2.4192131453449641E-2</v>
          </cell>
          <cell r="BA477">
            <v>1.8187506192952719E-2</v>
          </cell>
          <cell r="BB477">
            <v>1.2154035025025807E-2</v>
          </cell>
          <cell r="BC477">
            <v>6.0915793754299742E-3</v>
          </cell>
          <cell r="EH477">
            <v>0.46691251185798688</v>
          </cell>
          <cell r="EI477">
            <v>-8.7904217238587989E-10</v>
          </cell>
        </row>
        <row r="478">
          <cell r="B478" t="str">
            <v>for 12 month</v>
          </cell>
          <cell r="C478">
            <v>12</v>
          </cell>
          <cell r="D478">
            <v>3.15E-2</v>
          </cell>
          <cell r="E478">
            <v>5.7647375838355143E-2</v>
          </cell>
          <cell r="F478">
            <v>18.707048547148119</v>
          </cell>
          <cell r="G478">
            <v>0.58927202923516575</v>
          </cell>
          <cell r="H478">
            <v>19.296320576383284</v>
          </cell>
          <cell r="AS478">
            <v>8.9867688201983598E-2</v>
          </cell>
          <cell r="AT478">
            <v>8.2574531203413418E-2</v>
          </cell>
          <cell r="AU478">
            <v>7.5246338257964507E-2</v>
          </cell>
          <cell r="AV478">
            <v>6.7882941054770399E-2</v>
          </cell>
          <cell r="AW478">
            <v>6.048417047440801E-2</v>
          </cell>
          <cell r="AX478">
            <v>5.3049856585013273E-2</v>
          </cell>
          <cell r="AY478">
            <v>4.557982863837836E-2</v>
          </cell>
          <cell r="AZ478">
            <v>3.807391506602989E-2</v>
          </cell>
          <cell r="BA478">
            <v>3.0531943475288471E-2</v>
          </cell>
          <cell r="BB478">
            <v>2.295374064530924E-2</v>
          </cell>
          <cell r="BC478">
            <v>1.5339132523103425E-2</v>
          </cell>
          <cell r="BD478">
            <v>7.6879442195407254E-3</v>
          </cell>
          <cell r="EH478">
            <v>0.58927203034520315</v>
          </cell>
          <cell r="EI478">
            <v>-1.1100373953354392E-9</v>
          </cell>
        </row>
        <row r="479">
          <cell r="B479" t="str">
            <v>for 12 month</v>
          </cell>
          <cell r="C479">
            <v>12</v>
          </cell>
          <cell r="D479">
            <v>3.15E-2</v>
          </cell>
          <cell r="E479">
            <v>5.7647375838353644E-2</v>
          </cell>
          <cell r="F479">
            <v>15.921975713543704</v>
          </cell>
          <cell r="G479">
            <v>0.50154223497662664</v>
          </cell>
          <cell r="H479">
            <v>16.423517948520331</v>
          </cell>
          <cell r="AT479">
            <v>7.6488343170649412E-2</v>
          </cell>
          <cell r="AU479">
            <v>7.0280978694439944E-2</v>
          </cell>
          <cell r="AV479">
            <v>6.4043794362153364E-2</v>
          </cell>
          <cell r="AW479">
            <v>5.7776646920752052E-2</v>
          </cell>
          <cell r="AX479">
            <v>5.1479392429018354E-2</v>
          </cell>
          <cell r="AY479">
            <v>4.515188625424843E-2</v>
          </cell>
          <cell r="AZ479">
            <v>3.8793983068930456E-2</v>
          </cell>
          <cell r="BA479">
            <v>3.2405536847406831E-2</v>
          </cell>
          <cell r="BB479">
            <v>2.598640086252027E-2</v>
          </cell>
          <cell r="BC479">
            <v>1.953642768224385E-2</v>
          </cell>
          <cell r="BD479">
            <v>1.3055469166294874E-2</v>
          </cell>
          <cell r="BE479">
            <v>6.5433764627324219E-3</v>
          </cell>
          <cell r="EH479">
            <v>0.50154223592139013</v>
          </cell>
          <cell r="EI479">
            <v>-9.4476348966310297E-10</v>
          </cell>
        </row>
        <row r="480">
          <cell r="B480" t="str">
            <v>for 12 month</v>
          </cell>
          <cell r="C480">
            <v>12</v>
          </cell>
          <cell r="D480">
            <v>3.15E-2</v>
          </cell>
          <cell r="E480">
            <v>5.7647375838328949E-2</v>
          </cell>
          <cell r="F480">
            <v>16.81075434047851</v>
          </cell>
          <cell r="G480">
            <v>0.52953876172507308</v>
          </cell>
          <cell r="H480">
            <v>17.340293102203585</v>
          </cell>
          <cell r="AU480">
            <v>8.0757989465948699E-2</v>
          </cell>
          <cell r="AV480">
            <v>7.4204124468995811E-2</v>
          </cell>
          <cell r="AW480">
            <v>6.7618775045486829E-2</v>
          </cell>
          <cell r="AX480">
            <v>6.1001789945874206E-2</v>
          </cell>
          <cell r="AY480">
            <v>5.4353017194015418E-2</v>
          </cell>
          <cell r="AZ480">
            <v>4.7672304083682455E-2</v>
          </cell>
          <cell r="BA480">
            <v>4.0959497175054545E-2</v>
          </cell>
          <cell r="BB480">
            <v>3.4214442291193983E-2</v>
          </cell>
          <cell r="BC480">
            <v>2.7436984514505085E-2</v>
          </cell>
          <cell r="BD480">
            <v>2.0626968183176084E-2</v>
          </cell>
          <cell r="BE480">
            <v>1.3784236887603975E-2</v>
          </cell>
          <cell r="BF480">
            <v>6.9086334668021559E-3</v>
          </cell>
          <cell r="EH480">
            <v>0.52953876272233924</v>
          </cell>
          <cell r="EI480">
            <v>-9.9726615854223155E-10</v>
          </cell>
        </row>
        <row r="481">
          <cell r="B481" t="str">
            <v>for 12 month</v>
          </cell>
          <cell r="C481">
            <v>12</v>
          </cell>
          <cell r="D481">
            <v>3.15E-2</v>
          </cell>
          <cell r="E481">
            <v>5.7647375838364517E-2</v>
          </cell>
          <cell r="F481">
            <v>17.36664819142069</v>
          </cell>
          <cell r="G481">
            <v>0.54704941802975171</v>
          </cell>
          <cell r="H481">
            <v>17.913697609450441</v>
          </cell>
          <cell r="AV481">
            <v>8.3428474611956835E-2</v>
          </cell>
          <cell r="AW481">
            <v>7.6657888034402114E-2</v>
          </cell>
          <cell r="AX481">
            <v>6.985477591109053E-2</v>
          </cell>
          <cell r="AY481">
            <v>6.3018981990992026E-2</v>
          </cell>
          <cell r="AZ481">
            <v>5.6150349272454721E-2</v>
          </cell>
          <cell r="BA481">
            <v>4.9248719999598983E-2</v>
          </cell>
          <cell r="BB481">
            <v>4.2313935658694131E-2</v>
          </cell>
          <cell r="BC481">
            <v>3.5345836974517771E-2</v>
          </cell>
          <cell r="BD481">
            <v>2.8344263906697618E-2</v>
          </cell>
          <cell r="BE481">
            <v>2.130905564603576E-2</v>
          </cell>
          <cell r="BF481">
            <v>1.4240050610815277E-2</v>
          </cell>
          <cell r="BG481">
            <v>7.1370864430890723E-3</v>
          </cell>
          <cell r="EH481">
            <v>0.54704941906034488</v>
          </cell>
          <cell r="EI481">
            <v>-1.0305931663623369E-9</v>
          </cell>
        </row>
        <row r="482">
          <cell r="B482" t="str">
            <v>for 12 month</v>
          </cell>
          <cell r="C482">
            <v>12</v>
          </cell>
          <cell r="D482">
            <v>3.15E-2</v>
          </cell>
          <cell r="E482">
            <v>5.7647375838286927E-2</v>
          </cell>
          <cell r="F482">
            <v>15.398094504474326</v>
          </cell>
          <cell r="G482">
            <v>0.48503997689094125</v>
          </cell>
          <cell r="H482">
            <v>15.883134481365268</v>
          </cell>
          <cell r="AW482">
            <v>7.3971645091074331E-2</v>
          </cell>
          <cell r="AX482">
            <v>6.7968521700615861E-2</v>
          </cell>
          <cell r="AY482">
            <v>6.193655961763294E-2</v>
          </cell>
          <cell r="AZ482">
            <v>5.587562030254669E-2</v>
          </cell>
          <cell r="BA482">
            <v>4.9785564550241294E-2</v>
          </cell>
          <cell r="BB482">
            <v>4.3666252486866779E-2</v>
          </cell>
          <cell r="BC482">
            <v>3.751754356662651E-2</v>
          </cell>
          <cell r="BD482">
            <v>3.1339296568549134E-2</v>
          </cell>
          <cell r="BE482">
            <v>2.5131369593245093E-2</v>
          </cell>
          <cell r="BF482">
            <v>1.8893620059647551E-2</v>
          </cell>
          <cell r="BG482">
            <v>1.2625904701737646E-2</v>
          </cell>
          <cell r="BH482">
            <v>6.3280795652540011E-3</v>
          </cell>
          <cell r="EH482">
            <v>0.48503997780403779</v>
          </cell>
          <cell r="EI482">
            <v>-9.130965428205684E-10</v>
          </cell>
        </row>
        <row r="483">
          <cell r="B483" t="str">
            <v>for 12 month</v>
          </cell>
          <cell r="C483">
            <v>12</v>
          </cell>
          <cell r="D483">
            <v>3.15E-2</v>
          </cell>
          <cell r="E483">
            <v>5.7647375838301936E-2</v>
          </cell>
          <cell r="F483">
            <v>16.198902308895565</v>
          </cell>
          <cell r="G483">
            <v>0.51026542273021036</v>
          </cell>
          <cell r="H483">
            <v>16.709167731625776</v>
          </cell>
          <cell r="AX483">
            <v>7.7818684130736629E-2</v>
          </cell>
          <cell r="AY483">
            <v>7.1503356651609284E-2</v>
          </cell>
          <cell r="AZ483">
            <v>6.5157690667754342E-2</v>
          </cell>
          <cell r="BA483">
            <v>5.8781540434573093E-2</v>
          </cell>
          <cell r="BB483">
            <v>5.2374759507317369E-2</v>
          </cell>
          <cell r="BC483">
            <v>4.5937200737726051E-2</v>
          </cell>
          <cell r="BD483">
            <v>3.9468716270645417E-2</v>
          </cell>
          <cell r="BE483">
            <v>3.2969157540633273E-2</v>
          </cell>
          <cell r="BF483">
            <v>2.6438375268546796E-2</v>
          </cell>
          <cell r="BG483">
            <v>1.9876219458113891E-2</v>
          </cell>
          <cell r="BH483">
            <v>1.3282539392488196E-2</v>
          </cell>
          <cell r="BI483">
            <v>6.6571836307874437E-3</v>
          </cell>
          <cell r="EH483">
            <v>0.51026542369093186</v>
          </cell>
          <cell r="EI483">
            <v>-9.6072150235215759E-10</v>
          </cell>
        </row>
        <row r="484">
          <cell r="B484" t="str">
            <v>for 12 month</v>
          </cell>
          <cell r="C484">
            <v>12</v>
          </cell>
          <cell r="D484">
            <v>3.15E-2</v>
          </cell>
          <cell r="E484">
            <v>5.7647375838293109E-2</v>
          </cell>
          <cell r="F484">
            <v>15.86558910987049</v>
          </cell>
          <cell r="G484">
            <v>0.49976605696092041</v>
          </cell>
          <cell r="H484">
            <v>16.36535516683141</v>
          </cell>
          <cell r="AY484">
            <v>7.62174648593862E-2</v>
          </cell>
          <cell r="AZ484">
            <v>7.0032083346030699E-2</v>
          </cell>
          <cell r="BA484">
            <v>6.3816987581608239E-2</v>
          </cell>
          <cell r="BB484">
            <v>5.7572034820402219E-2</v>
          </cell>
          <cell r="BC484">
            <v>5.1297081630953062E-2</v>
          </cell>
          <cell r="BD484">
            <v>4.4991983892763925E-2</v>
          </cell>
          <cell r="BE484">
            <v>3.865659679299057E-2</v>
          </cell>
          <cell r="BF484">
            <v>3.229077482311541E-2</v>
          </cell>
          <cell r="BG484">
            <v>2.5894371775605485E-2</v>
          </cell>
          <cell r="BH484">
            <v>1.9467240740554479E-2</v>
          </cell>
          <cell r="BI484">
            <v>1.3009234102308517E-2</v>
          </cell>
          <cell r="BJ484">
            <v>6.5202035360757875E-3</v>
          </cell>
          <cell r="EH484">
            <v>0.49976605790179474</v>
          </cell>
          <cell r="EI484">
            <v>-9.4087432289668982E-10</v>
          </cell>
        </row>
        <row r="485">
          <cell r="B485" t="str">
            <v>for 12 month</v>
          </cell>
          <cell r="C485">
            <v>12</v>
          </cell>
          <cell r="D485">
            <v>3.15E-2</v>
          </cell>
          <cell r="E485">
            <v>5.7647375838356218E-2</v>
          </cell>
          <cell r="F485">
            <v>16.852074691931232</v>
          </cell>
          <cell r="G485">
            <v>0.53084035279583386</v>
          </cell>
          <cell r="H485">
            <v>17.382915044727067</v>
          </cell>
          <cell r="AZ485">
            <v>8.0956490285150909E-2</v>
          </cell>
          <cell r="BA485">
            <v>7.4386516076224998E-2</v>
          </cell>
          <cell r="BB485">
            <v>6.7784980052926574E-2</v>
          </cell>
          <cell r="BC485">
            <v>6.115173059394103E-2</v>
          </cell>
          <cell r="BD485">
            <v>5.4486615349572838E-2</v>
          </cell>
          <cell r="BE485">
            <v>4.7789481238246473E-2</v>
          </cell>
          <cell r="BF485">
            <v>4.1060174442990482E-2</v>
          </cell>
          <cell r="BG485">
            <v>3.4298540407904678E-2</v>
          </cell>
          <cell r="BH485">
            <v>2.7504423834610377E-2</v>
          </cell>
          <cell r="BI485">
            <v>2.0677668678683554E-2</v>
          </cell>
          <cell r="BJ485">
            <v>1.3818118146070877E-2</v>
          </cell>
          <cell r="BK485">
            <v>6.9256146894885601E-3</v>
          </cell>
          <cell r="EH485">
            <v>0.53084035379581151</v>
          </cell>
          <cell r="EI485">
            <v>-9.9997765623527357E-10</v>
          </cell>
        </row>
        <row r="486">
          <cell r="B486" t="str">
            <v>for 12 month</v>
          </cell>
          <cell r="C486">
            <v>12</v>
          </cell>
          <cell r="D486">
            <v>3.15E-2</v>
          </cell>
          <cell r="E486">
            <v>5.7647375838284956E-2</v>
          </cell>
          <cell r="F486">
            <v>18.098941217362864</v>
          </cell>
          <cell r="G486">
            <v>0.57011664834693021</v>
          </cell>
          <cell r="H486">
            <v>18.669057865709792</v>
          </cell>
          <cell r="BA486">
            <v>8.6946372219361967E-2</v>
          </cell>
          <cell r="BB486">
            <v>7.9890292823764739E-2</v>
          </cell>
          <cell r="BC486">
            <v>7.2800316389762268E-2</v>
          </cell>
          <cell r="BD486">
            <v>6.5676280077745161E-2</v>
          </cell>
          <cell r="BE486">
            <v>5.8518020265831028E-2</v>
          </cell>
          <cell r="BF486">
            <v>5.1325372546106439E-2</v>
          </cell>
          <cell r="BG486">
            <v>4.4098171720850898E-2</v>
          </cell>
          <cell r="BH486">
            <v>3.683625179874267E-2</v>
          </cell>
          <cell r="BI486">
            <v>2.9539445991046336E-2</v>
          </cell>
          <cell r="BJ486">
            <v>2.220758670778206E-2</v>
          </cell>
          <cell r="BK486">
            <v>1.4840505553876475E-2</v>
          </cell>
          <cell r="BL486">
            <v>7.4380333252950246E-3</v>
          </cell>
          <cell r="EH486">
            <v>0.57011664942016516</v>
          </cell>
          <cell r="EI486">
            <v>-1.0732349453590473E-9</v>
          </cell>
        </row>
        <row r="487">
          <cell r="B487" t="str">
            <v>for 12 month</v>
          </cell>
          <cell r="C487">
            <v>12</v>
          </cell>
          <cell r="D487">
            <v>3.15E-2</v>
          </cell>
          <cell r="E487">
            <v>5.7647375838341286E-2</v>
          </cell>
          <cell r="F487">
            <v>22.364909693307819</v>
          </cell>
          <cell r="G487">
            <v>0.70449465533919631</v>
          </cell>
          <cell r="H487">
            <v>23.069404348647016</v>
          </cell>
          <cell r="BB487">
            <v>0.10743986289005651</v>
          </cell>
          <cell r="BC487">
            <v>9.8720646855468983E-2</v>
          </cell>
          <cell r="BD487">
            <v>8.9959544160567964E-2</v>
          </cell>
          <cell r="BE487">
            <v>8.1156353584016031E-2</v>
          </cell>
          <cell r="BF487">
            <v>7.2310872937818862E-2</v>
          </cell>
          <cell r="BG487">
            <v>6.3422899062681504E-2</v>
          </cell>
          <cell r="BH487">
            <v>5.4492227823342364E-2</v>
          </cell>
          <cell r="BI487">
            <v>4.551865410388465E-2</v>
          </cell>
          <cell r="BJ487">
            <v>3.6501971803025383E-2</v>
          </cell>
          <cell r="BK487">
            <v>2.7441973829381738E-2</v>
          </cell>
          <cell r="BL487">
            <v>1.8338452096714659E-2</v>
          </cell>
          <cell r="BM487">
            <v>9.1911975191496104E-3</v>
          </cell>
          <cell r="EH487">
            <v>0.70449465666610844</v>
          </cell>
          <cell r="EI487">
            <v>-1.326912135724001E-9</v>
          </cell>
        </row>
        <row r="488">
          <cell r="F488">
            <v>522.29200000000014</v>
          </cell>
          <cell r="G488">
            <v>16.008960000000002</v>
          </cell>
          <cell r="H488">
            <v>538.30095999999992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4.9780177388247478E-2</v>
          </cell>
          <cell r="P488">
            <v>9.5497095142605723E-2</v>
          </cell>
          <cell r="Q488">
            <v>0.13715203517907995</v>
          </cell>
          <cell r="R488">
            <v>0.17472640555473681</v>
          </cell>
          <cell r="S488">
            <v>0.19613324317865166</v>
          </cell>
          <cell r="T488">
            <v>0.21628356309003655</v>
          </cell>
          <cell r="U488">
            <v>0.24199581701975423</v>
          </cell>
          <cell r="V488">
            <v>0.25695154361696287</v>
          </cell>
          <cell r="W488">
            <v>0.27053494788728688</v>
          </cell>
          <cell r="X488">
            <v>0.28162113590890625</v>
          </cell>
          <cell r="Y488">
            <v>0.28473511100111343</v>
          </cell>
          <cell r="Z488">
            <v>0.28648737325458229</v>
          </cell>
          <cell r="AA488">
            <v>0.28296310972639227</v>
          </cell>
          <cell r="AB488">
            <v>0.28301589617972822</v>
          </cell>
          <cell r="AC488">
            <v>0.28650702707156278</v>
          </cell>
          <cell r="AD488">
            <v>0.30041701426686013</v>
          </cell>
          <cell r="AE488">
            <v>0.30849399028640467</v>
          </cell>
          <cell r="AF488">
            <v>0.31723497293258179</v>
          </cell>
          <cell r="AG488">
            <v>0.3385156935966035</v>
          </cell>
          <cell r="AH488">
            <v>0.34827871886525802</v>
          </cell>
          <cell r="AI488">
            <v>0.35978518145227079</v>
          </cell>
          <cell r="AJ488">
            <v>0.3717633655106316</v>
          </cell>
          <cell r="AK488">
            <v>0.37558017514581093</v>
          </cell>
          <cell r="AL488">
            <v>0.3810800409653069</v>
          </cell>
          <cell r="AM488">
            <v>0.38367887332048251</v>
          </cell>
          <cell r="AN488">
            <v>0.38858040574071645</v>
          </cell>
          <cell r="AO488">
            <v>0.39652120432206694</v>
          </cell>
          <cell r="AP488">
            <v>0.41795532676604008</v>
          </cell>
          <cell r="AQ488">
            <v>0.42569814718995247</v>
          </cell>
          <cell r="AR488">
            <v>0.43409855674296161</v>
          </cell>
          <cell r="AS488">
            <v>0.45973669607951873</v>
          </cell>
          <cell r="AT488">
            <v>0.47023203754623921</v>
          </cell>
          <cell r="AU488">
            <v>0.48345561908573947</v>
          </cell>
          <cell r="AV488">
            <v>0.49771931277654835</v>
          </cell>
          <cell r="AW488">
            <v>0.50083329495228102</v>
          </cell>
          <cell r="AX488">
            <v>0.50628603080206791</v>
          </cell>
          <cell r="AY488">
            <v>0.50856558423246434</v>
          </cell>
          <cell r="AZ488">
            <v>0.51400216380446317</v>
          </cell>
          <cell r="BA488">
            <v>0.52377073050164635</v>
          </cell>
          <cell r="BB488">
            <v>0.55226552865689971</v>
          </cell>
          <cell r="BC488">
            <v>0.47117448084427804</v>
          </cell>
          <cell r="BD488">
            <v>0.39563708179555374</v>
          </cell>
          <cell r="BE488">
            <v>0.3258576480113346</v>
          </cell>
          <cell r="BF488">
            <v>0.263467874155843</v>
          </cell>
          <cell r="BG488">
            <v>0.20735319356998316</v>
          </cell>
          <cell r="BH488">
            <v>0.15791076315499208</v>
          </cell>
          <cell r="BI488">
            <v>0.1154021865067105</v>
          </cell>
          <cell r="BJ488">
            <v>7.9047880192954112E-2</v>
          </cell>
          <cell r="BK488">
            <v>4.9208094072746775E-2</v>
          </cell>
          <cell r="BL488">
            <v>2.5776485422009682E-2</v>
          </cell>
          <cell r="BM488">
            <v>9.1911975191496104E-3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EH488">
            <v>16.008960031987016</v>
          </cell>
          <cell r="EI488">
            <v>-3.1987020754353779E-8</v>
          </cell>
        </row>
        <row r="490">
          <cell r="B490" t="str">
            <v>for 24 month</v>
          </cell>
          <cell r="C490">
            <v>24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EH490">
            <v>0</v>
          </cell>
          <cell r="EI490">
            <v>0</v>
          </cell>
        </row>
        <row r="491">
          <cell r="B491" t="str">
            <v>for 24 month</v>
          </cell>
          <cell r="C491">
            <v>24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EH491">
            <v>0</v>
          </cell>
          <cell r="EI491">
            <v>0</v>
          </cell>
        </row>
        <row r="492">
          <cell r="B492" t="str">
            <v>for 24 month</v>
          </cell>
          <cell r="C492">
            <v>24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EH492">
            <v>0</v>
          </cell>
          <cell r="EI492">
            <v>0</v>
          </cell>
        </row>
        <row r="493">
          <cell r="B493" t="str">
            <v>for 24 month</v>
          </cell>
          <cell r="C493">
            <v>24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EH493">
            <v>0</v>
          </cell>
          <cell r="EI493">
            <v>0</v>
          </cell>
        </row>
        <row r="494">
          <cell r="B494" t="str">
            <v>for 24 month</v>
          </cell>
          <cell r="C494">
            <v>24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EH494">
            <v>0</v>
          </cell>
          <cell r="EI494">
            <v>0</v>
          </cell>
        </row>
        <row r="495">
          <cell r="B495" t="str">
            <v>for 24 month</v>
          </cell>
          <cell r="C495">
            <v>24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EH495">
            <v>0</v>
          </cell>
          <cell r="EI495">
            <v>0</v>
          </cell>
        </row>
        <row r="496">
          <cell r="B496" t="str">
            <v>for 24 month</v>
          </cell>
          <cell r="C496">
            <v>24</v>
          </cell>
          <cell r="D496">
            <v>0.03</v>
          </cell>
          <cell r="E496">
            <v>5.6579984626496507E-2</v>
          </cell>
          <cell r="F496">
            <v>43.503999999999998</v>
          </cell>
          <cell r="G496">
            <v>2.6102399999999997</v>
          </cell>
          <cell r="H496">
            <v>46.114239999999995</v>
          </cell>
          <cell r="O496">
            <v>0.20512130426592534</v>
          </cell>
          <cell r="P496">
            <v>0.19702892668100805</v>
          </cell>
          <cell r="Q496">
            <v>0.18889839354614521</v>
          </cell>
          <cell r="R496">
            <v>0.18072952495796776</v>
          </cell>
          <cell r="S496">
            <v>0.17252214016486234</v>
          </cell>
          <cell r="T496">
            <v>0.16427605756297217</v>
          </cell>
          <cell r="U496">
            <v>0.15599109469217831</v>
          </cell>
          <cell r="V496">
            <v>0.14766706823206277</v>
          </cell>
          <cell r="W496">
            <v>0.13930379399785189</v>
          </cell>
          <cell r="X496">
            <v>0.13090108693634109</v>
          </cell>
          <cell r="Y496">
            <v>0.12245876112180022</v>
          </cell>
          <cell r="Z496">
            <v>0.11397662975185946</v>
          </cell>
          <cell r="AA496">
            <v>0.10545450514337611</v>
          </cell>
          <cell r="AB496">
            <v>9.6892198728281642E-2</v>
          </cell>
          <cell r="AC496">
            <v>8.8289521049409403E-2</v>
          </cell>
          <cell r="AD496">
            <v>7.9646281756302395E-2</v>
          </cell>
          <cell r="AE496">
            <v>7.0962289601001469E-2</v>
          </cell>
          <cell r="AF496">
            <v>6.2237352433813564E-2</v>
          </cell>
          <cell r="AG496">
            <v>5.347127719906012E-2</v>
          </cell>
          <cell r="AH496">
            <v>4.466386993080524E-2</v>
          </cell>
          <cell r="AI496">
            <v>3.5814935748563946E-2</v>
          </cell>
          <cell r="AJ496">
            <v>2.6924278852989977E-2</v>
          </cell>
          <cell r="AK496">
            <v>1.7991702521543414E-2</v>
          </cell>
          <cell r="AL496">
            <v>9.0170091041378315E-3</v>
          </cell>
          <cell r="EH496">
            <v>2.6102400039802598</v>
          </cell>
          <cell r="EI496">
            <v>-3.9802601214944389E-9</v>
          </cell>
        </row>
        <row r="497">
          <cell r="B497" t="str">
            <v>for 24 month</v>
          </cell>
          <cell r="C497">
            <v>24</v>
          </cell>
          <cell r="D497">
            <v>0.03</v>
          </cell>
          <cell r="E497">
            <v>5.6579984626508012E-2</v>
          </cell>
          <cell r="F497">
            <v>43.488</v>
          </cell>
          <cell r="G497">
            <v>2.60928</v>
          </cell>
          <cell r="H497">
            <v>46.097279999999998</v>
          </cell>
          <cell r="P497">
            <v>0.20504586428646501</v>
          </cell>
          <cell r="Q497">
            <v>0.19695646293456759</v>
          </cell>
          <cell r="R497">
            <v>0.18882892006565952</v>
          </cell>
          <cell r="S497">
            <v>0.18066305584253686</v>
          </cell>
          <cell r="T497">
            <v>0.17245868958006372</v>
          </cell>
          <cell r="U497">
            <v>0.16421563974117384</v>
          </cell>
          <cell r="V497">
            <v>0.15593372393285396</v>
          </cell>
          <cell r="W497">
            <v>0.14761275890210801</v>
          </cell>
          <cell r="X497">
            <v>0.13925256053190227</v>
          </cell>
          <cell r="Y497">
            <v>0.13085294383709148</v>
          </cell>
          <cell r="Z497">
            <v>0.1224137229603256</v>
          </cell>
          <cell r="AA497">
            <v>0.11393471116793746</v>
          </cell>
          <cell r="AB497">
            <v>0.10541572084581087</v>
          </cell>
          <cell r="AC497">
            <v>9.685656349522935E-2</v>
          </cell>
          <cell r="AD497">
            <v>8.8257049728705184E-2</v>
          </cell>
          <cell r="AE497">
            <v>7.9616989265788904E-2</v>
          </cell>
          <cell r="AF497">
            <v>7.0936190928858958E-2</v>
          </cell>
          <cell r="AG497">
            <v>6.2214462638891584E-2</v>
          </cell>
          <cell r="AH497">
            <v>5.3451611411210624E-2</v>
          </cell>
          <cell r="AI497">
            <v>4.4647443351217453E-2</v>
          </cell>
          <cell r="AJ497">
            <v>3.5801763650100647E-2</v>
          </cell>
          <cell r="AK497">
            <v>2.6914376580525482E-2</v>
          </cell>
          <cell r="AL497">
            <v>1.7985085492303127E-2</v>
          </cell>
          <cell r="AM497">
            <v>9.0136928080393336E-3</v>
          </cell>
          <cell r="EH497">
            <v>2.6092800039793667</v>
          </cell>
          <cell r="EI497">
            <v>-3.9793666140042205E-9</v>
          </cell>
        </row>
        <row r="498">
          <cell r="B498" t="str">
            <v>for 24 month</v>
          </cell>
          <cell r="C498">
            <v>24</v>
          </cell>
          <cell r="D498">
            <v>0.03</v>
          </cell>
          <cell r="E498">
            <v>5.6579984626508012E-2</v>
          </cell>
          <cell r="F498">
            <v>43.488</v>
          </cell>
          <cell r="G498">
            <v>2.60928</v>
          </cell>
          <cell r="H498">
            <v>46.097279999999998</v>
          </cell>
          <cell r="Q498">
            <v>0.20504586428646501</v>
          </cell>
          <cell r="R498">
            <v>0.19695646293456759</v>
          </cell>
          <cell r="S498">
            <v>0.18882892006565952</v>
          </cell>
          <cell r="T498">
            <v>0.18066305584253686</v>
          </cell>
          <cell r="U498">
            <v>0.17245868958006372</v>
          </cell>
          <cell r="V498">
            <v>0.16421563974117384</v>
          </cell>
          <cell r="W498">
            <v>0.15593372393285396</v>
          </cell>
          <cell r="X498">
            <v>0.14761275890210801</v>
          </cell>
          <cell r="Y498">
            <v>0.13925256053190227</v>
          </cell>
          <cell r="Z498">
            <v>0.13085294383709148</v>
          </cell>
          <cell r="AA498">
            <v>0.1224137229603256</v>
          </cell>
          <cell r="AB498">
            <v>0.11393471116793746</v>
          </cell>
          <cell r="AC498">
            <v>0.10541572084581087</v>
          </cell>
          <cell r="AD498">
            <v>9.685656349522935E-2</v>
          </cell>
          <cell r="AE498">
            <v>8.8257049728705184E-2</v>
          </cell>
          <cell r="AF498">
            <v>7.9616989265788904E-2</v>
          </cell>
          <cell r="AG498">
            <v>7.0936190928858958E-2</v>
          </cell>
          <cell r="AH498">
            <v>6.2214462638891584E-2</v>
          </cell>
          <cell r="AI498">
            <v>5.3451611411210624E-2</v>
          </cell>
          <cell r="AJ498">
            <v>4.4647443351217453E-2</v>
          </cell>
          <cell r="AK498">
            <v>3.5801763650100647E-2</v>
          </cell>
          <cell r="AL498">
            <v>2.6914376580525482E-2</v>
          </cell>
          <cell r="AM498">
            <v>1.7985085492303127E-2</v>
          </cell>
          <cell r="AN498">
            <v>9.0136928080393336E-3</v>
          </cell>
          <cell r="EH498">
            <v>2.6092800039793667</v>
          </cell>
          <cell r="EI498">
            <v>-3.9793666140042205E-9</v>
          </cell>
        </row>
        <row r="499">
          <cell r="B499" t="str">
            <v>for 24 month</v>
          </cell>
          <cell r="C499">
            <v>24</v>
          </cell>
          <cell r="D499">
            <v>0.03</v>
          </cell>
          <cell r="E499">
            <v>5.6579984626508012E-2</v>
          </cell>
          <cell r="F499">
            <v>43.488</v>
          </cell>
          <cell r="G499">
            <v>2.60928</v>
          </cell>
          <cell r="H499">
            <v>46.097279999999998</v>
          </cell>
          <cell r="R499">
            <v>0.20504586428646501</v>
          </cell>
          <cell r="S499">
            <v>0.19695646293456759</v>
          </cell>
          <cell r="T499">
            <v>0.18882892006565952</v>
          </cell>
          <cell r="U499">
            <v>0.18066305584253686</v>
          </cell>
          <cell r="V499">
            <v>0.17245868958006372</v>
          </cell>
          <cell r="W499">
            <v>0.16421563974117384</v>
          </cell>
          <cell r="X499">
            <v>0.15593372393285396</v>
          </cell>
          <cell r="Y499">
            <v>0.14761275890210801</v>
          </cell>
          <cell r="Z499">
            <v>0.13925256053190227</v>
          </cell>
          <cell r="AA499">
            <v>0.13085294383709148</v>
          </cell>
          <cell r="AB499">
            <v>0.1224137229603256</v>
          </cell>
          <cell r="AC499">
            <v>0.11393471116793746</v>
          </cell>
          <cell r="AD499">
            <v>0.10541572084581087</v>
          </cell>
          <cell r="AE499">
            <v>9.685656349522935E-2</v>
          </cell>
          <cell r="AF499">
            <v>8.8257049728705184E-2</v>
          </cell>
          <cell r="AG499">
            <v>7.9616989265788904E-2</v>
          </cell>
          <cell r="AH499">
            <v>7.0936190928858958E-2</v>
          </cell>
          <cell r="AI499">
            <v>6.2214462638891584E-2</v>
          </cell>
          <cell r="AJ499">
            <v>5.3451611411210624E-2</v>
          </cell>
          <cell r="AK499">
            <v>4.4647443351217453E-2</v>
          </cell>
          <cell r="AL499">
            <v>3.5801763650100647E-2</v>
          </cell>
          <cell r="AM499">
            <v>2.6914376580525482E-2</v>
          </cell>
          <cell r="AN499">
            <v>1.7985085492303127E-2</v>
          </cell>
          <cell r="AO499">
            <v>9.0136928080393336E-3</v>
          </cell>
          <cell r="EH499">
            <v>2.6092800039793667</v>
          </cell>
          <cell r="EI499">
            <v>-3.9793666140042205E-9</v>
          </cell>
        </row>
        <row r="500">
          <cell r="B500" t="str">
            <v>for 24 month</v>
          </cell>
          <cell r="C500">
            <v>24</v>
          </cell>
          <cell r="D500">
            <v>2.8999999999999998E-2</v>
          </cell>
          <cell r="E500">
            <v>5.4725661444870025E-2</v>
          </cell>
          <cell r="F500">
            <v>34.067828763148192</v>
          </cell>
          <cell r="G500">
            <v>1.975934068262595</v>
          </cell>
          <cell r="H500">
            <v>36.043762831410788</v>
          </cell>
          <cell r="S500">
            <v>0.15536537192115443</v>
          </cell>
          <cell r="T500">
            <v>0.1492248878376313</v>
          </cell>
          <cell r="U500">
            <v>0.14305640024968633</v>
          </cell>
          <cell r="V500">
            <v>0.1368597814481276</v>
          </cell>
          <cell r="W500">
            <v>0.13063490314134915</v>
          </cell>
          <cell r="X500">
            <v>0.12438163645267468</v>
          </cell>
          <cell r="Y500">
            <v>0.11809985191768944</v>
          </cell>
          <cell r="Z500">
            <v>0.11178941948155995</v>
          </cell>
          <cell r="AA500">
            <v>0.10545020849634125</v>
          </cell>
          <cell r="AB500">
            <v>9.9082087718272163E-2</v>
          </cell>
          <cell r="AC500">
            <v>9.2684925305058022E-2</v>
          </cell>
          <cell r="AD500">
            <v>8.6258588813141121E-2</v>
          </cell>
          <cell r="AE500">
            <v>7.9802945194958563E-2</v>
          </cell>
          <cell r="AF500">
            <v>7.3317860796187906E-2</v>
          </cell>
          <cell r="AG500">
            <v>6.6803201352979874E-2</v>
          </cell>
          <cell r="AH500">
            <v>6.0258831989178703E-2</v>
          </cell>
          <cell r="AI500">
            <v>5.3684617213529739E-2</v>
          </cell>
          <cell r="AJ500">
            <v>4.7080420916874276E-2</v>
          </cell>
          <cell r="AK500">
            <v>4.0446106369331623E-2</v>
          </cell>
          <cell r="AL500">
            <v>3.3781536217468329E-2</v>
          </cell>
          <cell r="AM500">
            <v>2.7086572481454504E-2</v>
          </cell>
          <cell r="AN500">
            <v>2.0361076552207116E-2</v>
          </cell>
          <cell r="AO500">
            <v>1.3604909188520323E-2</v>
          </cell>
          <cell r="AP500">
            <v>6.8179305141826962E-3</v>
          </cell>
          <cell r="EH500">
            <v>1.975934071569559</v>
          </cell>
          <cell r="EI500">
            <v>-3.3069640359428831E-9</v>
          </cell>
        </row>
        <row r="501">
          <cell r="B501" t="str">
            <v>for 24 month</v>
          </cell>
          <cell r="C501">
            <v>24</v>
          </cell>
          <cell r="D501">
            <v>2.8999999999999998E-2</v>
          </cell>
          <cell r="E501">
            <v>5.4725661444895352E-2</v>
          </cell>
          <cell r="F501">
            <v>35.770092728227603</v>
          </cell>
          <cell r="G501">
            <v>2.0746653782372007</v>
          </cell>
          <cell r="H501">
            <v>37.844758106464802</v>
          </cell>
          <cell r="T501">
            <v>0.16312849870812474</v>
          </cell>
          <cell r="U501">
            <v>0.15668119363943447</v>
          </cell>
          <cell r="V501">
            <v>0.15020448581787579</v>
          </cell>
          <cell r="W501">
            <v>0.14369824115302374</v>
          </cell>
          <cell r="X501">
            <v>0.13716232494293787</v>
          </cell>
          <cell r="Y501">
            <v>0.1305966018713732</v>
          </cell>
          <cell r="Z501">
            <v>0.12400093600497891</v>
          </cell>
          <cell r="AA501">
            <v>0.11737519079048397</v>
          </cell>
          <cell r="AB501">
            <v>0.11071922905186997</v>
          </cell>
          <cell r="AC501">
            <v>0.10403291298753119</v>
          </cell>
          <cell r="AD501">
            <v>9.7316104167421494E-2</v>
          </cell>
          <cell r="AE501">
            <v>9.056866353018854E-2</v>
          </cell>
          <cell r="AF501">
            <v>8.379045138029452E-2</v>
          </cell>
          <cell r="AG501">
            <v>7.6981327385124101E-2</v>
          </cell>
          <cell r="AH501">
            <v>7.0141150572079008E-2</v>
          </cell>
          <cell r="AI501">
            <v>6.3269779325659428E-2</v>
          </cell>
          <cell r="AJ501">
            <v>5.6367071384532036E-2</v>
          </cell>
          <cell r="AK501">
            <v>4.9432883838584712E-2</v>
          </cell>
          <cell r="AL501">
            <v>4.2467073125967814E-2</v>
          </cell>
          <cell r="AM501">
            <v>3.5469495030121929E-2</v>
          </cell>
          <cell r="AN501">
            <v>2.8440004676792086E-2</v>
          </cell>
          <cell r="AO501">
            <v>2.1378456531028364E-2</v>
          </cell>
          <cell r="AP501">
            <v>1.428470439417282E-2</v>
          </cell>
          <cell r="AQ501">
            <v>7.1586014008326463E-3</v>
          </cell>
          <cell r="EH501">
            <v>2.0746653817104335</v>
          </cell>
          <cell r="EI501">
            <v>-3.473232812467586E-9</v>
          </cell>
        </row>
        <row r="502">
          <cell r="B502" t="str">
            <v>for 24 month</v>
          </cell>
          <cell r="C502">
            <v>24</v>
          </cell>
          <cell r="D502">
            <v>2.8999999999999998E-2</v>
          </cell>
          <cell r="E502">
            <v>5.4725661444884152E-2</v>
          </cell>
          <cell r="F502">
            <v>43.785945408877062</v>
          </cell>
          <cell r="G502">
            <v>2.5395848337148692</v>
          </cell>
          <cell r="H502">
            <v>46.325530242591931</v>
          </cell>
          <cell r="U502">
            <v>0.19968456870753215</v>
          </cell>
          <cell r="V502">
            <v>0.19179246314557977</v>
          </cell>
          <cell r="W502">
            <v>0.18386436585887153</v>
          </cell>
          <cell r="X502">
            <v>0.17590011270816208</v>
          </cell>
          <cell r="Y502">
            <v>0.1678995388056537</v>
          </cell>
          <cell r="Z502">
            <v>0.15986247851158253</v>
          </cell>
          <cell r="AA502">
            <v>0.15178876543078926</v>
          </cell>
          <cell r="AB502">
            <v>0.14367823240927408</v>
          </cell>
          <cell r="AC502">
            <v>0.13553071153073615</v>
          </cell>
          <cell r="AD502">
            <v>0.12734603411309703</v>
          </cell>
          <cell r="AE502">
            <v>0.11912403070500849</v>
          </cell>
          <cell r="AF502">
            <v>0.11086453108234413</v>
          </cell>
          <cell r="AG502">
            <v>0.10256736424467529</v>
          </cell>
          <cell r="AH502">
            <v>9.4232358411730596E-2</v>
          </cell>
          <cell r="AI502">
            <v>8.5859341019839663E-2</v>
          </cell>
          <cell r="AJ502">
            <v>7.7448138718360357E-2</v>
          </cell>
          <cell r="AK502">
            <v>6.8998577366089761E-2</v>
          </cell>
          <cell r="AL502">
            <v>6.0510482027658991E-2</v>
          </cell>
          <cell r="AM502">
            <v>5.1983676969911324E-2</v>
          </cell>
          <cell r="AN502">
            <v>4.3417985658263915E-2</v>
          </cell>
          <cell r="AO502">
            <v>3.4813230753052961E-2</v>
          </cell>
          <cell r="AP502">
            <v>2.61692341058621E-2</v>
          </cell>
          <cell r="AQ502">
            <v>1.7485816755834171E-2</v>
          </cell>
          <cell r="AR502">
            <v>8.7627989259660508E-3</v>
          </cell>
          <cell r="EH502">
            <v>2.5395848379658754</v>
          </cell>
          <cell r="EI502">
            <v>-4.2510062137068871E-9</v>
          </cell>
        </row>
        <row r="503">
          <cell r="B503" t="str">
            <v>for 24 month</v>
          </cell>
          <cell r="C503">
            <v>24</v>
          </cell>
          <cell r="D503">
            <v>2.8999999999999998E-2</v>
          </cell>
          <cell r="E503">
            <v>5.4725661444893922E-2</v>
          </cell>
          <cell r="F503">
            <v>37.718135113711668</v>
          </cell>
          <cell r="G503">
            <v>2.1876518365952764</v>
          </cell>
          <cell r="H503">
            <v>39.905786950306947</v>
          </cell>
          <cell r="V503">
            <v>0.17201249104714586</v>
          </cell>
          <cell r="W503">
            <v>0.1652140651792624</v>
          </cell>
          <cell r="X503">
            <v>0.15838463528201197</v>
          </cell>
          <cell r="Y503">
            <v>0.15152405996239332</v>
          </cell>
          <cell r="Z503">
            <v>0.14463219718258644</v>
          </cell>
          <cell r="AA503">
            <v>0.1377089042570119</v>
          </cell>
          <cell r="AB503">
            <v>0.13075403784937659</v>
          </cell>
          <cell r="AC503">
            <v>0.1237674539697064</v>
          </cell>
          <cell r="AD503">
            <v>0.11674900797136495</v>
          </cell>
          <cell r="AE503">
            <v>0.10969855454805894</v>
          </cell>
          <cell r="AF503">
            <v>0.10261594773082987</v>
          </cell>
          <cell r="AG503">
            <v>9.5501040885031876E-2</v>
          </cell>
          <cell r="AH503">
            <v>8.8353686707295973E-2</v>
          </cell>
          <cell r="AI503">
            <v>8.1173737222480266E-2</v>
          </cell>
          <cell r="AJ503">
            <v>7.3961043780606445E-2</v>
          </cell>
          <cell r="AK503">
            <v>6.6715457053782137E-2</v>
          </cell>
          <cell r="AL503">
            <v>5.9436827033109346E-2</v>
          </cell>
          <cell r="AM503">
            <v>5.2125003025578716E-2</v>
          </cell>
          <cell r="AN503">
            <v>4.4779833650949695E-2</v>
          </cell>
          <cell r="AO503">
            <v>3.7401166838616391E-2</v>
          </cell>
          <cell r="AP503">
            <v>2.9988849824459225E-2</v>
          </cell>
          <cell r="AQ503">
            <v>2.2542729147682138E-2</v>
          </cell>
          <cell r="AR503">
            <v>1.5062650647635456E-2</v>
          </cell>
          <cell r="AS503">
            <v>7.5484594606242085E-3</v>
          </cell>
          <cell r="EH503">
            <v>2.1876518402576011</v>
          </cell>
          <cell r="EI503">
            <v>-3.6623246657541131E-9</v>
          </cell>
        </row>
        <row r="504">
          <cell r="B504" t="str">
            <v>for 24 month</v>
          </cell>
          <cell r="C504">
            <v>24</v>
          </cell>
          <cell r="D504">
            <v>2.8999999999999998E-2</v>
          </cell>
          <cell r="E504">
            <v>5.472566144487627E-2</v>
          </cell>
          <cell r="F504">
            <v>39.654582683476605</v>
          </cell>
          <cell r="G504">
            <v>2.2999657956416431</v>
          </cell>
          <cell r="H504">
            <v>41.954548479118245</v>
          </cell>
          <cell r="W504">
            <v>0.18084360555614951</v>
          </cell>
          <cell r="X504">
            <v>0.17369614877222728</v>
          </cell>
          <cell r="Y504">
            <v>0.16651609621329264</v>
          </cell>
          <cell r="Z504">
            <v>0.15930329922723332</v>
          </cell>
          <cell r="AA504">
            <v>0.1520576084840132</v>
          </cell>
          <cell r="AB504">
            <v>0.14477887397258074</v>
          </cell>
          <cell r="AC504">
            <v>0.1374669449977633</v>
          </cell>
          <cell r="AD504">
            <v>0.13012167017714713</v>
          </cell>
          <cell r="AE504">
            <v>0.12274289743794324</v>
          </cell>
          <cell r="AF504">
            <v>0.11533047401383899</v>
          </cell>
          <cell r="AG504">
            <v>0.10788424644183527</v>
          </cell>
          <cell r="AH504">
            <v>0.10040406055906931</v>
          </cell>
          <cell r="AI504">
            <v>9.2889761499622928E-2</v>
          </cell>
          <cell r="AJ504">
            <v>8.5341193691316306E-2</v>
          </cell>
          <cell r="AK504">
            <v>7.7758200852487094E-2</v>
          </cell>
          <cell r="AL504">
            <v>7.0140625988754826E-2</v>
          </cell>
          <cell r="AM504">
            <v>6.2488311389770596E-2</v>
          </cell>
          <cell r="AN504">
            <v>5.4801098625951887E-2</v>
          </cell>
          <cell r="AO504">
            <v>4.7078828545202567E-2</v>
          </cell>
          <cell r="AP504">
            <v>3.9321341269617817E-2</v>
          </cell>
          <cell r="AQ504">
            <v>3.1528476192174186E-2</v>
          </cell>
          <cell r="AR504">
            <v>2.3700071973404416E-2</v>
          </cell>
          <cell r="AS504">
            <v>1.5835966538057137E-2</v>
          </cell>
          <cell r="AT504">
            <v>7.9359970717413891E-3</v>
          </cell>
          <cell r="EH504">
            <v>2.2999657994911944</v>
          </cell>
          <cell r="EI504">
            <v>-3.8495513443592699E-9</v>
          </cell>
        </row>
        <row r="505">
          <cell r="B505" t="str">
            <v>for 24 month</v>
          </cell>
          <cell r="C505">
            <v>24</v>
          </cell>
          <cell r="D505">
            <v>2.8999999999999998E-2</v>
          </cell>
          <cell r="E505">
            <v>5.4725661444868165E-2</v>
          </cell>
          <cell r="F505">
            <v>40.745890139702134</v>
          </cell>
          <cell r="G505">
            <v>2.3632616281027237</v>
          </cell>
          <cell r="H505">
            <v>43.10915176780486</v>
          </cell>
          <cell r="X505">
            <v>0.18582048242126092</v>
          </cell>
          <cell r="Y505">
            <v>0.178476325222066</v>
          </cell>
          <cell r="Z505">
            <v>0.17109867520116431</v>
          </cell>
          <cell r="AA505">
            <v>0.16368737961548743</v>
          </cell>
          <cell r="AB505">
            <v>0.15624228502538642</v>
          </cell>
          <cell r="AC505">
            <v>0.14876323729145513</v>
          </cell>
          <cell r="AD505">
            <v>0.14125008157133911</v>
          </cell>
          <cell r="AE505">
            <v>0.13370266231652964</v>
          </cell>
          <cell r="AF505">
            <v>0.1261208232691434</v>
          </cell>
          <cell r="AG505">
            <v>0.1185044074586874</v>
          </cell>
          <cell r="AH505">
            <v>0.11085325719880923</v>
          </cell>
          <cell r="AI505">
            <v>0.10316721408403222</v>
          </cell>
          <cell r="AJ505">
            <v>9.544611898647605E-2</v>
          </cell>
          <cell r="AK505">
            <v>8.7689812052562169E-2</v>
          </cell>
          <cell r="AL505">
            <v>7.9898132699704305E-2</v>
          </cell>
          <cell r="AM505">
            <v>7.2070919612983828E-2</v>
          </cell>
          <cell r="AN505">
            <v>6.4208010741809943E-2</v>
          </cell>
          <cell r="AO505">
            <v>5.6309243296564747E-2</v>
          </cell>
          <cell r="AP505">
            <v>4.837445374523288E-2</v>
          </cell>
          <cell r="AQ505">
            <v>4.0403477810015798E-2</v>
          </cell>
          <cell r="AR505">
            <v>3.2396150463930726E-2</v>
          </cell>
          <cell r="AS505">
            <v>2.4352305927393982E-2</v>
          </cell>
          <cell r="AT505">
            <v>1.6271777664788763E-2</v>
          </cell>
          <cell r="AU505">
            <v>8.1543983810172943E-3</v>
          </cell>
          <cell r="EH505">
            <v>2.3632616320578412</v>
          </cell>
          <cell r="EI505">
            <v>-3.9551175667895677E-9</v>
          </cell>
        </row>
        <row r="506">
          <cell r="B506" t="str">
            <v>for 24 month</v>
          </cell>
          <cell r="C506">
            <v>24</v>
          </cell>
          <cell r="D506">
            <v>2.8999999999999998E-2</v>
          </cell>
          <cell r="E506">
            <v>5.4725661444904483E-2</v>
          </cell>
          <cell r="F506">
            <v>36.992420953033914</v>
          </cell>
          <cell r="G506">
            <v>2.1455604152759671</v>
          </cell>
          <cell r="H506">
            <v>39.13798136830988</v>
          </cell>
          <cell r="Y506">
            <v>0.16870289209192704</v>
          </cell>
          <cell r="Z506">
            <v>0.16203527104532453</v>
          </cell>
          <cell r="AA506">
            <v>0.15533724250105208</v>
          </cell>
          <cell r="AB506">
            <v>0.14860866778657442</v>
          </cell>
          <cell r="AC506">
            <v>0.14184940759694417</v>
          </cell>
          <cell r="AD506">
            <v>0.13505932199191759</v>
          </cell>
          <cell r="AE506">
            <v>0.12823827039305749</v>
          </cell>
          <cell r="AF506">
            <v>0.12138611158082258</v>
          </cell>
          <cell r="AG506">
            <v>0.11450270369164391</v>
          </cell>
          <cell r="AH506">
            <v>0.10758790421498772</v>
          </cell>
          <cell r="AI506">
            <v>0.10064156999040495</v>
          </cell>
          <cell r="AJ506">
            <v>9.3663557204567371E-2</v>
          </cell>
          <cell r="AK506">
            <v>8.6653721388290139E-2</v>
          </cell>
          <cell r="AL506">
            <v>7.9611917413540734E-2</v>
          </cell>
          <cell r="AM506">
            <v>7.2537999490434379E-2</v>
          </cell>
          <cell r="AN506">
            <v>6.5431821164215601E-2</v>
          </cell>
          <cell r="AO506">
            <v>5.8293235312226188E-2</v>
          </cell>
          <cell r="AP506">
            <v>5.1122094140859158E-2</v>
          </cell>
          <cell r="AQ506">
            <v>4.3918249182498974E-2</v>
          </cell>
          <cell r="AR506">
            <v>3.6681551292447719E-2</v>
          </cell>
          <cell r="AS506">
            <v>2.9411850645837293E-2</v>
          </cell>
          <cell r="AT506">
            <v>2.2108996734527528E-2</v>
          </cell>
          <cell r="AU506">
            <v>1.4772838363990098E-2</v>
          </cell>
          <cell r="AV506">
            <v>7.4032236501783153E-3</v>
          </cell>
          <cell r="EH506">
            <v>2.1455604188682704</v>
          </cell>
          <cell r="EI506">
            <v>-3.5923033436802143E-9</v>
          </cell>
        </row>
        <row r="507">
          <cell r="B507" t="str">
            <v>for 24 month</v>
          </cell>
          <cell r="C507">
            <v>24</v>
          </cell>
          <cell r="D507">
            <v>2.8999999999999998E-2</v>
          </cell>
          <cell r="E507">
            <v>5.4725661444879808E-2</v>
          </cell>
          <cell r="F507">
            <v>38.923625655750904</v>
          </cell>
          <cell r="G507">
            <v>2.2575702880335524</v>
          </cell>
          <cell r="H507">
            <v>41.181195943784459</v>
          </cell>
          <cell r="Z507">
            <v>0.17751009665365514</v>
          </cell>
          <cell r="AA507">
            <v>0.1704943896805495</v>
          </cell>
          <cell r="AB507">
            <v>0.16344668777372665</v>
          </cell>
          <cell r="AC507">
            <v>0.156366845021194</v>
          </cell>
          <cell r="AD507">
            <v>0.14925471484553152</v>
          </cell>
          <cell r="AE507">
            <v>0.14211015000085694</v>
          </cell>
          <cell r="AF507">
            <v>0.13493300256977733</v>
          </cell>
          <cell r="AG507">
            <v>0.12772312396032656</v>
          </cell>
          <cell r="AH507">
            <v>0.12048036490288921</v>
          </cell>
          <cell r="AI507">
            <v>0.11320457544710982</v>
          </cell>
          <cell r="AJ507">
            <v>0.10589560495878869</v>
          </cell>
          <cell r="AK507">
            <v>9.8553302116762997E-2</v>
          </cell>
          <cell r="AL507">
            <v>9.1177514909774118E-2</v>
          </cell>
          <cell r="AM507">
            <v>8.3768090633320288E-2</v>
          </cell>
          <cell r="AN507">
            <v>7.6324875886495253E-2</v>
          </cell>
          <cell r="AO507">
            <v>6.8847716568812181E-2</v>
          </cell>
          <cell r="AP507">
            <v>6.1336457877013369E-2</v>
          </cell>
          <cell r="AQ507">
            <v>5.3790944301865207E-2</v>
          </cell>
          <cell r="AR507">
            <v>4.6211019624938593E-2</v>
          </cell>
          <cell r="AS507">
            <v>3.859652691537472E-2</v>
          </cell>
          <cell r="AT507">
            <v>3.0947308526636005E-2</v>
          </cell>
          <cell r="AU507">
            <v>2.3263206093242284E-2</v>
          </cell>
          <cell r="AV507">
            <v>1.554406052749209E-2</v>
          </cell>
          <cell r="AW507">
            <v>7.7897120161689809E-3</v>
          </cell>
          <cell r="EH507">
            <v>2.2575702918123017</v>
          </cell>
          <cell r="EI507">
            <v>-3.7787493134544548E-9</v>
          </cell>
        </row>
        <row r="508">
          <cell r="B508" t="str">
            <v>for 24 month</v>
          </cell>
          <cell r="C508">
            <v>24</v>
          </cell>
          <cell r="D508">
            <v>2.8999999999999998E-2</v>
          </cell>
          <cell r="E508">
            <v>5.4725661444866444E-2</v>
          </cell>
          <cell r="F508">
            <v>37.48764229897543</v>
          </cell>
          <cell r="G508">
            <v>2.1742832533405747</v>
          </cell>
          <cell r="H508">
            <v>39.661925552316006</v>
          </cell>
          <cell r="AA508">
            <v>0.170961335068332</v>
          </cell>
          <cell r="AB508">
            <v>0.16420445389266236</v>
          </cell>
          <cell r="AC508">
            <v>0.15741675815102246</v>
          </cell>
          <cell r="AD508">
            <v>0.15059810731445361</v>
          </cell>
          <cell r="AE508">
            <v>0.14374836021311868</v>
          </cell>
          <cell r="AF508">
            <v>0.13686737503337953</v>
          </cell>
          <cell r="AG508">
            <v>0.1299550093148609</v>
          </cell>
          <cell r="AH508">
            <v>0.12301111994750108</v>
          </cell>
          <cell r="AI508">
            <v>0.11603556316858883</v>
          </cell>
          <cell r="AJ508">
            <v>0.10902819455978725</v>
          </cell>
          <cell r="AK508">
            <v>0.10198886904414362</v>
          </cell>
          <cell r="AL508">
            <v>9.491744088308586E-2</v>
          </cell>
          <cell r="AM508">
            <v>8.7813763673405307E-2</v>
          </cell>
          <cell r="AN508">
            <v>8.0677690344225519E-2</v>
          </cell>
          <cell r="AO508">
            <v>7.3509073153957535E-2</v>
          </cell>
          <cell r="AP508">
            <v>6.630776368724102E-2</v>
          </cell>
          <cell r="AQ508">
            <v>5.9073612851871564E-2</v>
          </cell>
          <cell r="AR508">
            <v>5.1806470875713974E-2</v>
          </cell>
          <cell r="AS508">
            <v>4.4506187303601473E-2</v>
          </cell>
          <cell r="AT508">
            <v>3.7172610994220728E-2</v>
          </cell>
          <cell r="AU508">
            <v>2.9805590116982712E-2</v>
          </cell>
          <cell r="AV508">
            <v>2.2404972148879283E-2</v>
          </cell>
          <cell r="AW508">
            <v>1.4970603871325415E-2</v>
          </cell>
          <cell r="AX508">
            <v>7.5023313669870589E-3</v>
          </cell>
          <cell r="EH508">
            <v>2.174283256979348</v>
          </cell>
          <cell r="EI508">
            <v>-3.6387732826881347E-9</v>
          </cell>
        </row>
        <row r="509">
          <cell r="B509" t="str">
            <v>for 24 month</v>
          </cell>
          <cell r="C509">
            <v>24</v>
          </cell>
          <cell r="D509">
            <v>2.8999999999999998E-2</v>
          </cell>
          <cell r="E509">
            <v>5.4725661444875152E-2</v>
          </cell>
          <cell r="F509">
            <v>40.089791204155325</v>
          </cell>
          <cell r="G509">
            <v>2.3252078898410087</v>
          </cell>
          <cell r="H509">
            <v>42.414999093996336</v>
          </cell>
          <cell r="AB509">
            <v>0.18282836173619485</v>
          </cell>
          <cell r="AC509">
            <v>0.17560246170856561</v>
          </cell>
          <cell r="AD509">
            <v>0.16834360816772417</v>
          </cell>
          <cell r="AE509">
            <v>0.16105165083010317</v>
          </cell>
          <cell r="AF509">
            <v>0.15372643872677147</v>
          </cell>
          <cell r="AG509">
            <v>0.1463678202003082</v>
          </cell>
          <cell r="AH509">
            <v>0.13897564290166312</v>
          </cell>
          <cell r="AI509">
            <v>0.13154975378700257</v>
          </cell>
          <cell r="AJ509">
            <v>0.12408999911454066</v>
          </cell>
          <cell r="AK509">
            <v>0.11659622444135652</v>
          </cell>
          <cell r="AL509">
            <v>0.10906827462019662</v>
          </cell>
          <cell r="AM509">
            <v>0.10150599379626281</v>
          </cell>
          <cell r="AN509">
            <v>9.3909225403985552E-2</v>
          </cell>
          <cell r="AO509">
            <v>8.6277812163782372E-2</v>
          </cell>
          <cell r="AP509">
            <v>7.8611596078801749E-2</v>
          </cell>
          <cell r="AQ509">
            <v>7.0910418431651981E-2</v>
          </cell>
          <cell r="AR509">
            <v>6.3174119781115132E-2</v>
          </cell>
          <cell r="AS509">
            <v>5.5402539958846163E-2</v>
          </cell>
          <cell r="AT509">
            <v>4.759551806605674E-2</v>
          </cell>
          <cell r="AU509">
            <v>3.9752892470184188E-2</v>
          </cell>
          <cell r="AV509">
            <v>3.187450080154508E-2</v>
          </cell>
          <cell r="AW509">
            <v>2.396017994997364E-2</v>
          </cell>
          <cell r="AX509">
            <v>1.6009766061444764E-2</v>
          </cell>
          <cell r="AY509">
            <v>8.0230945346816979E-3</v>
          </cell>
          <cell r="EH509">
            <v>2.3252078937327583</v>
          </cell>
          <cell r="EI509">
            <v>-3.8917495892576426E-9</v>
          </cell>
        </row>
        <row r="510">
          <cell r="B510" t="str">
            <v>for 24 month</v>
          </cell>
          <cell r="C510">
            <v>24</v>
          </cell>
          <cell r="D510">
            <v>2.8999999999999998E-2</v>
          </cell>
          <cell r="E510">
            <v>5.4725661444889703E-2</v>
          </cell>
          <cell r="F510">
            <v>42.776249121658665</v>
          </cell>
          <cell r="G510">
            <v>2.4810224490562023</v>
          </cell>
          <cell r="H510">
            <v>45.25727157071487</v>
          </cell>
          <cell r="AC510">
            <v>0.19507987727617937</v>
          </cell>
          <cell r="AD510">
            <v>0.1873697622961317</v>
          </cell>
          <cell r="AE510">
            <v>0.17962448555424246</v>
          </cell>
          <cell r="AF510">
            <v>0.17184388669628869</v>
          </cell>
          <cell r="AG510">
            <v>0.16402780463675673</v>
          </cell>
          <cell r="AH510">
            <v>0.1561760775555068</v>
          </cell>
          <cell r="AI510">
            <v>0.14828854289442303</v>
          </cell>
          <cell r="AJ510">
            <v>0.14036503735404779</v>
          </cell>
          <cell r="AK510">
            <v>0.13240539689020095</v>
          </cell>
          <cell r="AL510">
            <v>0.12440945671058351</v>
          </cell>
          <cell r="AM510">
            <v>0.11637705127136576</v>
          </cell>
          <cell r="AN510">
            <v>0.10830801427376013</v>
          </cell>
          <cell r="AO510">
            <v>0.10020217866057807</v>
          </cell>
          <cell r="AP510">
            <v>9.2059376612771415E-2</v>
          </cell>
          <cell r="AQ510">
            <v>8.3879439545958015E-2</v>
          </cell>
          <cell r="AR510">
            <v>7.566219810693138E-2</v>
          </cell>
          <cell r="AS510">
            <v>6.7407482170154479E-2</v>
          </cell>
          <cell r="AT510">
            <v>5.9115120834237596E-2</v>
          </cell>
          <cell r="AU510">
            <v>5.0784942418400043E-2</v>
          </cell>
          <cell r="AV510">
            <v>4.2416774458915778E-2</v>
          </cell>
          <cell r="AW510">
            <v>3.4010443705542771E-2</v>
          </cell>
          <cell r="AX510">
            <v>2.5565776117936197E-2</v>
          </cell>
          <cell r="AY510">
            <v>1.7082596862045125E-2</v>
          </cell>
          <cell r="AZ510">
            <v>8.5607303064928683E-3</v>
          </cell>
          <cell r="EH510">
            <v>2.4810224532094498</v>
          </cell>
          <cell r="EI510">
            <v>-4.1532475236749633E-9</v>
          </cell>
        </row>
        <row r="511">
          <cell r="B511" t="str">
            <v>for 24 month</v>
          </cell>
          <cell r="C511">
            <v>24</v>
          </cell>
          <cell r="D511">
            <v>2.8999999999999998E-2</v>
          </cell>
          <cell r="E511">
            <v>5.4725661444899376E-2</v>
          </cell>
          <cell r="F511">
            <v>51.987795929282356</v>
          </cell>
          <cell r="G511">
            <v>3.0152921638983763</v>
          </cell>
          <cell r="H511">
            <v>55.003088093180736</v>
          </cell>
          <cell r="AD511">
            <v>0.23708887660770203</v>
          </cell>
          <cell r="AE511">
            <v>0.22771844576337788</v>
          </cell>
          <cell r="AF511">
            <v>0.21830528133355545</v>
          </cell>
          <cell r="AG511">
            <v>0.20884918843292374</v>
          </cell>
          <cell r="AH511">
            <v>0.19934997128740273</v>
          </cell>
          <cell r="AI511">
            <v>0.18980743323009028</v>
          </cell>
          <cell r="AJ511">
            <v>0.18022137669719032</v>
          </cell>
          <cell r="AK511">
            <v>0.17059160322392278</v>
          </cell>
          <cell r="AL511">
            <v>0.16091791344041453</v>
          </cell>
          <cell r="AM511">
            <v>0.15120010706757162</v>
          </cell>
          <cell r="AN511">
            <v>0.14143798291293314</v>
          </cell>
          <cell r="AO511">
            <v>0.13163133886650549</v>
          </cell>
          <cell r="AP511">
            <v>0.12177997189657823</v>
          </cell>
          <cell r="AQ511">
            <v>0.11188367804552048</v>
          </cell>
          <cell r="AR511">
            <v>0.10194225242555839</v>
          </cell>
          <cell r="AS511">
            <v>9.1955489214533156E-2</v>
          </cell>
          <cell r="AT511">
            <v>8.1923181651639837E-2</v>
          </cell>
          <cell r="AU511">
            <v>7.1845122033146691E-2</v>
          </cell>
          <cell r="AV511">
            <v>6.1721101708094951E-2</v>
          </cell>
          <cell r="AW511">
            <v>5.1550911073979029E-2</v>
          </cell>
          <cell r="AX511">
            <v>4.1334339572407057E-2</v>
          </cell>
          <cell r="AY511">
            <v>3.1071175684741534E-2</v>
          </cell>
          <cell r="AZ511">
            <v>2.0761206927720179E-2</v>
          </cell>
          <cell r="BA511">
            <v>1.0404219849056809E-2</v>
          </cell>
          <cell r="EH511">
            <v>3.0152921689465666</v>
          </cell>
          <cell r="EI511">
            <v>-5.0481903102195247E-9</v>
          </cell>
        </row>
        <row r="512">
          <cell r="B512" t="str">
            <v>for 24 month</v>
          </cell>
          <cell r="C512">
            <v>24</v>
          </cell>
          <cell r="D512">
            <v>3.1E-2</v>
          </cell>
          <cell r="E512">
            <v>5.8432207299457639E-2</v>
          </cell>
          <cell r="F512">
            <v>44.233670934309579</v>
          </cell>
          <cell r="G512">
            <v>2.7424875979271941</v>
          </cell>
          <cell r="H512">
            <v>46.976158532236774</v>
          </cell>
          <cell r="AE512">
            <v>0.21538925247079763</v>
          </cell>
          <cell r="AF512">
            <v>0.20690708383650225</v>
          </cell>
          <cell r="AG512">
            <v>0.19838361254920786</v>
          </cell>
          <cell r="AH512">
            <v>0.18981863749181596</v>
          </cell>
          <cell r="AI512">
            <v>0.18121195656791836</v>
          </cell>
          <cell r="AJ512">
            <v>0.17256336669702868</v>
          </cell>
          <cell r="AK512">
            <v>0.16387266380979029</v>
          </cell>
          <cell r="AL512">
            <v>0.15513964284316151</v>
          </cell>
          <cell r="AM512">
            <v>0.14636409773557665</v>
          </cell>
          <cell r="AN512">
            <v>0.13754582142208413</v>
          </cell>
          <cell r="AO512">
            <v>0.12868460582946048</v>
          </cell>
          <cell r="AP512">
            <v>0.11978024187130067</v>
          </cell>
          <cell r="AQ512">
            <v>0.1108325194430848</v>
          </cell>
          <cell r="AR512">
            <v>0.10184122741722029</v>
          </cell>
          <cell r="AS512">
            <v>9.2806153638060329E-2</v>
          </cell>
          <cell r="AT512">
            <v>8.3727084916897898E-2</v>
          </cell>
          <cell r="AU512">
            <v>7.4603807026935406E-2</v>
          </cell>
          <cell r="AV512">
            <v>6.5436104698229816E-2</v>
          </cell>
          <cell r="AW512">
            <v>5.6223761612613353E-2</v>
          </cell>
          <cell r="AX512">
            <v>4.6966560398589187E-2</v>
          </cell>
          <cell r="AY512">
            <v>3.7664282626202465E-2</v>
          </cell>
          <cell r="AZ512">
            <v>2.8316708801886303E-2</v>
          </cell>
          <cell r="BA512">
            <v>1.8923618363282695E-2</v>
          </cell>
          <cell r="BB512">
            <v>9.4847896740381608E-3</v>
          </cell>
          <cell r="EH512">
            <v>2.7424876017416855</v>
          </cell>
          <cell r="EI512">
            <v>-3.8144913894200272E-9</v>
          </cell>
        </row>
        <row r="513">
          <cell r="B513" t="str">
            <v>for 24 month</v>
          </cell>
          <cell r="C513">
            <v>24</v>
          </cell>
          <cell r="D513">
            <v>3.1E-2</v>
          </cell>
          <cell r="E513">
            <v>5.8432207299448022E-2</v>
          </cell>
          <cell r="F513">
            <v>45.81783741402753</v>
          </cell>
          <cell r="G513">
            <v>2.8407059196697069</v>
          </cell>
          <cell r="H513">
            <v>48.658543333697239</v>
          </cell>
          <cell r="AF513">
            <v>0.22310311448240516</v>
          </cell>
          <cell r="AG513">
            <v>0.21431716895277445</v>
          </cell>
          <cell r="AH513">
            <v>0.20548844157393464</v>
          </cell>
          <cell r="AI513">
            <v>0.19661672402606226</v>
          </cell>
          <cell r="AJ513">
            <v>0.18770180697495162</v>
          </cell>
          <cell r="AK513">
            <v>0.1787434800670753</v>
          </cell>
          <cell r="AL513">
            <v>0.16974153192462085</v>
          </cell>
          <cell r="AM513">
            <v>0.16069575014050325</v>
          </cell>
          <cell r="AN513">
            <v>0.15160592127335265</v>
          </cell>
          <cell r="AO513">
            <v>0.14247183084247858</v>
          </cell>
          <cell r="AP513">
            <v>0.1332932633228088</v>
          </cell>
          <cell r="AQ513">
            <v>0.12407000213980389</v>
          </cell>
          <cell r="AR513">
            <v>0.11480182966434711</v>
          </cell>
          <cell r="AS513">
            <v>0.10548852720760928</v>
          </cell>
          <cell r="AT513">
            <v>9.6129875015888558E-2</v>
          </cell>
          <cell r="AU513">
            <v>8.6725652265425335E-2</v>
          </cell>
          <cell r="AV513">
            <v>7.7275637057191662E-2</v>
          </cell>
          <cell r="AW513">
            <v>6.7779606411655466E-2</v>
          </cell>
          <cell r="AX513">
            <v>5.8237336263519103E-2</v>
          </cell>
          <cell r="AY513">
            <v>4.8648601456432468E-2</v>
          </cell>
          <cell r="AZ513">
            <v>3.9013175737680254E-2</v>
          </cell>
          <cell r="BA513">
            <v>2.9330831752843317E-2</v>
          </cell>
          <cell r="BB513">
            <v>1.9601341040434168E-2</v>
          </cell>
          <cell r="BC513">
            <v>9.8244740265062257E-3</v>
          </cell>
          <cell r="EH513">
            <v>2.8407059236203041</v>
          </cell>
          <cell r="EI513">
            <v>-3.9505971827225039E-9</v>
          </cell>
        </row>
        <row r="514">
          <cell r="B514" t="str">
            <v>for 24 month</v>
          </cell>
          <cell r="C514">
            <v>24</v>
          </cell>
          <cell r="D514">
            <v>3.1E-2</v>
          </cell>
          <cell r="E514">
            <v>5.8432207299425734E-2</v>
          </cell>
          <cell r="F514">
            <v>57.446029745232266</v>
          </cell>
          <cell r="G514">
            <v>3.5616538442044003</v>
          </cell>
          <cell r="H514">
            <v>61.007683589436667</v>
          </cell>
          <cell r="AG514">
            <v>0.27972485988353241</v>
          </cell>
          <cell r="AH514">
            <v>0.26870911325031249</v>
          </cell>
          <cell r="AI514">
            <v>0.25763972708452348</v>
          </cell>
          <cell r="AJ514">
            <v>0.2465164401964747</v>
          </cell>
          <cell r="AK514">
            <v>0.23533899012465145</v>
          </cell>
          <cell r="AL514">
            <v>0.22410711312952195</v>
          </cell>
          <cell r="AM514">
            <v>0.21282054418731397</v>
          </cell>
          <cell r="AN514">
            <v>0.20147901698376181</v>
          </cell>
          <cell r="AO514">
            <v>0.19008226390782212</v>
          </cell>
          <cell r="AP514">
            <v>0.17863001604535966</v>
          </cell>
          <cell r="AQ514">
            <v>0.16712200317280188</v>
          </cell>
          <cell r="AR514">
            <v>0.15555795375076292</v>
          </cell>
          <cell r="AS514">
            <v>0.14393759491763655</v>
          </cell>
          <cell r="AT514">
            <v>0.13226065248315758</v>
          </cell>
          <cell r="AU514">
            <v>0.12052685092193237</v>
          </cell>
          <cell r="AV514">
            <v>0.1087359133669375</v>
          </cell>
          <cell r="AW514">
            <v>9.6887561602986949E-2</v>
          </cell>
          <cell r="AX514">
            <v>8.4981516060167461E-2</v>
          </cell>
          <cell r="AY514">
            <v>7.3017495807241747E-2</v>
          </cell>
          <cell r="AZ514">
            <v>6.0995218545019915E-2</v>
          </cell>
          <cell r="BA514">
            <v>4.8914400599698316E-2</v>
          </cell>
          <cell r="BB514">
            <v>3.6774756916166065E-2</v>
          </cell>
          <cell r="BC514">
            <v>2.4576001051279037E-2</v>
          </cell>
          <cell r="BD514">
            <v>1.2317845167101001E-2</v>
          </cell>
          <cell r="EH514">
            <v>3.5616538491561638</v>
          </cell>
          <cell r="EI514">
            <v>-4.9517634437279412E-9</v>
          </cell>
        </row>
        <row r="515">
          <cell r="B515" t="str">
            <v>for 24 month</v>
          </cell>
          <cell r="C515">
            <v>24</v>
          </cell>
          <cell r="D515">
            <v>3.1E-2</v>
          </cell>
          <cell r="E515">
            <v>5.8432207299427344E-2</v>
          </cell>
          <cell r="F515">
            <v>49.028885812320539</v>
          </cell>
          <cell r="G515">
            <v>3.0397909203638735</v>
          </cell>
          <cell r="H515">
            <v>52.068676732684409</v>
          </cell>
          <cell r="AH515">
            <v>0.23873883495378881</v>
          </cell>
          <cell r="AI515">
            <v>0.22933714459828727</v>
          </cell>
          <cell r="AJ515">
            <v>0.21988967411613428</v>
          </cell>
          <cell r="AK515">
            <v>0.21039620058784225</v>
          </cell>
          <cell r="AL515">
            <v>0.20085650000845048</v>
          </cell>
          <cell r="AM515">
            <v>0.1912703472822396</v>
          </cell>
          <cell r="AN515">
            <v>0.18163751621742022</v>
          </cell>
          <cell r="AO515">
            <v>0.17195777952079586</v>
          </cell>
          <cell r="AP515">
            <v>0.16223090879239974</v>
          </cell>
          <cell r="AQ515">
            <v>0.15245667452010556</v>
          </cell>
          <cell r="AR515">
            <v>0.14263484607421209</v>
          </cell>
          <cell r="AS515">
            <v>0.1327651917020011</v>
          </cell>
          <cell r="AT515">
            <v>0.12284747852226925</v>
          </cell>
          <cell r="AU515">
            <v>0.11288147251983288</v>
          </cell>
          <cell r="AV515">
            <v>0.10286693854000635</v>
          </cell>
          <cell r="AW515">
            <v>9.2803640283053448E-2</v>
          </cell>
          <cell r="AX515">
            <v>8.2691340298611707E-2</v>
          </cell>
          <cell r="AY515">
            <v>7.2529799980089557E-2</v>
          </cell>
          <cell r="AZ515">
            <v>6.231877955903628E-2</v>
          </cell>
          <cell r="BA515">
            <v>5.205803809948454E-2</v>
          </cell>
          <cell r="BB515">
            <v>4.1747333492265261E-2</v>
          </cell>
          <cell r="BC515">
            <v>3.1386422449294973E-2</v>
          </cell>
          <cell r="BD515">
            <v>2.0975060497835204E-2</v>
          </cell>
          <cell r="BE515">
            <v>1.0513001974724006E-2</v>
          </cell>
          <cell r="EH515">
            <v>3.0397909245901804</v>
          </cell>
          <cell r="EI515">
            <v>-4.2263068600334464E-9</v>
          </cell>
        </row>
        <row r="516">
          <cell r="B516" t="str">
            <v>for 24 month</v>
          </cell>
          <cell r="C516">
            <v>24</v>
          </cell>
          <cell r="D516">
            <v>3.1E-2</v>
          </cell>
          <cell r="E516">
            <v>5.8432207299424943E-2</v>
          </cell>
          <cell r="F516">
            <v>51.641095377226655</v>
          </cell>
          <cell r="G516">
            <v>3.2017479133880524</v>
          </cell>
          <cell r="H516">
            <v>54.842843290614709</v>
          </cell>
          <cell r="AI516">
            <v>0.25145859918762359</v>
          </cell>
          <cell r="AJ516">
            <v>0.24155599625648408</v>
          </cell>
          <cell r="AK516">
            <v>0.23160517407973824</v>
          </cell>
          <cell r="AL516">
            <v>0.22160589786097315</v>
          </cell>
          <cell r="AM516">
            <v>0.21155793166046974</v>
          </cell>
          <cell r="AN516">
            <v>0.20146103838963589</v>
          </cell>
          <cell r="AO516">
            <v>0.1913149798054119</v>
          </cell>
          <cell r="AP516">
            <v>0.18111951650464919</v>
          </cell>
          <cell r="AQ516">
            <v>0.17087440791846109</v>
          </cell>
          <cell r="AR516">
            <v>0.1605794123065469</v>
          </cell>
          <cell r="AS516">
            <v>0.15023428675148759</v>
          </cell>
          <cell r="AT516">
            <v>0.13983878715301393</v>
          </cell>
          <cell r="AU516">
            <v>0.12939266822224699</v>
          </cell>
          <cell r="AV516">
            <v>0.1188956834759103</v>
          </cell>
          <cell r="AW516">
            <v>0.1083475852305139</v>
          </cell>
          <cell r="AX516">
            <v>9.774812459651E-2</v>
          </cell>
          <cell r="AY516">
            <v>8.7097051472420459E-2</v>
          </cell>
          <cell r="AZ516">
            <v>7.6394114538935201E-2</v>
          </cell>
          <cell r="BA516">
            <v>6.5639061252982453E-2</v>
          </cell>
          <cell r="BB516">
            <v>5.4831637841769594E-2</v>
          </cell>
          <cell r="BC516">
            <v>4.3971589296795351E-2</v>
          </cell>
          <cell r="BD516">
            <v>3.3058659367832637E-2</v>
          </cell>
          <cell r="BE516">
            <v>2.209259055688215E-2</v>
          </cell>
          <cell r="BF516">
            <v>1.1073124112096563E-2</v>
          </cell>
          <cell r="EH516">
            <v>3.2017479178393917</v>
          </cell>
          <cell r="EI516">
            <v>-4.4513392971623489E-9</v>
          </cell>
        </row>
        <row r="517">
          <cell r="B517" t="str">
            <v>for 24 month</v>
          </cell>
          <cell r="C517">
            <v>24</v>
          </cell>
          <cell r="D517">
            <v>3.1E-2</v>
          </cell>
          <cell r="E517">
            <v>5.843220729943089E-2</v>
          </cell>
          <cell r="F517">
            <v>53.240394595129203</v>
          </cell>
          <cell r="G517">
            <v>3.3009044648980104</v>
          </cell>
          <cell r="H517">
            <v>56.541299060027214</v>
          </cell>
          <cell r="AJ517">
            <v>0.25924614780717414</v>
          </cell>
          <cell r="AK517">
            <v>0.24903686615422735</v>
          </cell>
          <cell r="AL517">
            <v>0.23877787192945357</v>
          </cell>
          <cell r="AM517">
            <v>0.22846892306491098</v>
          </cell>
          <cell r="AN517">
            <v>0.2181097763139441</v>
          </cell>
          <cell r="AO517">
            <v>0.20770018724544403</v>
          </cell>
          <cell r="AP517">
            <v>0.1972399102380813</v>
          </cell>
          <cell r="AQ517">
            <v>0.1867286984745099</v>
          </cell>
          <cell r="AR517">
            <v>0.17616630393554375</v>
          </cell>
          <cell r="AS517">
            <v>0.16555247739430431</v>
          </cell>
          <cell r="AT517">
            <v>0.15488696841034008</v>
          </cell>
          <cell r="AU517">
            <v>0.14416952532371707</v>
          </cell>
          <cell r="AV517">
            <v>0.13339989524908094</v>
          </cell>
          <cell r="AW517">
            <v>0.12257782406968988</v>
          </cell>
          <cell r="AX517">
            <v>0.11170305643141855</v>
          </cell>
          <cell r="AY517">
            <v>0.10077533573673281</v>
          </cell>
          <cell r="AZ517">
            <v>8.9794404138635223E-2</v>
          </cell>
          <cell r="BA517">
            <v>7.8760002534580889E-2</v>
          </cell>
          <cell r="BB517">
            <v>6.7671870560363792E-2</v>
          </cell>
          <cell r="BC517">
            <v>5.6529746583973306E-2</v>
          </cell>
          <cell r="BD517">
            <v>4.5333367699420764E-2</v>
          </cell>
          <cell r="BE517">
            <v>3.4082469720536135E-2</v>
          </cell>
          <cell r="BF517">
            <v>2.2776787174734262E-2</v>
          </cell>
          <cell r="BG517">
            <v>1.1416053296750897E-2</v>
          </cell>
          <cell r="EH517">
            <v>3.3009044694875684</v>
          </cell>
          <cell r="EI517">
            <v>-4.5895580669252922E-9</v>
          </cell>
        </row>
        <row r="518">
          <cell r="B518" t="str">
            <v>for 24 month</v>
          </cell>
          <cell r="C518">
            <v>24</v>
          </cell>
          <cell r="D518">
            <v>3.1E-2</v>
          </cell>
          <cell r="E518">
            <v>5.8432207299431806E-2</v>
          </cell>
          <cell r="F518">
            <v>47.58527544742013</v>
          </cell>
          <cell r="G518">
            <v>2.9502870777400481</v>
          </cell>
          <cell r="H518">
            <v>50.535562525160181</v>
          </cell>
          <cell r="AK518">
            <v>0.23170938994535129</v>
          </cell>
          <cell r="AL518">
            <v>0.22258452369914547</v>
          </cell>
          <cell r="AM518">
            <v>0.21341522527993315</v>
          </cell>
          <cell r="AN518">
            <v>0.2042012783318857</v>
          </cell>
          <cell r="AO518">
            <v>0.19494246544566204</v>
          </cell>
          <cell r="AP518">
            <v>0.18563856815327884</v>
          </cell>
          <cell r="AQ518">
            <v>0.17628936692295558</v>
          </cell>
          <cell r="AR518">
            <v>0.1668946411539344</v>
          </cell>
          <cell r="AS518">
            <v>0.15745416917127522</v>
          </cell>
          <cell r="AT518">
            <v>0.14796772822062473</v>
          </cell>
          <cell r="AU518">
            <v>0.13843509446296073</v>
          </cell>
          <cell r="AV518">
            <v>0.12885604296931027</v>
          </cell>
          <cell r="AW518">
            <v>0.11923034771544243</v>
          </cell>
          <cell r="AX518">
            <v>0.10955778157653497</v>
          </cell>
          <cell r="AY518">
            <v>9.9838116321815329E-2</v>
          </cell>
          <cell r="AZ518">
            <v>9.0071122609175283E-2</v>
          </cell>
          <cell r="BA518">
            <v>8.0256569979759496E-2</v>
          </cell>
          <cell r="BB518">
            <v>7.039422685252758E-2</v>
          </cell>
          <cell r="BC518">
            <v>6.0483860518789963E-2</v>
          </cell>
          <cell r="BD518">
            <v>5.0525237136716826E-2</v>
          </cell>
          <cell r="BE518">
            <v>4.0518121725820498E-2</v>
          </cell>
          <cell r="BF518">
            <v>3.0462278161410932E-2</v>
          </cell>
          <cell r="BG518">
            <v>2.035746916902418E-2</v>
          </cell>
          <cell r="BH518">
            <v>1.0203456318823736E-2</v>
          </cell>
          <cell r="EH518">
            <v>2.9502870818421592</v>
          </cell>
          <cell r="EI518">
            <v>-4.1021110952499384E-9</v>
          </cell>
        </row>
        <row r="519">
          <cell r="B519" t="str">
            <v>for 24 month</v>
          </cell>
          <cell r="C519">
            <v>24</v>
          </cell>
          <cell r="D519">
            <v>3.1E-2</v>
          </cell>
          <cell r="E519">
            <v>5.8432207299438176E-2</v>
          </cell>
          <cell r="F519">
            <v>50.107171994711024</v>
          </cell>
          <cell r="G519">
            <v>3.1066446636720833</v>
          </cell>
          <cell r="H519">
            <v>53.213816658383109</v>
          </cell>
          <cell r="AL519">
            <v>0.24398938843196313</v>
          </cell>
          <cell r="AM519">
            <v>0.2343809278708254</v>
          </cell>
          <cell r="AN519">
            <v>0.22472568034640961</v>
          </cell>
          <cell r="AO519">
            <v>0.21502341803658762</v>
          </cell>
          <cell r="AP519">
            <v>0.20527391200988554</v>
          </cell>
          <cell r="AQ519">
            <v>0.19547693222008186</v>
          </cell>
          <cell r="AR519">
            <v>0.18563224750077931</v>
          </cell>
          <cell r="AS519">
            <v>0.17573962555995046</v>
          </cell>
          <cell r="AT519">
            <v>0.16579883297445649</v>
          </cell>
          <cell r="AU519">
            <v>0.15580963518453947</v>
          </cell>
          <cell r="AV519">
            <v>0.14577179648828786</v>
          </cell>
          <cell r="AW519">
            <v>0.13568508003607474</v>
          </cell>
          <cell r="AX519">
            <v>0.12554924782496943</v>
          </cell>
          <cell r="AY519">
            <v>0.1153640606931215</v>
          </cell>
          <cell r="AZ519">
            <v>0.10512927831411757</v>
          </cell>
          <cell r="BA519">
            <v>9.4844659191310784E-2</v>
          </cell>
          <cell r="BB519">
            <v>8.4509960652122351E-2</v>
          </cell>
          <cell r="BC519">
            <v>7.4124938842315663E-2</v>
          </cell>
          <cell r="BD519">
            <v>6.3689348720242317E-2</v>
          </cell>
          <cell r="BE519">
            <v>5.3202944051060234E-2</v>
          </cell>
          <cell r="BF519">
            <v>4.2665477400923524E-2</v>
          </cell>
          <cell r="BG519">
            <v>3.2076700131144172E-2</v>
          </cell>
          <cell r="BH519">
            <v>2.1436362392325211E-2</v>
          </cell>
          <cell r="BI519">
            <v>1.0744213118465358E-2</v>
          </cell>
          <cell r="EH519">
            <v>3.1066446679919588</v>
          </cell>
          <cell r="EI519">
            <v>-4.3198755683704348E-9</v>
          </cell>
        </row>
        <row r="520">
          <cell r="B520" t="str">
            <v>for 24 month</v>
          </cell>
          <cell r="C520">
            <v>24</v>
          </cell>
          <cell r="D520">
            <v>3.1E-2</v>
          </cell>
          <cell r="E520">
            <v>5.8432207299441048E-2</v>
          </cell>
          <cell r="F520">
            <v>48.80691134727239</v>
          </cell>
          <cell r="G520">
            <v>3.0260285035308883</v>
          </cell>
          <cell r="H520">
            <v>51.832939850803278</v>
          </cell>
          <cell r="AM520">
            <v>0.2376579634574385</v>
          </cell>
          <cell r="AN520">
            <v>0.22829883852337252</v>
          </cell>
          <cell r="AO520">
            <v>0.21889414072861579</v>
          </cell>
          <cell r="AP520">
            <v>0.20944364816293146</v>
          </cell>
          <cell r="AQ520">
            <v>0.19994713783552376</v>
          </cell>
          <cell r="AR520">
            <v>0.19040438566977669</v>
          </cell>
          <cell r="AS520">
            <v>0.18081516649796661</v>
          </cell>
          <cell r="AT520">
            <v>0.17117925405594933</v>
          </cell>
          <cell r="AU520">
            <v>0.16149642097782108</v>
          </cell>
          <cell r="AV520">
            <v>0.1517664387905539</v>
          </cell>
          <cell r="AW520">
            <v>0.14198907790860454</v>
          </cell>
          <cell r="AX520">
            <v>0.13216410762849723</v>
          </cell>
          <cell r="AY520">
            <v>0.12229129612338009</v>
          </cell>
          <cell r="AZ520">
            <v>0.11237041043755498</v>
          </cell>
          <cell r="BA520">
            <v>0.10240121648098087</v>
          </cell>
          <cell r="BB520">
            <v>9.2383479023750201E-2</v>
          </cell>
          <cell r="BC520">
            <v>8.2316961690538482E-2</v>
          </cell>
          <cell r="BD520">
            <v>7.2201426955026973E-2</v>
          </cell>
          <cell r="BE520">
            <v>6.2036636134297947E-2</v>
          </cell>
          <cell r="BF520">
            <v>5.1822349383202904E-2</v>
          </cell>
          <cell r="BG520">
            <v>4.1558325688703192E-2</v>
          </cell>
          <cell r="BH520">
            <v>3.1244322864183213E-2</v>
          </cell>
          <cell r="BI520">
            <v>2.0880097543735779E-2</v>
          </cell>
          <cell r="BJ520">
            <v>1.0465405176419799E-2</v>
          </cell>
          <cell r="EH520">
            <v>3.0260285077388263</v>
          </cell>
          <cell r="EI520">
            <v>-4.2079379980464182E-9</v>
          </cell>
        </row>
        <row r="521">
          <cell r="B521" t="str">
            <v>for 24 month</v>
          </cell>
          <cell r="C521">
            <v>24</v>
          </cell>
          <cell r="D521">
            <v>3.1E-2</v>
          </cell>
          <cell r="E521">
            <v>5.8432207299435851E-2</v>
          </cell>
          <cell r="F521">
            <v>51.924882266763575</v>
          </cell>
          <cell r="G521">
            <v>3.2193427005393418</v>
          </cell>
          <cell r="H521">
            <v>55.144224967302918</v>
          </cell>
          <cell r="AN521">
            <v>0.25284045705086083</v>
          </cell>
          <cell r="AO521">
            <v>0.24288343565970019</v>
          </cell>
          <cell r="AP521">
            <v>0.23287793004037183</v>
          </cell>
          <cell r="AQ521">
            <v>0.22282370410616981</v>
          </cell>
          <cell r="AR521">
            <v>0.21272052062079919</v>
          </cell>
          <cell r="AS521">
            <v>0.20256814119277847</v>
          </cell>
          <cell r="AT521">
            <v>0.19236632626981434</v>
          </cell>
          <cell r="AU521">
            <v>0.18211483513314949</v>
          </cell>
          <cell r="AV521">
            <v>0.17181342589188245</v>
          </cell>
          <cell r="AW521">
            <v>0.16146185547726025</v>
          </cell>
          <cell r="AX521">
            <v>0.1510598796369429</v>
          </cell>
          <cell r="AY521">
            <v>0.14060725292924012</v>
          </cell>
          <cell r="AZ521">
            <v>0.13010372871731998</v>
          </cell>
          <cell r="BA521">
            <v>0.11954905916338937</v>
          </cell>
          <cell r="BB521">
            <v>0.1089429952228461</v>
          </cell>
          <cell r="BC521">
            <v>9.82852866384024E-2</v>
          </cell>
          <cell r="BD521">
            <v>8.7575681934180125E-2</v>
          </cell>
          <cell r="BE521">
            <v>7.6813928409776813E-2</v>
          </cell>
          <cell r="BF521">
            <v>6.599977213430322E-2</v>
          </cell>
          <cell r="BG521">
            <v>5.513295794039156E-2</v>
          </cell>
          <cell r="BH521">
            <v>4.4213229418174647E-2</v>
          </cell>
          <cell r="BI521">
            <v>3.3240328909235742E-2</v>
          </cell>
          <cell r="BJ521">
            <v>2.2213997500528975E-2</v>
          </cell>
          <cell r="BK521">
            <v>1.1133975018270055E-2</v>
          </cell>
          <cell r="EH521">
            <v>3.2193427050157886</v>
          </cell>
          <cell r="EI521">
            <v>-4.4764467688196419E-9</v>
          </cell>
        </row>
        <row r="522">
          <cell r="B522" t="str">
            <v>for 24 month</v>
          </cell>
          <cell r="C522">
            <v>24</v>
          </cell>
          <cell r="D522">
            <v>3.1E-2</v>
          </cell>
          <cell r="E522">
            <v>5.8432207299419087E-2</v>
          </cell>
          <cell r="F522">
            <v>55.716674831454633</v>
          </cell>
          <cell r="G522">
            <v>3.454433839550187</v>
          </cell>
          <cell r="H522">
            <v>59.171108671004816</v>
          </cell>
          <cell r="AO522">
            <v>0.2713040244821569</v>
          </cell>
          <cell r="AP522">
            <v>0.2606198958154638</v>
          </cell>
          <cell r="AQ522">
            <v>0.24988374238034858</v>
          </cell>
          <cell r="AR522">
            <v>0.23909531084997337</v>
          </cell>
          <cell r="AS522">
            <v>0.2282543466639633</v>
          </cell>
          <cell r="AT522">
            <v>0.21736059402239974</v>
          </cell>
          <cell r="AU522">
            <v>0.20641379587978445</v>
          </cell>
          <cell r="AV522">
            <v>0.19541369393897459</v>
          </cell>
          <cell r="AW522">
            <v>0.18436002864508813</v>
          </cell>
          <cell r="AX522">
            <v>0.17325253917937902</v>
          </cell>
          <cell r="AY522">
            <v>0.16209096345308363</v>
          </cell>
          <cell r="AZ522">
            <v>0.15087503810123595</v>
          </cell>
          <cell r="BA522">
            <v>0.13960449847645376</v>
          </cell>
          <cell r="BB522">
            <v>0.12827907864269394</v>
          </cell>
          <cell r="BC522">
            <v>0.11689851136897754</v>
          </cell>
          <cell r="BD522">
            <v>0.10546252812308422</v>
          </cell>
          <cell r="BE522">
            <v>9.3970859065216183E-2</v>
          </cell>
          <cell r="BF522">
            <v>8.2423233041631003E-2</v>
          </cell>
          <cell r="BG522">
            <v>7.081937757824365E-2</v>
          </cell>
          <cell r="BH522">
            <v>5.9159018874197174E-2</v>
          </cell>
          <cell r="BI522">
            <v>4.7441881795402339E-2</v>
          </cell>
          <cell r="BJ522">
            <v>3.566768986804552E-2</v>
          </cell>
          <cell r="BK522">
            <v>2.3836165272065168E-2</v>
          </cell>
          <cell r="BL522">
            <v>1.1947028834596437E-2</v>
          </cell>
          <cell r="EH522">
            <v>3.454433844352458</v>
          </cell>
          <cell r="EI522">
            <v>-4.8022710252837442E-9</v>
          </cell>
        </row>
        <row r="523">
          <cell r="B523" t="str">
            <v>for 24 month</v>
          </cell>
          <cell r="C523">
            <v>24</v>
          </cell>
          <cell r="D523">
            <v>3.1E-2</v>
          </cell>
          <cell r="E523">
            <v>5.8432207299417518E-2</v>
          </cell>
          <cell r="F523">
            <v>68.451170234132491</v>
          </cell>
          <cell r="G523">
            <v>4.2439725545162146</v>
          </cell>
          <cell r="H523">
            <v>72.69514278864871</v>
          </cell>
          <cell r="AP523">
            <v>0.33331274741737899</v>
          </cell>
          <cell r="AQ523">
            <v>0.32018667497354586</v>
          </cell>
          <cell r="AR523">
            <v>0.30699668708087396</v>
          </cell>
          <cell r="AS523">
            <v>0.29374247251263363</v>
          </cell>
          <cell r="AT523">
            <v>0.28042371852662307</v>
          </cell>
          <cell r="AU523">
            <v>0.26704011085778917</v>
          </cell>
          <cell r="AV523">
            <v>0.25359133371081194</v>
          </cell>
          <cell r="AW523">
            <v>0.24007706975265344</v>
          </cell>
          <cell r="AX523">
            <v>0.22649700010506976</v>
          </cell>
          <cell r="AY523">
            <v>0.21285080433708703</v>
          </cell>
          <cell r="AZ523">
            <v>0.1991381604574407</v>
          </cell>
          <cell r="BA523">
            <v>0.18535874490697782</v>
          </cell>
          <cell r="BB523">
            <v>0.17151223255102252</v>
          </cell>
          <cell r="BC523">
            <v>0.15759829667170408</v>
          </cell>
          <cell r="BD523">
            <v>0.14361660896024808</v>
          </cell>
          <cell r="BE523">
            <v>0.12956683950922945</v>
          </cell>
          <cell r="BF523">
            <v>0.11544865680478823</v>
          </cell>
          <cell r="BG523">
            <v>0.10126172771880727</v>
          </cell>
          <cell r="BH523">
            <v>8.7005717501051807E-2</v>
          </cell>
          <cell r="BI523">
            <v>7.2680289771270792E-2</v>
          </cell>
          <cell r="BJ523">
            <v>5.8285106511259815E-2</v>
          </cell>
          <cell r="BK523">
            <v>4.3819828056885342E-2</v>
          </cell>
          <cell r="BL523">
            <v>2.9284113090070053E-2</v>
          </cell>
          <cell r="BM523">
            <v>1.4677618630739247E-2</v>
          </cell>
          <cell r="EH523">
            <v>4.2439725604159628</v>
          </cell>
          <cell r="EI523">
            <v>-5.8997482454969941E-9</v>
          </cell>
        </row>
        <row r="524">
          <cell r="B524" t="str">
            <v>for 24 month</v>
          </cell>
          <cell r="C524">
            <v>24</v>
          </cell>
          <cell r="D524">
            <v>3.15E-2</v>
          </cell>
          <cell r="E524">
            <v>5.9357533378117965E-2</v>
          </cell>
          <cell r="F524">
            <v>57.569769141638872</v>
          </cell>
          <cell r="G524">
            <v>3.6268954559232491</v>
          </cell>
          <cell r="H524">
            <v>61.196664597562119</v>
          </cell>
          <cell r="AQ524">
            <v>0.28476662444961459</v>
          </cell>
          <cell r="AR524">
            <v>0.27356242307634554</v>
          </cell>
          <cell r="AS524">
            <v>0.26230280055666078</v>
          </cell>
          <cell r="AT524">
            <v>0.2509874827520146</v>
          </cell>
          <cell r="AU524">
            <v>0.23961619416784563</v>
          </cell>
          <cell r="AV524">
            <v>0.22818865794686941</v>
          </cell>
          <cell r="AW524">
            <v>0.21670459586233767</v>
          </cell>
          <cell r="AX524">
            <v>0.20516372831126437</v>
          </cell>
          <cell r="AY524">
            <v>0.19356577430761809</v>
          </cell>
          <cell r="AZ524">
            <v>0.18191045147548104</v>
          </cell>
          <cell r="BA524">
            <v>0.17019747604217392</v>
          </cell>
          <cell r="BB524">
            <v>0.15842656283134679</v>
          </cell>
          <cell r="BC524">
            <v>0.14659742525603611</v>
          </cell>
          <cell r="BD524">
            <v>0.13470977531168707</v>
          </cell>
          <cell r="BE524">
            <v>0.12276332356914139</v>
          </cell>
          <cell r="BF524">
            <v>0.11075777916759089</v>
          </cell>
          <cell r="BG524">
            <v>9.8692849807495583E-2</v>
          </cell>
          <cell r="BH524">
            <v>8.6568241743467236E-2</v>
          </cell>
          <cell r="BI524">
            <v>7.4383659777117458E-2</v>
          </cell>
          <cell r="BJ524">
            <v>6.2138807249870524E-2</v>
          </cell>
          <cell r="BK524">
            <v>4.9833386035740564E-2</v>
          </cell>
          <cell r="BL524">
            <v>3.7467096534073145E-2</v>
          </cell>
          <cell r="BM524">
            <v>2.5039637662250831E-2</v>
          </cell>
          <cell r="BN524">
            <v>1.2550706848362741E-2</v>
          </cell>
          <cell r="EH524">
            <v>3.6268954607424067</v>
          </cell>
          <cell r="EI524">
            <v>-4.8191575174882928E-9</v>
          </cell>
        </row>
        <row r="525">
          <cell r="B525" t="str">
            <v>for 24 month</v>
          </cell>
          <cell r="C525">
            <v>24</v>
          </cell>
          <cell r="D525">
            <v>3.15E-2</v>
          </cell>
          <cell r="E525">
            <v>5.935753337807758E-2</v>
          </cell>
          <cell r="F525">
            <v>59.290477584627901</v>
          </cell>
          <cell r="G525">
            <v>3.7353000878315576</v>
          </cell>
          <cell r="H525">
            <v>63.025777672459455</v>
          </cell>
          <cell r="AR525">
            <v>0.29327804185264261</v>
          </cell>
          <cell r="AS525">
            <v>0.2817389570121131</v>
          </cell>
          <cell r="AT525">
            <v>0.27014279453711904</v>
          </cell>
          <cell r="AU525">
            <v>0.25848927209536116</v>
          </cell>
          <cell r="AV525">
            <v>0.24677810595799413</v>
          </cell>
          <cell r="AW525">
            <v>0.23500901099271923</v>
          </cell>
          <cell r="AX525">
            <v>0.2231817006568417</v>
          </cell>
          <cell r="AY525">
            <v>0.21129588699029464</v>
          </cell>
          <cell r="AZ525">
            <v>0.19935128060862772</v>
          </cell>
          <cell r="BA525">
            <v>0.18734759069596188</v>
          </cell>
          <cell r="BB525">
            <v>0.17528452499790839</v>
          </cell>
          <cell r="BC525">
            <v>0.16316178981445378</v>
          </cell>
          <cell r="BD525">
            <v>0.15097908999280868</v>
          </cell>
          <cell r="BE525">
            <v>0.13873612892022205</v>
          </cell>
          <cell r="BF525">
            <v>0.12643260851675936</v>
          </cell>
          <cell r="BG525">
            <v>0.11406822922804531</v>
          </cell>
          <cell r="BH525">
            <v>0.10164269001797051</v>
          </cell>
          <cell r="BI525">
            <v>8.9155688361362159E-2</v>
          </cell>
          <cell r="BJ525">
            <v>7.6606920236618456E-2</v>
          </cell>
          <cell r="BK525">
            <v>6.3996080118306556E-2</v>
          </cell>
          <cell r="BL525">
            <v>5.1322860969723966E-2</v>
          </cell>
          <cell r="BM525">
            <v>3.8586954235423077E-2</v>
          </cell>
          <cell r="BN525">
            <v>2.5788049833698739E-2</v>
          </cell>
          <cell r="BO525">
            <v>1.292583614903872E-2</v>
          </cell>
          <cell r="EH525">
            <v>3.735300092792015</v>
          </cell>
          <cell r="EI525">
            <v>-4.9604573781891759E-9</v>
          </cell>
        </row>
        <row r="526">
          <cell r="B526" t="str">
            <v>for 24 month</v>
          </cell>
          <cell r="C526">
            <v>24</v>
          </cell>
          <cell r="D526">
            <v>3.15E-2</v>
          </cell>
          <cell r="E526">
            <v>5.9357533378101651E-2</v>
          </cell>
          <cell r="F526">
            <v>74.828194188592477</v>
          </cell>
          <cell r="G526">
            <v>4.714176233881326</v>
          </cell>
          <cell r="H526">
            <v>79.542370422473809</v>
          </cell>
          <cell r="AS526">
            <v>0.37013475284770414</v>
          </cell>
          <cell r="AT526">
            <v>0.35557172491503736</v>
          </cell>
          <cell r="AU526">
            <v>0.34093666153098723</v>
          </cell>
          <cell r="AV526">
            <v>0.3262292063749947</v>
          </cell>
          <cell r="AW526">
            <v>0.31144900136397474</v>
          </cell>
          <cell r="AX526">
            <v>0.29659568664359842</v>
          </cell>
          <cell r="AY526">
            <v>0.2816689005795312</v>
          </cell>
          <cell r="AZ526">
            <v>0.26666827974862856</v>
          </cell>
          <cell r="BA526">
            <v>0.25159345893008728</v>
          </cell>
          <cell r="BB526">
            <v>0.23644407109655396</v>
          </cell>
          <cell r="BC526">
            <v>0.22121974740518843</v>
          </cell>
          <cell r="BD526">
            <v>0.20592011718868372</v>
          </cell>
          <cell r="BE526">
            <v>0.19054480794624162</v>
          </cell>
          <cell r="BF526">
            <v>0.17509344533450313</v>
          </cell>
          <cell r="BG526">
            <v>0.15956565315843438</v>
          </cell>
          <cell r="BH526">
            <v>0.14396105336216733</v>
          </cell>
          <cell r="BI526">
            <v>0.12827926601979542</v>
          </cell>
          <cell r="BJ526">
            <v>0.11251990932612321</v>
          </cell>
          <cell r="BK526">
            <v>9.668259958737084E-2</v>
          </cell>
          <cell r="BL526">
            <v>8.0766951211832028E-2</v>
          </cell>
          <cell r="BM526">
            <v>6.4772576700486098E-2</v>
          </cell>
          <cell r="BN526">
            <v>4.8699086637563595E-2</v>
          </cell>
          <cell r="BO526">
            <v>3.2546089681065059E-2</v>
          </cell>
          <cell r="BP526">
            <v>1.6313192553233033E-2</v>
          </cell>
          <cell r="EH526">
            <v>4.7141762401437859</v>
          </cell>
          <cell r="EI526">
            <v>-6.2624598839988721E-9</v>
          </cell>
        </row>
        <row r="527">
          <cell r="B527" t="str">
            <v>for 24 month</v>
          </cell>
          <cell r="C527">
            <v>24</v>
          </cell>
          <cell r="D527">
            <v>3.15E-2</v>
          </cell>
          <cell r="E527">
            <v>5.9357533378084998E-2</v>
          </cell>
          <cell r="F527">
            <v>63.687902854174816</v>
          </cell>
          <cell r="G527">
            <v>4.0123378798130132</v>
          </cell>
          <cell r="H527">
            <v>67.700240733987826</v>
          </cell>
          <cell r="AT527">
            <v>0.31502973495390968</v>
          </cell>
          <cell r="AU527">
            <v>0.30263482527721081</v>
          </cell>
          <cell r="AV527">
            <v>0.29017860466177409</v>
          </cell>
          <cell r="AW527">
            <v>0.27766076983542526</v>
          </cell>
          <cell r="AX527">
            <v>0.26508101602586598</v>
          </cell>
          <cell r="AY527">
            <v>0.25243903695325337</v>
          </cell>
          <cell r="AZ527">
            <v>0.23973452482274349</v>
          </cell>
          <cell r="BA527">
            <v>0.22696717031699701</v>
          </cell>
          <cell r="BB527">
            <v>0.21413666258864847</v>
          </cell>
          <cell r="BC527">
            <v>0.20124268925273803</v>
          </cell>
          <cell r="BD527">
            <v>0.18828493637910568</v>
          </cell>
          <cell r="BE527">
            <v>0.17526308848474817</v>
          </cell>
          <cell r="BF527">
            <v>0.16217682852613791</v>
          </cell>
          <cell r="BG527">
            <v>0.14902583789150367</v>
          </cell>
          <cell r="BH527">
            <v>0.13580979639307358</v>
          </cell>
          <cell r="BI527">
            <v>0.12252838225927938</v>
          </cell>
          <cell r="BJ527">
            <v>0.10918127212692232</v>
          </cell>
          <cell r="BK527">
            <v>9.5768141033300017E-2</v>
          </cell>
          <cell r="BL527">
            <v>8.2288662408294896E-2</v>
          </cell>
          <cell r="BM527">
            <v>6.8742508066422833E-2</v>
          </cell>
          <cell r="BN527">
            <v>5.5129348198843096E-2</v>
          </cell>
          <cell r="BO527">
            <v>4.1448851365328249E-2</v>
          </cell>
          <cell r="BP527">
            <v>2.770068448619473E-2</v>
          </cell>
          <cell r="BQ527">
            <v>1.3884512834193237E-2</v>
          </cell>
          <cell r="EH527">
            <v>4.0123378851419149</v>
          </cell>
          <cell r="EI527">
            <v>-5.3289017643010084E-9</v>
          </cell>
        </row>
        <row r="528">
          <cell r="B528" t="str">
            <v>for 24 month</v>
          </cell>
          <cell r="C528">
            <v>24</v>
          </cell>
          <cell r="D528">
            <v>3.15E-2</v>
          </cell>
          <cell r="E528">
            <v>5.9357533378082014E-2</v>
          </cell>
          <cell r="F528">
            <v>67.243017361914042</v>
          </cell>
          <cell r="G528">
            <v>4.2363100938005847</v>
          </cell>
          <cell r="H528">
            <v>71.479327455714625</v>
          </cell>
          <cell r="AU528">
            <v>0.3326149706252301</v>
          </cell>
          <cell r="AV528">
            <v>0.31952816623636565</v>
          </cell>
          <cell r="AW528">
            <v>0.30637662847847424</v>
          </cell>
          <cell r="AX528">
            <v>0.29316003715046307</v>
          </cell>
          <cell r="AY528">
            <v>0.27987807046737712</v>
          </cell>
          <cell r="AZ528">
            <v>0.26653040505256465</v>
          </cell>
          <cell r="BA528">
            <v>0.25311671592980395</v>
          </cell>
          <cell r="BB528">
            <v>0.23963667651539097</v>
          </cell>
          <cell r="BC528">
            <v>0.22608995861018807</v>
          </cell>
          <cell r="BD528">
            <v>0.21247623239163338</v>
          </cell>
          <cell r="BE528">
            <v>0.19879516640571049</v>
          </cell>
          <cell r="BF528">
            <v>0.18504642755887871</v>
          </cell>
          <cell r="BG528">
            <v>0.17122968110996298</v>
          </cell>
          <cell r="BH528">
            <v>0.1573445906620041</v>
          </cell>
          <cell r="BI528">
            <v>0.14339081815406832</v>
          </cell>
          <cell r="BJ528">
            <v>0.12936802385301671</v>
          </cell>
          <cell r="BK528">
            <v>0.11527586634523355</v>
          </cell>
          <cell r="BL528">
            <v>0.10111400252831394</v>
          </cell>
          <cell r="BM528">
            <v>8.6882087602710281E-2</v>
          </cell>
          <cell r="BN528">
            <v>7.2579775063337404E-2</v>
          </cell>
          <cell r="BO528">
            <v>5.820671669113623E-2</v>
          </cell>
          <cell r="BP528">
            <v>4.3762562544595651E-2</v>
          </cell>
          <cell r="BQ528">
            <v>2.9246960951232439E-2</v>
          </cell>
          <cell r="BR528">
            <v>1.4659558499029142E-2</v>
          </cell>
          <cell r="EH528">
            <v>4.2363100994267207</v>
          </cell>
          <cell r="EI528">
            <v>-5.6261360015241735E-9</v>
          </cell>
        </row>
        <row r="529">
          <cell r="B529" t="str">
            <v>for 24 month</v>
          </cell>
          <cell r="C529">
            <v>24</v>
          </cell>
          <cell r="D529">
            <v>3.15E-2</v>
          </cell>
          <cell r="E529">
            <v>5.9357533378111269E-2</v>
          </cell>
          <cell r="F529">
            <v>69.466592765682762</v>
          </cell>
          <cell r="G529">
            <v>4.3763953442380137</v>
          </cell>
          <cell r="H529">
            <v>73.842988109920782</v>
          </cell>
          <cell r="AV529">
            <v>0.34361379989605645</v>
          </cell>
          <cell r="AW529">
            <v>0.33009424430870271</v>
          </cell>
          <cell r="AX529">
            <v>0.31650781476534623</v>
          </cell>
          <cell r="AY529">
            <v>0.30285418047656398</v>
          </cell>
          <cell r="AZ529">
            <v>0.28913300901669597</v>
          </cell>
          <cell r="BA529">
            <v>0.2753439663157517</v>
          </cell>
          <cell r="BB529">
            <v>0.26148671665127626</v>
          </cell>
          <cell r="BC529">
            <v>0.24756092264017684</v>
          </cell>
          <cell r="BD529">
            <v>0.2335662452305082</v>
          </cell>
          <cell r="BE529">
            <v>0.21950234369321786</v>
          </cell>
          <cell r="BF529">
            <v>0.20536887561385034</v>
          </cell>
          <cell r="BG529">
            <v>0.19116549688421039</v>
          </cell>
          <cell r="BH529">
            <v>0.17689186169398488</v>
          </cell>
          <cell r="BI529">
            <v>0.16254762252232344</v>
          </cell>
          <cell r="BJ529">
            <v>0.14813243012937741</v>
          </cell>
          <cell r="BK529">
            <v>0.13364593354779666</v>
          </cell>
          <cell r="BL529">
            <v>0.11908778007418486</v>
          </cell>
          <cell r="BM529">
            <v>0.10445761526051189</v>
          </cell>
          <cell r="BN529">
            <v>8.9755082905484382E-2</v>
          </cell>
          <cell r="BO529">
            <v>7.4979825045873E-2</v>
          </cell>
          <cell r="BP529">
            <v>6.0131481947797279E-2</v>
          </cell>
          <cell r="BQ529">
            <v>4.5209692097967082E-2</v>
          </cell>
          <cell r="BR529">
            <v>3.0214092194880849E-2</v>
          </cell>
          <cell r="BS529">
            <v>1.5144317139980266E-2</v>
          </cell>
          <cell r="EH529">
            <v>4.3763953500525199</v>
          </cell>
          <cell r="EI529">
            <v>-5.8145062098446942E-9</v>
          </cell>
        </row>
        <row r="530">
          <cell r="B530" t="str">
            <v>for 24 month</v>
          </cell>
          <cell r="C530">
            <v>24</v>
          </cell>
          <cell r="D530">
            <v>3.15E-2</v>
          </cell>
          <cell r="E530">
            <v>5.935753337809492E-2</v>
          </cell>
          <cell r="F530">
            <v>61.592378017897303</v>
          </cell>
          <cell r="G530">
            <v>3.88031981512753</v>
          </cell>
          <cell r="H530">
            <v>65.472697833024839</v>
          </cell>
          <cell r="AW530">
            <v>0.30466430283613161</v>
          </cell>
          <cell r="AX530">
            <v>0.29267722321674039</v>
          </cell>
          <cell r="AY530">
            <v>0.2806308499741314</v>
          </cell>
          <cell r="AZ530">
            <v>0.26852488981470296</v>
          </cell>
          <cell r="BA530">
            <v>0.2563590479940881</v>
          </cell>
          <cell r="BB530">
            <v>0.24413302830997827</v>
          </cell>
          <cell r="BC530">
            <v>0.23184653309491166</v>
          </cell>
          <cell r="BD530">
            <v>0.21949926320902605</v>
          </cell>
          <cell r="BE530">
            <v>0.20709091803277549</v>
          </cell>
          <cell r="BF530">
            <v>0.19462119545961101</v>
          </cell>
          <cell r="BG530">
            <v>0.18208979188862562</v>
          </cell>
          <cell r="BH530">
            <v>0.16949640221716189</v>
          </cell>
          <cell r="BI530">
            <v>0.15684071983338424</v>
          </cell>
          <cell r="BJ530">
            <v>0.14412243660881344</v>
          </cell>
          <cell r="BK530">
            <v>0.1313412428908248</v>
          </cell>
          <cell r="BL530">
            <v>0.11849682749510886</v>
          </cell>
          <cell r="BM530">
            <v>0.10558887769809512</v>
          </cell>
          <cell r="BN530">
            <v>9.2617079229338151E-2</v>
          </cell>
          <cell r="BO530">
            <v>7.9581116263865909E-2</v>
          </cell>
          <cell r="BP530">
            <v>6.6480671414490461E-2</v>
          </cell>
          <cell r="BQ530">
            <v>5.3315425724080441E-2</v>
          </cell>
          <cell r="BR530">
            <v>4.0085058657795485E-2</v>
          </cell>
          <cell r="BS530">
            <v>2.6789248095282072E-2</v>
          </cell>
          <cell r="BT530">
            <v>1.342767032283089E-2</v>
          </cell>
          <cell r="EH530">
            <v>3.8803198202817941</v>
          </cell>
          <cell r="EI530">
            <v>-5.1542641266166811E-9</v>
          </cell>
        </row>
        <row r="531">
          <cell r="B531" t="str">
            <v>for 24 month</v>
          </cell>
          <cell r="C531">
            <v>24</v>
          </cell>
          <cell r="D531">
            <v>3.15E-2</v>
          </cell>
          <cell r="E531">
            <v>5.9357533378094941E-2</v>
          </cell>
          <cell r="F531">
            <v>64.795609235582262</v>
          </cell>
          <cell r="G531">
            <v>4.0821233818416829</v>
          </cell>
          <cell r="H531">
            <v>68.877732617423945</v>
          </cell>
          <cell r="AX531">
            <v>0.32050896149625591</v>
          </cell>
          <cell r="AY531">
            <v>0.30789847052498365</v>
          </cell>
          <cell r="AZ531">
            <v>0.29522560225048289</v>
          </cell>
          <cell r="BA531">
            <v>0.28249004812584882</v>
          </cell>
          <cell r="BB531">
            <v>0.26969149807796133</v>
          </cell>
          <cell r="BC531">
            <v>0.25682964049993556</v>
          </cell>
          <cell r="BD531">
            <v>0.24390416224353551</v>
          </cell>
          <cell r="BE531">
            <v>0.23091474861154945</v>
          </cell>
          <cell r="BF531">
            <v>0.2178610833501281</v>
          </cell>
          <cell r="BG531">
            <v>0.20474284864108505</v>
          </cell>
          <cell r="BH531">
            <v>0.19155972509415833</v>
          </cell>
          <cell r="BI531">
            <v>0.1783113917392346</v>
          </cell>
          <cell r="BJ531">
            <v>0.16499752601853429</v>
          </cell>
          <cell r="BK531">
            <v>0.1516178037787583</v>
          </cell>
          <cell r="BL531">
            <v>0.13817189926319592</v>
          </cell>
          <cell r="BM531">
            <v>0.12465948510379339</v>
          </cell>
          <cell r="BN531">
            <v>0.1110802323131838</v>
          </cell>
          <cell r="BO531">
            <v>9.7433810276676816E-2</v>
          </cell>
          <cell r="BP531">
            <v>8.3719886744209562E-2</v>
          </cell>
          <cell r="BQ531">
            <v>6.9938127822257043E-2</v>
          </cell>
          <cell r="BR531">
            <v>5.6088197965702961E-2</v>
          </cell>
          <cell r="BS531">
            <v>4.2169759969670151E-2</v>
          </cell>
          <cell r="BT531">
            <v>2.8182474961310652E-2</v>
          </cell>
          <cell r="BU531">
            <v>1.4126002391555091E-2</v>
          </cell>
          <cell r="EH531">
            <v>4.0821233872640068</v>
          </cell>
          <cell r="EI531">
            <v>-5.4223239231987463E-9</v>
          </cell>
        </row>
        <row r="532">
          <cell r="B532" t="str">
            <v>for 24 month</v>
          </cell>
          <cell r="C532">
            <v>24</v>
          </cell>
          <cell r="D532">
            <v>3.15E-2</v>
          </cell>
          <cell r="E532">
            <v>5.935753337811242E-2</v>
          </cell>
          <cell r="F532">
            <v>63.462356439481958</v>
          </cell>
          <cell r="G532">
            <v>3.9981284556873633</v>
          </cell>
          <cell r="H532">
            <v>67.460484895169316</v>
          </cell>
          <cell r="AY532">
            <v>0.31391407838418484</v>
          </cell>
          <cell r="AZ532">
            <v>0.30156306444454767</v>
          </cell>
          <cell r="BA532">
            <v>0.28915095669472929</v>
          </cell>
          <cell r="BB532">
            <v>0.27667745293657314</v>
          </cell>
          <cell r="BC532">
            <v>0.2641422494771114</v>
          </cell>
          <cell r="BD532">
            <v>0.25154504112117082</v>
          </cell>
          <cell r="BE532">
            <v>0.23888552116394202</v>
          </cell>
          <cell r="BF532">
            <v>0.22616338138351219</v>
          </cell>
          <cell r="BG532">
            <v>0.21337831203336088</v>
          </cell>
          <cell r="BH532">
            <v>0.20053000183481848</v>
          </cell>
          <cell r="BI532">
            <v>0.18761813796948754</v>
          </cell>
          <cell r="BJ532">
            <v>0.17464240607162662</v>
          </cell>
          <cell r="BK532">
            <v>0.16160249022049633</v>
          </cell>
          <cell r="BL532">
            <v>0.14849807293266756</v>
          </cell>
          <cell r="BM532">
            <v>0.13532883515429192</v>
          </cell>
          <cell r="BN532">
            <v>0.12209445625333339</v>
          </cell>
          <cell r="BO532">
            <v>0.1087946140117622</v>
          </cell>
          <cell r="BP532">
            <v>9.5428984617709503E-2</v>
          </cell>
          <cell r="BQ532">
            <v>8.1997242657583749E-2</v>
          </cell>
          <cell r="BR532">
            <v>6.849906110814763E-2</v>
          </cell>
          <cell r="BS532">
            <v>5.4934111328556127E-2</v>
          </cell>
          <cell r="BT532">
            <v>4.1302063052355079E-2</v>
          </cell>
          <cell r="BU532">
            <v>2.7602584379440149E-2</v>
          </cell>
          <cell r="BV532">
            <v>1.3835341767976031E-2</v>
          </cell>
          <cell r="EH532">
            <v>3.9981284609993848</v>
          </cell>
          <cell r="EI532">
            <v>-5.3120214893453976E-9</v>
          </cell>
        </row>
        <row r="533">
          <cell r="B533" t="str">
            <v>for 24 month</v>
          </cell>
          <cell r="C533">
            <v>24</v>
          </cell>
          <cell r="D533">
            <v>3.15E-2</v>
          </cell>
          <cell r="E533">
            <v>5.9357533378101568E-2</v>
          </cell>
          <cell r="F533">
            <v>67.408298767724929</v>
          </cell>
          <cell r="G533">
            <v>4.2467228223666709</v>
          </cell>
          <cell r="H533">
            <v>71.655021590091593</v>
          </cell>
          <cell r="AZ533">
            <v>0.33343252867218959</v>
          </cell>
          <cell r="BA533">
            <v>0.32031355729391758</v>
          </cell>
          <cell r="BB533">
            <v>0.30712969343385615</v>
          </cell>
          <cell r="BC533">
            <v>0.29388061610386768</v>
          </cell>
          <cell r="BD533">
            <v>0.28056600272805882</v>
          </cell>
          <cell r="BE533">
            <v>0.26718552913492738</v>
          </cell>
          <cell r="BF533">
            <v>0.25373886954946928</v>
          </cell>
          <cell r="BG533">
            <v>0.24022569658524728</v>
          </cell>
          <cell r="BH533">
            <v>0.22664568123641959</v>
          </cell>
          <cell r="BI533">
            <v>0.21299849286972997</v>
          </cell>
          <cell r="BJ533">
            <v>0.19928379921645764</v>
          </cell>
          <cell r="BK533">
            <v>0.1855012663643274</v>
          </cell>
          <cell r="BL533">
            <v>0.17165055874938004</v>
          </cell>
          <cell r="BM533">
            <v>0.15773133914780232</v>
          </cell>
          <cell r="BN533">
            <v>0.14374326866771645</v>
          </cell>
          <cell r="BO533">
            <v>0.12968600674092917</v>
          </cell>
          <cell r="BP533">
            <v>0.1155592111146399</v>
          </cell>
          <cell r="BQ533">
            <v>0.10136253784310788</v>
          </cell>
          <cell r="BR533">
            <v>8.7095641279278088E-2</v>
          </cell>
          <cell r="BS533">
            <v>7.2758174066365838E-2</v>
          </cell>
          <cell r="BT533">
            <v>5.8349787129399616E-2</v>
          </cell>
          <cell r="BU533">
            <v>4.3870129666722081E-2</v>
          </cell>
          <cell r="BV533">
            <v>2.9318849141449194E-2</v>
          </cell>
          <cell r="BW533">
            <v>1.4695591272886888E-2</v>
          </cell>
          <cell r="EH533">
            <v>4.2467228280081466</v>
          </cell>
          <cell r="EI533">
            <v>-5.6414757310108143E-9</v>
          </cell>
        </row>
        <row r="534">
          <cell r="B534" t="str">
            <v>for 24 month</v>
          </cell>
          <cell r="C534">
            <v>24</v>
          </cell>
          <cell r="D534">
            <v>3.15E-2</v>
          </cell>
          <cell r="E534">
            <v>5.9357533378086955E-2</v>
          </cell>
          <cell r="F534">
            <v>72.395764869451455</v>
          </cell>
          <cell r="G534">
            <v>4.5609331867754417</v>
          </cell>
          <cell r="H534">
            <v>76.956698056226898</v>
          </cell>
          <cell r="BA534">
            <v>0.35810283580588331</v>
          </cell>
          <cell r="BB534">
            <v>0.34401320612240899</v>
          </cell>
          <cell r="BC534">
            <v>0.32985388263358284</v>
          </cell>
          <cell r="BD534">
            <v>0.31562452060170682</v>
          </cell>
          <cell r="BE534">
            <v>0.30132477358385107</v>
          </cell>
          <cell r="BF534">
            <v>0.28695429342341949</v>
          </cell>
          <cell r="BG534">
            <v>0.27251273024167272</v>
          </cell>
          <cell r="BH534">
            <v>0.25799973242920998</v>
          </cell>
          <cell r="BI534">
            <v>0.24341494663740806</v>
          </cell>
          <cell r="BJ534">
            <v>0.22875801776981872</v>
          </cell>
          <cell r="BK534">
            <v>0.21402858897352287</v>
          </cell>
          <cell r="BL534">
            <v>0.19922630163044239</v>
          </cell>
          <cell r="BM534">
            <v>0.18435079534860863</v>
          </cell>
          <cell r="BN534">
            <v>0.16940170795338819</v>
          </cell>
          <cell r="BO534">
            <v>0.15437867547866496</v>
          </cell>
          <cell r="BP534">
            <v>0.13928133215797853</v>
          </cell>
          <cell r="BQ534">
            <v>0.12410931041561891</v>
          </cell>
          <cell r="BR534">
            <v>0.10886224085767721</v>
          </cell>
          <cell r="BS534">
            <v>9.3539752263051876E-2</v>
          </cell>
          <cell r="BT534">
            <v>7.814147157441062E-2</v>
          </cell>
          <cell r="BU534">
            <v>6.2667023889107623E-2</v>
          </cell>
          <cell r="BV534">
            <v>4.7116032450055627E-2</v>
          </cell>
          <cell r="BW534">
            <v>3.1488118636553146E-2</v>
          </cell>
          <cell r="BX534">
            <v>1.5782901955066094E-2</v>
          </cell>
          <cell r="EH534">
            <v>4.5609331928331081</v>
          </cell>
          <cell r="EI534">
            <v>-6.0576663685196763E-9</v>
          </cell>
        </row>
        <row r="535">
          <cell r="B535" t="str">
            <v>for 24 month</v>
          </cell>
          <cell r="C535">
            <v>24</v>
          </cell>
          <cell r="D535">
            <v>3.15E-2</v>
          </cell>
          <cell r="E535">
            <v>5.9357533378096891E-2</v>
          </cell>
          <cell r="F535">
            <v>89.459638773231276</v>
          </cell>
          <cell r="G535">
            <v>5.6359572427135705</v>
          </cell>
          <cell r="H535">
            <v>95.095596015944849</v>
          </cell>
          <cell r="BB535">
            <v>0.44250862453954715</v>
          </cell>
          <cell r="BC535">
            <v>0.42509803174858329</v>
          </cell>
          <cell r="BD535">
            <v>0.40760131813739248</v>
          </cell>
          <cell r="BE535">
            <v>0.39001805771268644</v>
          </cell>
          <cell r="BF535">
            <v>0.37234782237401748</v>
          </cell>
          <cell r="BG535">
            <v>0.35459018190335567</v>
          </cell>
          <cell r="BH535">
            <v>0.33674470395461437</v>
          </cell>
          <cell r="BI535">
            <v>0.31881095404312393</v>
          </cell>
          <cell r="BJ535">
            <v>0.30078849553505294</v>
          </cell>
          <cell r="BK535">
            <v>0.28267688963677795</v>
          </cell>
          <cell r="BL535">
            <v>0.26447569538419985</v>
          </cell>
          <cell r="BM535">
            <v>0.24618446963200766</v>
          </cell>
          <cell r="BN535">
            <v>0.22780276704288949</v>
          </cell>
          <cell r="BO535">
            <v>0.20933014007668962</v>
          </cell>
          <cell r="BP535">
            <v>0.19076613897951253</v>
          </cell>
          <cell r="BQ535">
            <v>0.17211031177277233</v>
          </cell>
          <cell r="BR535">
            <v>0.1533622042421888</v>
          </cell>
          <cell r="BS535">
            <v>0.13452135992672837</v>
          </cell>
          <cell r="BT535">
            <v>0.11558732010749073</v>
          </cell>
          <cell r="BU535">
            <v>9.6559623796540386E-2</v>
          </cell>
          <cell r="BV535">
            <v>7.7437807725682914E-2</v>
          </cell>
          <cell r="BW535">
            <v>5.8221406335185792E-2</v>
          </cell>
          <cell r="BX535">
            <v>3.8909951762443391E-2</v>
          </cell>
          <cell r="BY535">
            <v>1.9502973830585899E-2</v>
          </cell>
          <cell r="EH535">
            <v>5.635957250200069</v>
          </cell>
          <cell r="EI535">
            <v>-7.4864985322165012E-9</v>
          </cell>
        </row>
        <row r="536">
          <cell r="F536">
            <v>2089.1680000000006</v>
          </cell>
          <cell r="G536">
            <v>128.07168000000001</v>
          </cell>
          <cell r="H536">
            <v>2217.2396800000001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0.20512130426592534</v>
          </cell>
          <cell r="P536">
            <v>0.40207479096747306</v>
          </cell>
          <cell r="Q536">
            <v>0.59090072076717781</v>
          </cell>
          <cell r="R536">
            <v>0.7715607722446598</v>
          </cell>
          <cell r="S536">
            <v>0.89433595092878071</v>
          </cell>
          <cell r="T536">
            <v>1.0185801095969884</v>
          </cell>
          <cell r="U536">
            <v>1.1727506424526055</v>
          </cell>
          <cell r="V536">
            <v>1.2911443429448834</v>
          </cell>
          <cell r="W536">
            <v>1.411321097462644</v>
          </cell>
          <cell r="X536">
            <v>1.5290454708824801</v>
          </cell>
          <cell r="Y536">
            <v>1.6219923904772975</v>
          </cell>
          <cell r="Z536">
            <v>1.7167282303892639</v>
          </cell>
          <cell r="AA536">
            <v>1.7975169074327915</v>
          </cell>
          <cell r="AB536">
            <v>1.8829992709182737</v>
          </cell>
          <cell r="AC536">
            <v>1.9730580523945425</v>
          </cell>
          <cell r="AD536">
            <v>2.096931493863019</v>
          </cell>
          <cell r="AE536">
            <v>2.1892132610489665</v>
          </cell>
          <cell r="AF536">
            <v>2.2801599648893083</v>
          </cell>
          <cell r="AG536">
            <v>2.4183317994232678</v>
          </cell>
          <cell r="AH536">
            <v>2.503845588427732</v>
          </cell>
          <cell r="AI536">
            <v>2.5919644934970822</v>
          </cell>
          <cell r="AJ536">
            <v>2.6772062866808537</v>
          </cell>
          <cell r="AK536">
            <v>2.7238882055095779</v>
          </cell>
          <cell r="AL536">
            <v>2.7728578997246163</v>
          </cell>
          <cell r="AM536">
            <v>2.8049718500022598</v>
          </cell>
          <cell r="AN536">
            <v>2.8510017430446601</v>
          </cell>
          <cell r="AO536">
            <v>2.913620014191022</v>
          </cell>
          <cell r="AP536">
            <v>3.0356343325207016</v>
          </cell>
          <cell r="AQ536">
            <v>3.1040339322229116</v>
          </cell>
          <cell r="AR536">
            <v>3.1755651150713997</v>
          </cell>
          <cell r="AS536">
            <v>3.3185514717605678</v>
          </cell>
          <cell r="AT536">
            <v>3.3995895492733639</v>
          </cell>
          <cell r="AU536">
            <v>3.4922807823497326</v>
          </cell>
          <cell r="AV536">
            <v>3.5897040785463372</v>
          </cell>
          <cell r="AW536">
            <v>3.641663843040392</v>
          </cell>
          <cell r="AX536">
            <v>3.7036968713853606</v>
          </cell>
          <cell r="AY536">
            <v>3.7530971766762535</v>
          </cell>
          <cell r="AZ536">
            <v>3.8159161130989161</v>
          </cell>
          <cell r="BA536">
            <v>3.897027744796044</v>
          </cell>
          <cell r="BB536">
            <v>4.0557024205714498</v>
          </cell>
          <cell r="BC536">
            <v>3.7635195756753514</v>
          </cell>
          <cell r="BD536">
            <v>3.4794324690970053</v>
          </cell>
          <cell r="BE536">
            <v>3.2038217984065569</v>
          </cell>
          <cell r="BF536">
            <v>2.9392342884709679</v>
          </cell>
          <cell r="BG536">
            <v>2.6839099208960651</v>
          </cell>
          <cell r="BH536">
            <v>2.438456588007806</v>
          </cell>
          <cell r="BI536">
            <v>2.2032668913244242</v>
          </cell>
          <cell r="BJ536">
            <v>1.9771722431984862</v>
          </cell>
          <cell r="BK536">
            <v>1.7607602568796765</v>
          </cell>
          <cell r="BL536">
            <v>1.5537978511060837</v>
          </cell>
          <cell r="BM536">
            <v>1.3570028002431433</v>
          </cell>
          <cell r="BN536">
            <v>1.1712415609471394</v>
          </cell>
          <cell r="BO536">
            <v>0.99931168178102991</v>
          </cell>
          <cell r="BP536">
            <v>0.83914414656036118</v>
          </cell>
          <cell r="BQ536">
            <v>0.69117412211881313</v>
          </cell>
          <cell r="BR536">
            <v>0.5588660548047002</v>
          </cell>
          <cell r="BS536">
            <v>0.43985672278963472</v>
          </cell>
          <cell r="BT536">
            <v>0.33499078714779762</v>
          </cell>
          <cell r="BU536">
            <v>0.24482536412336531</v>
          </cell>
          <cell r="BV536">
            <v>0.16770803108516374</v>
          </cell>
          <cell r="BW536">
            <v>0.10440511624462583</v>
          </cell>
          <cell r="BX536">
            <v>5.4692853717509482E-2</v>
          </cell>
          <cell r="BY536">
            <v>1.9502973830585899E-2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EH536">
            <v>128.0716801841979</v>
          </cell>
          <cell r="EI536">
            <v>-1.8419788583301511E-7</v>
          </cell>
        </row>
        <row r="538">
          <cell r="B538" t="str">
            <v>for 36 month</v>
          </cell>
          <cell r="C538">
            <v>36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EH538">
            <v>0</v>
          </cell>
          <cell r="EI538">
            <v>0</v>
          </cell>
        </row>
        <row r="539">
          <cell r="B539" t="str">
            <v>for 36 month</v>
          </cell>
          <cell r="C539">
            <v>36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EH539">
            <v>0</v>
          </cell>
          <cell r="EI539">
            <v>0</v>
          </cell>
        </row>
        <row r="540">
          <cell r="B540" t="str">
            <v>for 36 month</v>
          </cell>
          <cell r="C540">
            <v>36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EH540">
            <v>0</v>
          </cell>
          <cell r="EI540">
            <v>0</v>
          </cell>
        </row>
        <row r="541">
          <cell r="B541" t="str">
            <v>for 36 month</v>
          </cell>
          <cell r="C541">
            <v>36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EH541">
            <v>0</v>
          </cell>
          <cell r="EI541">
            <v>0</v>
          </cell>
        </row>
        <row r="542">
          <cell r="B542" t="str">
            <v>for 36 month</v>
          </cell>
          <cell r="C542">
            <v>36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EH542">
            <v>0</v>
          </cell>
          <cell r="EI542">
            <v>0</v>
          </cell>
        </row>
        <row r="543">
          <cell r="B543" t="str">
            <v>for 36 month</v>
          </cell>
          <cell r="C543">
            <v>36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EH543">
            <v>0</v>
          </cell>
          <cell r="EI543">
            <v>0</v>
          </cell>
        </row>
        <row r="544">
          <cell r="B544" t="str">
            <v>for 36 month</v>
          </cell>
          <cell r="C544">
            <v>36</v>
          </cell>
          <cell r="D544">
            <v>0.03</v>
          </cell>
          <cell r="E544">
            <v>5.6813764173467896E-2</v>
          </cell>
          <cell r="F544">
            <v>87.007999999999996</v>
          </cell>
          <cell r="G544">
            <v>7.8307199999999995</v>
          </cell>
          <cell r="H544">
            <v>94.838719999999995</v>
          </cell>
          <cell r="O544">
            <v>0.41193766610042454</v>
          </cell>
          <cell r="P544">
            <v>0.40141541977260592</v>
          </cell>
          <cell r="Q544">
            <v>0.39084335607633375</v>
          </cell>
          <cell r="R544">
            <v>0.38022123915225597</v>
          </cell>
          <cell r="S544">
            <v>0.36954883202434924</v>
          </cell>
          <cell r="T544">
            <v>0.35882589659463182</v>
          </cell>
          <cell r="U544">
            <v>0.34805219363785178</v>
          </cell>
          <cell r="V544">
            <v>0.33722748279614995</v>
          </cell>
          <cell r="W544">
            <v>0.32635152257369765</v>
          </cell>
          <cell r="X544">
            <v>0.31542407033130876</v>
          </cell>
          <cell r="Y544">
            <v>0.3044448822810269</v>
          </cell>
          <cell r="Z544">
            <v>0.29341371348068629</v>
          </cell>
          <cell r="AA544">
            <v>0.28233031782844725</v>
          </cell>
          <cell r="AB544">
            <v>0.27119444805730603</v>
          </cell>
          <cell r="AC544">
            <v>0.26000585572957774</v>
          </cell>
          <cell r="AD544">
            <v>0.24876429123135438</v>
          </cell>
          <cell r="AE544">
            <v>0.23746950376693585</v>
          </cell>
          <cell r="AF544">
            <v>0.22612124135323453</v>
          </cell>
          <cell r="AG544">
            <v>0.21471925081415399</v>
          </cell>
          <cell r="AH544">
            <v>0.20326327777494049</v>
          </cell>
          <cell r="AI544">
            <v>0.19175306665650807</v>
          </cell>
          <cell r="AJ544">
            <v>0.18018836066973651</v>
          </cell>
          <cell r="AK544">
            <v>0.1685689018097426</v>
          </cell>
          <cell r="AL544">
            <v>0.15689443085012414</v>
          </cell>
          <cell r="AM544">
            <v>0.1451646873371765</v>
          </cell>
          <cell r="AN544">
            <v>0.13337940958408223</v>
          </cell>
          <cell r="AO544">
            <v>0.12153833466507268</v>
          </cell>
          <cell r="AP544">
            <v>0.10964119840956238</v>
          </cell>
          <cell r="AQ544">
            <v>9.7687735396255415E-2</v>
          </cell>
          <cell r="AR544">
            <v>8.5677678947223931E-2</v>
          </cell>
          <cell r="AS544">
            <v>7.3610761121958662E-2</v>
          </cell>
          <cell r="AT544">
            <v>6.1486712711391299E-2</v>
          </cell>
          <cell r="AU544">
            <v>4.9305263231888448E-2</v>
          </cell>
          <cell r="AV544">
            <v>3.7066140919217311E-2</v>
          </cell>
          <cell r="AW544">
            <v>2.4769072722482646E-2</v>
          </cell>
          <cell r="AX544">
            <v>1.241378429803512E-2</v>
          </cell>
          <cell r="EH544">
            <v>7.8307200007077302</v>
          </cell>
          <cell r="EI544">
            <v>-7.0773076288332959E-10</v>
          </cell>
        </row>
        <row r="545">
          <cell r="B545" t="str">
            <v>for 36 month</v>
          </cell>
          <cell r="C545">
            <v>36</v>
          </cell>
          <cell r="D545">
            <v>0.03</v>
          </cell>
          <cell r="E545">
            <v>5.681376417346011E-2</v>
          </cell>
          <cell r="F545">
            <v>86.975999999999999</v>
          </cell>
          <cell r="G545">
            <v>7.8278399999999992</v>
          </cell>
          <cell r="H545">
            <v>94.803839999999994</v>
          </cell>
          <cell r="P545">
            <v>0.4117861627292389</v>
          </cell>
          <cell r="Q545">
            <v>0.40126778629709187</v>
          </cell>
          <cell r="R545">
            <v>0.39069961081843624</v>
          </cell>
          <cell r="S545">
            <v>0.38008140052066497</v>
          </cell>
          <cell r="T545">
            <v>0.36941291851491015</v>
          </cell>
          <cell r="U545">
            <v>0.35869392679075834</v>
          </cell>
          <cell r="V545">
            <v>0.34792418621094051</v>
          </cell>
          <cell r="W545">
            <v>0.33710345650599671</v>
          </cell>
          <cell r="X545">
            <v>0.32623149626891612</v>
          </cell>
          <cell r="Y545">
            <v>0.31530806294975117</v>
          </cell>
          <cell r="Z545">
            <v>0.30433291285020619</v>
          </cell>
          <cell r="AA545">
            <v>0.29330580111820093</v>
          </cell>
          <cell r="AB545">
            <v>0.28222648174240766</v>
          </cell>
          <cell r="AC545">
            <v>0.27109470754676279</v>
          </cell>
          <cell r="AD545">
            <v>0.25991023018495263</v>
          </cell>
          <cell r="AE545">
            <v>0.2486728001348727</v>
          </cell>
          <cell r="AF545">
            <v>0.237382166693061</v>
          </cell>
          <cell r="AG545">
            <v>0.22603807796910499</v>
          </cell>
          <cell r="AH545">
            <v>0.21464028088002182</v>
          </cell>
          <cell r="AI545">
            <v>0.20318852114461231</v>
          </cell>
          <cell r="AJ545">
            <v>0.19168254327778791</v>
          </cell>
          <cell r="AK545">
            <v>0.18012209058487094</v>
          </cell>
          <cell r="AL545">
            <v>0.16850690515586786</v>
          </cell>
          <cell r="AM545">
            <v>0.1568367278597152</v>
          </cell>
          <cell r="AN545">
            <v>0.1451112983384987</v>
          </cell>
          <cell r="AO545">
            <v>0.13333035500164464</v>
          </cell>
          <cell r="AP545">
            <v>0.12149363502008383</v>
          </cell>
          <cell r="AQ545">
            <v>0.10960087432038806</v>
          </cell>
          <cell r="AR545">
            <v>9.7651807578878633E-2</v>
          </cell>
          <cell r="AS545">
            <v>8.56461682157071E-2</v>
          </cell>
          <cell r="AT545">
            <v>7.3583688388908011E-2</v>
          </cell>
          <cell r="AU545">
            <v>6.1464098988423338E-2</v>
          </cell>
          <cell r="AV545">
            <v>4.9287129630098812E-2</v>
          </cell>
          <cell r="AW545">
            <v>3.7052508649651678E-2</v>
          </cell>
          <cell r="AX545">
            <v>2.475996309660998E-2</v>
          </cell>
          <cell r="AY545">
            <v>1.2409218728223113E-2</v>
          </cell>
          <cell r="EH545">
            <v>7.8278400007062672</v>
          </cell>
          <cell r="EI545">
            <v>-7.0626793302608348E-10</v>
          </cell>
        </row>
        <row r="546">
          <cell r="B546" t="str">
            <v>for 36 month</v>
          </cell>
          <cell r="C546">
            <v>36</v>
          </cell>
          <cell r="D546">
            <v>0.03</v>
          </cell>
          <cell r="E546">
            <v>5.681376417346011E-2</v>
          </cell>
          <cell r="F546">
            <v>86.975999999999999</v>
          </cell>
          <cell r="G546">
            <v>7.8278399999999992</v>
          </cell>
          <cell r="H546">
            <v>94.803839999999994</v>
          </cell>
          <cell r="Q546">
            <v>0.4117861627292389</v>
          </cell>
          <cell r="R546">
            <v>0.40126778629709187</v>
          </cell>
          <cell r="S546">
            <v>0.39069961081843624</v>
          </cell>
          <cell r="T546">
            <v>0.38008140052066497</v>
          </cell>
          <cell r="U546">
            <v>0.36941291851491015</v>
          </cell>
          <cell r="V546">
            <v>0.35869392679075834</v>
          </cell>
          <cell r="W546">
            <v>0.34792418621094051</v>
          </cell>
          <cell r="X546">
            <v>0.33710345650599671</v>
          </cell>
          <cell r="Y546">
            <v>0.32623149626891612</v>
          </cell>
          <cell r="Z546">
            <v>0.31530806294975117</v>
          </cell>
          <cell r="AA546">
            <v>0.30433291285020619</v>
          </cell>
          <cell r="AB546">
            <v>0.29330580111820093</v>
          </cell>
          <cell r="AC546">
            <v>0.28222648174240766</v>
          </cell>
          <cell r="AD546">
            <v>0.27109470754676279</v>
          </cell>
          <cell r="AE546">
            <v>0.25991023018495263</v>
          </cell>
          <cell r="AF546">
            <v>0.2486728001348727</v>
          </cell>
          <cell r="AG546">
            <v>0.237382166693061</v>
          </cell>
          <cell r="AH546">
            <v>0.22603807796910499</v>
          </cell>
          <cell r="AI546">
            <v>0.21464028088002182</v>
          </cell>
          <cell r="AJ546">
            <v>0.20318852114461231</v>
          </cell>
          <cell r="AK546">
            <v>0.19168254327778791</v>
          </cell>
          <cell r="AL546">
            <v>0.18012209058487094</v>
          </cell>
          <cell r="AM546">
            <v>0.16850690515586786</v>
          </cell>
          <cell r="AN546">
            <v>0.1568367278597152</v>
          </cell>
          <cell r="AO546">
            <v>0.1451112983384987</v>
          </cell>
          <cell r="AP546">
            <v>0.13333035500164464</v>
          </cell>
          <cell r="AQ546">
            <v>0.12149363502008383</v>
          </cell>
          <cell r="AR546">
            <v>0.10960087432038806</v>
          </cell>
          <cell r="AS546">
            <v>9.7651807578878633E-2</v>
          </cell>
          <cell r="AT546">
            <v>8.56461682157071E-2</v>
          </cell>
          <cell r="AU546">
            <v>7.3583688388908011E-2</v>
          </cell>
          <cell r="AV546">
            <v>6.1464098988423338E-2</v>
          </cell>
          <cell r="AW546">
            <v>4.9287129630098812E-2</v>
          </cell>
          <cell r="AX546">
            <v>3.7052508649651678E-2</v>
          </cell>
          <cell r="AY546">
            <v>2.475996309660998E-2</v>
          </cell>
          <cell r="AZ546">
            <v>1.2409218728223113E-2</v>
          </cell>
          <cell r="EH546">
            <v>7.8278400007062672</v>
          </cell>
          <cell r="EI546">
            <v>-7.0626793302608348E-10</v>
          </cell>
        </row>
        <row r="547">
          <cell r="B547" t="str">
            <v>for 36 month</v>
          </cell>
          <cell r="C547">
            <v>36</v>
          </cell>
          <cell r="D547">
            <v>0.03</v>
          </cell>
          <cell r="E547">
            <v>5.681376417346011E-2</v>
          </cell>
          <cell r="F547">
            <v>86.975999999999999</v>
          </cell>
          <cell r="G547">
            <v>7.8278399999999992</v>
          </cell>
          <cell r="H547">
            <v>94.803839999999994</v>
          </cell>
          <cell r="R547">
            <v>0.4117861627292389</v>
          </cell>
          <cell r="S547">
            <v>0.40126778629709187</v>
          </cell>
          <cell r="T547">
            <v>0.39069961081843624</v>
          </cell>
          <cell r="U547">
            <v>0.38008140052066497</v>
          </cell>
          <cell r="V547">
            <v>0.36941291851491015</v>
          </cell>
          <cell r="W547">
            <v>0.35869392679075834</v>
          </cell>
          <cell r="X547">
            <v>0.34792418621094051</v>
          </cell>
          <cell r="Y547">
            <v>0.33710345650599671</v>
          </cell>
          <cell r="Z547">
            <v>0.32623149626891612</v>
          </cell>
          <cell r="AA547">
            <v>0.31530806294975117</v>
          </cell>
          <cell r="AB547">
            <v>0.30433291285020619</v>
          </cell>
          <cell r="AC547">
            <v>0.29330580111820093</v>
          </cell>
          <cell r="AD547">
            <v>0.28222648174240766</v>
          </cell>
          <cell r="AE547">
            <v>0.27109470754676279</v>
          </cell>
          <cell r="AF547">
            <v>0.25991023018495263</v>
          </cell>
          <cell r="AG547">
            <v>0.2486728001348727</v>
          </cell>
          <cell r="AH547">
            <v>0.237382166693061</v>
          </cell>
          <cell r="AI547">
            <v>0.22603807796910499</v>
          </cell>
          <cell r="AJ547">
            <v>0.21464028088002182</v>
          </cell>
          <cell r="AK547">
            <v>0.20318852114461231</v>
          </cell>
          <cell r="AL547">
            <v>0.19168254327778791</v>
          </cell>
          <cell r="AM547">
            <v>0.18012209058487094</v>
          </cell>
          <cell r="AN547">
            <v>0.16850690515586786</v>
          </cell>
          <cell r="AO547">
            <v>0.1568367278597152</v>
          </cell>
          <cell r="AP547">
            <v>0.1451112983384987</v>
          </cell>
          <cell r="AQ547">
            <v>0.13333035500164464</v>
          </cell>
          <cell r="AR547">
            <v>0.12149363502008383</v>
          </cell>
          <cell r="AS547">
            <v>0.10960087432038806</v>
          </cell>
          <cell r="AT547">
            <v>9.7651807578878633E-2</v>
          </cell>
          <cell r="AU547">
            <v>8.56461682157071E-2</v>
          </cell>
          <cell r="AV547">
            <v>7.3583688388908011E-2</v>
          </cell>
          <cell r="AW547">
            <v>6.1464098988423338E-2</v>
          </cell>
          <cell r="AX547">
            <v>4.9287129630098812E-2</v>
          </cell>
          <cell r="AY547">
            <v>3.7052508649651678E-2</v>
          </cell>
          <cell r="AZ547">
            <v>2.475996309660998E-2</v>
          </cell>
          <cell r="BA547">
            <v>1.2409218728223113E-2</v>
          </cell>
          <cell r="EH547">
            <v>7.8278400007062672</v>
          </cell>
          <cell r="EI547">
            <v>-7.0626793302608348E-10</v>
          </cell>
        </row>
        <row r="548">
          <cell r="B548" t="str">
            <v>for 36 month</v>
          </cell>
          <cell r="C548">
            <v>36</v>
          </cell>
          <cell r="D548">
            <v>2.8999999999999998E-2</v>
          </cell>
          <cell r="E548">
            <v>5.496768847979186E-2</v>
          </cell>
          <cell r="F548">
            <v>68.135657526296384</v>
          </cell>
          <cell r="G548">
            <v>5.9278022047877847</v>
          </cell>
          <cell r="H548">
            <v>74.063459731084166</v>
          </cell>
          <cell r="S548">
            <v>0.31210496643927044</v>
          </cell>
          <cell r="T548">
            <v>0.30411077108330381</v>
          </cell>
          <cell r="U548">
            <v>0.29607995719067276</v>
          </cell>
          <cell r="V548">
            <v>0.28801235702501754</v>
          </cell>
          <cell r="W548">
            <v>0.27990780208163862</v>
          </cell>
          <cell r="X548">
            <v>0.2717661230839768</v>
          </cell>
          <cell r="Y548">
            <v>0.26358714998007776</v>
          </cell>
          <cell r="Z548">
            <v>0.25537071193904043</v>
          </cell>
          <cell r="AA548">
            <v>0.24711663734744868</v>
          </cell>
          <cell r="AB548">
            <v>0.23882475380578694</v>
          </cell>
          <cell r="AC548">
            <v>0.23049488812483945</v>
          </cell>
          <cell r="AD548">
            <v>0.22212686632207293</v>
          </cell>
          <cell r="AE548">
            <v>0.21372051361800251</v>
          </cell>
          <cell r="AF548">
            <v>0.20527565443254139</v>
          </cell>
          <cell r="AG548">
            <v>0.19679211238133343</v>
          </cell>
          <cell r="AH548">
            <v>0.1882697102720691</v>
          </cell>
          <cell r="AI548">
            <v>0.17970827010078469</v>
          </cell>
          <cell r="AJ548">
            <v>0.17110761304814412</v>
          </cell>
          <cell r="AK548">
            <v>0.16246755947570427</v>
          </cell>
          <cell r="AL548">
            <v>0.15378792892216289</v>
          </cell>
          <cell r="AM548">
            <v>0.1450685400995893</v>
          </cell>
          <cell r="AN548">
            <v>0.13630921088963791</v>
          </cell>
          <cell r="AO548">
            <v>0.12750975833974451</v>
          </cell>
          <cell r="AP548">
            <v>0.11866999865930482</v>
          </cell>
          <cell r="AQ548">
            <v>0.10978974721583588</v>
          </cell>
          <cell r="AR548">
            <v>0.10086881853111973</v>
          </cell>
          <cell r="AS548">
            <v>9.190702627732926E-2</v>
          </cell>
          <cell r="AT548">
            <v>8.2904183273136534E-2</v>
          </cell>
          <cell r="AU548">
            <v>7.3860101479803222E-2</v>
          </cell>
          <cell r="AV548">
            <v>6.477459199725312E-2</v>
          </cell>
          <cell r="AW548">
            <v>5.5647465060126584E-2</v>
          </cell>
          <cell r="AX548">
            <v>4.6478530033817099E-2</v>
          </cell>
          <cell r="AY548">
            <v>3.7267595410489469E-2</v>
          </cell>
          <cell r="AZ548">
            <v>2.8014468805079948E-2</v>
          </cell>
          <cell r="BA548">
            <v>1.8718956951277902E-2</v>
          </cell>
          <cell r="BB548">
            <v>9.3808656974891935E-3</v>
          </cell>
          <cell r="EH548">
            <v>5.927802205394924</v>
          </cell>
          <cell r="EI548">
            <v>-6.0713922778177221E-10</v>
          </cell>
        </row>
        <row r="549">
          <cell r="B549" t="str">
            <v>for 36 month</v>
          </cell>
          <cell r="C549">
            <v>36</v>
          </cell>
          <cell r="D549">
            <v>2.8999999999999998E-2</v>
          </cell>
          <cell r="E549">
            <v>5.4967688479787002E-2</v>
          </cell>
          <cell r="F549">
            <v>71.540185456455205</v>
          </cell>
          <cell r="G549">
            <v>6.2239961347116015</v>
          </cell>
          <cell r="H549">
            <v>77.764181591166803</v>
          </cell>
          <cell r="T549">
            <v>0.32769988566305153</v>
          </cell>
          <cell r="U549">
            <v>0.31930624510678007</v>
          </cell>
          <cell r="V549">
            <v>0.31087415629889964</v>
          </cell>
          <cell r="W549">
            <v>0.30240344312178374</v>
          </cell>
          <cell r="X549">
            <v>0.29389392865107439</v>
          </cell>
          <cell r="Y549">
            <v>0.28534543515198668</v>
          </cell>
          <cell r="Z549">
            <v>0.27675778407559654</v>
          </cell>
          <cell r="AA549">
            <v>0.26813079605511131</v>
          </cell>
          <cell r="AB549">
            <v>0.2594642909021237</v>
          </cell>
          <cell r="AC549">
            <v>0.25075808760284796</v>
          </cell>
          <cell r="AD549">
            <v>0.2420120043143392</v>
          </cell>
          <cell r="AE549">
            <v>0.23322585836069532</v>
          </cell>
          <cell r="AF549">
            <v>0.22439946622924165</v>
          </cell>
          <cell r="AG549">
            <v>0.2155326435666978</v>
          </cell>
          <cell r="AH549">
            <v>0.20662520517532726</v>
          </cell>
          <cell r="AI549">
            <v>0.19767696500906926</v>
          </cell>
          <cell r="AJ549">
            <v>0.18868773616965281</v>
          </cell>
          <cell r="AK549">
            <v>0.17965733090269312</v>
          </cell>
          <cell r="AL549">
            <v>0.17058556059377009</v>
          </cell>
          <cell r="AM549">
            <v>0.16147223576448863</v>
          </cell>
          <cell r="AN549">
            <v>0.15231716606852125</v>
          </cell>
          <cell r="AO549">
            <v>0.14312016028763233</v>
          </cell>
          <cell r="AP549">
            <v>0.13388102632768414</v>
          </cell>
          <cell r="AQ549">
            <v>0.12459957121462485</v>
          </cell>
          <cell r="AR549">
            <v>0.11527560109045777</v>
          </cell>
          <cell r="AS549">
            <v>0.10590892120919233</v>
          </cell>
          <cell r="AT549">
            <v>9.6499335932776639E-2</v>
          </cell>
          <cell r="AU549">
            <v>8.7046648727011081E-2</v>
          </cell>
          <cell r="AV549">
            <v>7.7550662157443592E-2</v>
          </cell>
          <cell r="AW549">
            <v>6.8011177885245758E-2</v>
          </cell>
          <cell r="AX549">
            <v>5.8427996663070247E-2</v>
          </cell>
          <cell r="AY549">
            <v>4.8800918330889238E-2</v>
          </cell>
          <cell r="AZ549">
            <v>3.9129741811813758E-2</v>
          </cell>
          <cell r="BA549">
            <v>2.941426510789381E-2</v>
          </cell>
          <cell r="BB549">
            <v>1.9654285295899385E-2</v>
          </cell>
          <cell r="BC549">
            <v>9.8495985230820666E-3</v>
          </cell>
          <cell r="EH549">
            <v>6.223996135348469</v>
          </cell>
          <cell r="EI549">
            <v>-6.368674476675551E-10</v>
          </cell>
        </row>
        <row r="550">
          <cell r="B550" t="str">
            <v>for 36 month</v>
          </cell>
          <cell r="C550">
            <v>36</v>
          </cell>
          <cell r="D550">
            <v>2.8999999999999998E-2</v>
          </cell>
          <cell r="E550">
            <v>5.4967688479790125E-2</v>
          </cell>
          <cell r="F550">
            <v>87.571890817754124</v>
          </cell>
          <cell r="G550">
            <v>7.6187545011446076</v>
          </cell>
          <cell r="H550">
            <v>95.190645318898731</v>
          </cell>
          <cell r="U550">
            <v>0.40113536783804182</v>
          </cell>
          <cell r="V550">
            <v>0.39086076525394997</v>
          </cell>
          <cell r="W550">
            <v>0.38053909840701666</v>
          </cell>
          <cell r="X550">
            <v>0.37017015171276396</v>
          </cell>
          <cell r="Y550">
            <v>0.35975370859919836</v>
          </cell>
          <cell r="Z550">
            <v>0.3492895515022883</v>
          </cell>
          <cell r="AA550">
            <v>0.33877746186141938</v>
          </cell>
          <cell r="AB550">
            <v>0.32821722011482957</v>
          </cell>
          <cell r="AC550">
            <v>0.3176086056950233</v>
          </cell>
          <cell r="AD550">
            <v>0.30695139702416446</v>
          </cell>
          <cell r="AE550">
            <v>0.29624537150944863</v>
          </cell>
          <cell r="AF550">
            <v>0.28549030553845361</v>
          </cell>
          <cell r="AG550">
            <v>0.27468597447446924</v>
          </cell>
          <cell r="AH550">
            <v>0.2638321526518051</v>
          </cell>
          <cell r="AI550">
            <v>0.25292861337107725</v>
          </cell>
          <cell r="AJ550">
            <v>0.24197512889447362</v>
          </cell>
          <cell r="AK550">
            <v>0.23097147044099678</v>
          </cell>
          <cell r="AL550">
            <v>0.2199174081816859</v>
          </cell>
          <cell r="AM550">
            <v>0.20881271123481615</v>
          </cell>
          <cell r="AN550">
            <v>0.19765714766107659</v>
          </cell>
          <cell r="AO550">
            <v>0.18645048445872556</v>
          </cell>
          <cell r="AP550">
            <v>0.1751924875587241</v>
          </cell>
          <cell r="AQ550">
            <v>0.16388292181984718</v>
          </cell>
          <cell r="AR550">
            <v>0.15252155102377224</v>
          </cell>
          <cell r="AS550">
            <v>0.14110813787014545</v>
          </cell>
          <cell r="AT550">
            <v>0.12964244397162536</v>
          </cell>
          <cell r="AU550">
            <v>0.11812422984890374</v>
          </cell>
          <cell r="AV550">
            <v>0.10655325492570365</v>
          </cell>
          <cell r="AW550">
            <v>9.4929277523754754E-2</v>
          </cell>
          <cell r="AX550">
            <v>8.3252054857745311E-2</v>
          </cell>
          <cell r="AY550">
            <v>7.1521343030251344E-2</v>
          </cell>
          <cell r="AZ550">
            <v>5.9736897026642394E-2</v>
          </cell>
          <cell r="BA550">
            <v>4.7898470709964003E-2</v>
          </cell>
          <cell r="BB550">
            <v>3.6005816815796766E-2</v>
          </cell>
          <cell r="BC550">
            <v>2.4058686947091817E-2</v>
          </cell>
          <cell r="BD550">
            <v>1.2056831568982657E-2</v>
          </cell>
          <cell r="EH550">
            <v>7.6187545019246734</v>
          </cell>
          <cell r="EI550">
            <v>-7.8006578974054719E-10</v>
          </cell>
        </row>
        <row r="551">
          <cell r="B551" t="str">
            <v>for 36 month</v>
          </cell>
          <cell r="C551">
            <v>36</v>
          </cell>
          <cell r="D551">
            <v>2.8999999999999998E-2</v>
          </cell>
          <cell r="E551">
            <v>5.4967688479781819E-2</v>
          </cell>
          <cell r="F551">
            <v>75.436270227423336</v>
          </cell>
          <cell r="G551">
            <v>6.5629555097858292</v>
          </cell>
          <cell r="H551">
            <v>81.999225737209159</v>
          </cell>
          <cell r="V551">
            <v>0.34554645016147051</v>
          </cell>
          <cell r="W551">
            <v>0.33669569120474252</v>
          </cell>
          <cell r="X551">
            <v>0.32780439010125262</v>
          </cell>
          <cell r="Y551">
            <v>0.31887236114199302</v>
          </cell>
          <cell r="Z551">
            <v>0.30989941776728963</v>
          </cell>
          <cell r="AA551">
            <v>0.30088537256290565</v>
          </cell>
          <cell r="AB551">
            <v>0.29183003725612688</v>
          </cell>
          <cell r="AC551">
            <v>0.28273322271182955</v>
          </cell>
          <cell r="AD551">
            <v>0.27359473892852976</v>
          </cell>
          <cell r="AE551">
            <v>0.26441439503441516</v>
          </cell>
          <cell r="AF551">
            <v>0.25519199928335812</v>
          </cell>
          <cell r="AG551">
            <v>0.24592735905091098</v>
          </cell>
          <cell r="AH551">
            <v>0.23662028083028264</v>
          </cell>
          <cell r="AI551">
            <v>0.22727057022829689</v>
          </cell>
          <cell r="AJ551">
            <v>0.21787803196133235</v>
          </cell>
          <cell r="AK551">
            <v>0.20844246985124334</v>
          </cell>
          <cell r="AL551">
            <v>0.19896368682126278</v>
          </cell>
          <cell r="AM551">
            <v>0.18944148489188561</v>
          </cell>
          <cell r="AN551">
            <v>0.17987566517673381</v>
          </cell>
          <cell r="AO551">
            <v>0.17026602787840231</v>
          </cell>
          <cell r="AP551">
            <v>0.16061237228428593</v>
          </cell>
          <cell r="AQ551">
            <v>0.15091449676238722</v>
          </cell>
          <cell r="AR551">
            <v>0.14117219875710485</v>
          </cell>
          <cell r="AS551">
            <v>0.13138527478500323</v>
          </cell>
          <cell r="AT551">
            <v>0.1215535204305621</v>
          </cell>
          <cell r="AU551">
            <v>0.11167673034190724</v>
          </cell>
          <cell r="AV551">
            <v>0.10175469822652128</v>
          </cell>
          <cell r="AW551">
            <v>9.1787216846934902E-2</v>
          </cell>
          <cell r="AX551">
            <v>8.1774078016398424E-2</v>
          </cell>
          <cell r="AY551">
            <v>7.1715072594533483E-2</v>
          </cell>
          <cell r="AZ551">
            <v>6.1609990482964748E-2</v>
          </cell>
          <cell r="BA551">
            <v>5.1458620620931726E-2</v>
          </cell>
          <cell r="BB551">
            <v>4.1260750980880438E-2</v>
          </cell>
          <cell r="BC551">
            <v>3.1016168564034833E-2</v>
          </cell>
          <cell r="BD551">
            <v>2.0724659395948013E-2</v>
          </cell>
          <cell r="BE551">
            <v>1.0386008522033009E-2</v>
          </cell>
          <cell r="EH551">
            <v>6.5629555104566961</v>
          </cell>
          <cell r="EI551">
            <v>-6.7086691757367589E-10</v>
          </cell>
        </row>
        <row r="552">
          <cell r="B552" t="str">
            <v>for 36 month</v>
          </cell>
          <cell r="C552">
            <v>36</v>
          </cell>
          <cell r="D552">
            <v>2.8999999999999998E-2</v>
          </cell>
          <cell r="E552">
            <v>5.4967688479784435E-2</v>
          </cell>
          <cell r="F552">
            <v>79.309165366953209</v>
          </cell>
          <cell r="G552">
            <v>6.8998973869249296</v>
          </cell>
          <cell r="H552">
            <v>86.209062753878143</v>
          </cell>
          <cell r="W552">
            <v>0.36328679129019936</v>
          </cell>
          <cell r="X552">
            <v>0.35398163471755861</v>
          </cell>
          <cell r="Y552">
            <v>0.34463385456593953</v>
          </cell>
          <cell r="Z552">
            <v>0.3352432555920411</v>
          </cell>
          <cell r="AA552">
            <v>0.32580964165822301</v>
          </cell>
          <cell r="AB552">
            <v>0.31633281572840882</v>
          </cell>
          <cell r="AC552">
            <v>0.30681257986397076</v>
          </cell>
          <cell r="AD552">
            <v>0.29724873521959516</v>
          </cell>
          <cell r="AE552">
            <v>0.28764108203912947</v>
          </cell>
          <cell r="AF552">
            <v>0.27798941965140994</v>
          </cell>
          <cell r="AG552">
            <v>0.26829354646607045</v>
          </cell>
          <cell r="AH552">
            <v>0.25855325996933171</v>
          </cell>
          <cell r="AI552">
            <v>0.24876835671977152</v>
          </cell>
          <cell r="AJ552">
            <v>0.23893863234407578</v>
          </cell>
          <cell r="AK552">
            <v>0.22906388153276966</v>
          </cell>
          <cell r="AL552">
            <v>0.21914389803592918</v>
          </cell>
          <cell r="AM552">
            <v>0.20917847465887385</v>
          </cell>
          <cell r="AN552">
            <v>0.19916740325783855</v>
          </cell>
          <cell r="AO552">
            <v>0.1891104747356265</v>
          </cell>
          <cell r="AP552">
            <v>0.17900747903724176</v>
          </cell>
          <cell r="AQ552">
            <v>0.1688582051455019</v>
          </cell>
          <cell r="AR552">
            <v>0.15866244107663063</v>
          </cell>
          <cell r="AS552">
            <v>0.14841997387583011</v>
          </cell>
          <cell r="AT552">
            <v>0.13813058961283306</v>
          </cell>
          <cell r="AU552">
            <v>0.12779407337743456</v>
          </cell>
          <cell r="AV552">
            <v>0.1174102092750033</v>
          </cell>
          <cell r="AW552">
            <v>0.10697878042197212</v>
          </cell>
          <cell r="AX552">
            <v>9.649956894130822E-2</v>
          </cell>
          <cell r="AY552">
            <v>8.5972355957962418E-2</v>
          </cell>
          <cell r="AZ552">
            <v>7.5396921594297533E-2</v>
          </cell>
          <cell r="BA552">
            <v>6.4773044965495963E-2</v>
          </cell>
          <cell r="BB552">
            <v>5.4100504174946086E-2</v>
          </cell>
          <cell r="BC552">
            <v>4.3379076309607655E-2</v>
          </cell>
          <cell r="BD552">
            <v>3.2608537435355849E-2</v>
          </cell>
          <cell r="BE552">
            <v>2.1788662592304109E-2</v>
          </cell>
          <cell r="BF552">
            <v>1.0919225790105439E-2</v>
          </cell>
          <cell r="EH552">
            <v>6.8998973876305918</v>
          </cell>
          <cell r="EI552">
            <v>-7.05662195343848E-10</v>
          </cell>
        </row>
        <row r="553">
          <cell r="B553" t="str">
            <v>for 36 month</v>
          </cell>
          <cell r="C553">
            <v>36</v>
          </cell>
          <cell r="D553">
            <v>2.8999999999999998E-2</v>
          </cell>
          <cell r="E553">
            <v>5.4967688479774318E-2</v>
          </cell>
          <cell r="F553">
            <v>81.491780279404267</v>
          </cell>
          <cell r="G553">
            <v>7.0897848843081706</v>
          </cell>
          <cell r="H553">
            <v>88.58156516371244</v>
          </cell>
          <cell r="X553">
            <v>0.37328456600504251</v>
          </cell>
          <cell r="Y553">
            <v>0.36372332839304072</v>
          </cell>
          <cell r="Z553">
            <v>0.3541182941868275</v>
          </cell>
          <cell r="AA553">
            <v>0.34446926276994061</v>
          </cell>
          <cell r="AB553">
            <v>0.33477603260696576</v>
          </cell>
          <cell r="AC553">
            <v>0.32503840123932748</v>
          </cell>
          <cell r="AD553">
            <v>0.31525616528106026</v>
          </cell>
          <cell r="AE553">
            <v>0.30542912041456055</v>
          </cell>
          <cell r="AF553">
            <v>0.29555706138631932</v>
          </cell>
          <cell r="AG553">
            <v>0.2856397820026349</v>
          </cell>
          <cell r="AH553">
            <v>0.27567707512530637</v>
          </cell>
          <cell r="AI553">
            <v>0.26566873266730717</v>
          </cell>
          <cell r="AJ553">
            <v>0.25561454558843877</v>
          </cell>
          <cell r="AK553">
            <v>0.24551430389096465</v>
          </cell>
          <cell r="AL553">
            <v>0.23536779661522411</v>
          </cell>
          <cell r="AM553">
            <v>0.225174811835226</v>
          </cell>
          <cell r="AN553">
            <v>0.2149351366542224</v>
          </cell>
          <cell r="AO553">
            <v>0.20464855720026187</v>
          </cell>
          <cell r="AP553">
            <v>0.19431485862172235</v>
          </cell>
          <cell r="AQ553">
            <v>0.18393382508282372</v>
          </cell>
          <cell r="AR553">
            <v>0.17350523975911972</v>
          </cell>
          <cell r="AS553">
            <v>0.16302888483296921</v>
          </cell>
          <cell r="AT553">
            <v>0.15250454148898671</v>
          </cell>
          <cell r="AU553">
            <v>0.14193198990947201</v>
          </cell>
          <cell r="AV553">
            <v>0.13131100926981906</v>
          </cell>
          <cell r="AW553">
            <v>0.12064137773390358</v>
          </cell>
          <cell r="AX553">
            <v>0.10992287244944977</v>
          </cell>
          <cell r="AY553">
            <v>9.9155269543375571E-2</v>
          </cell>
          <cell r="AZ553">
            <v>8.8338344117116788E-2</v>
          </cell>
          <cell r="BA553">
            <v>7.7471870241929711E-2</v>
          </cell>
          <cell r="BB553">
            <v>6.6555620954172237E-2</v>
          </cell>
          <cell r="BC553">
            <v>5.5589368250563327E-2</v>
          </cell>
          <cell r="BD553">
            <v>4.4572883083420889E-2</v>
          </cell>
          <cell r="BE553">
            <v>3.3505935355877647E-2</v>
          </cell>
          <cell r="BF553">
            <v>2.238829391707528E-2</v>
          </cell>
          <cell r="BG553">
            <v>1.1219726557336419E-2</v>
          </cell>
          <cell r="EH553">
            <v>7.0897848850318059</v>
          </cell>
          <cell r="EI553">
            <v>-7.2363537384489973E-10</v>
          </cell>
        </row>
        <row r="554">
          <cell r="B554" t="str">
            <v>for 36 month</v>
          </cell>
          <cell r="C554">
            <v>36</v>
          </cell>
          <cell r="D554">
            <v>2.8999999999999998E-2</v>
          </cell>
          <cell r="E554">
            <v>5.4967688479781202E-2</v>
          </cell>
          <cell r="F554">
            <v>73.984841906067828</v>
          </cell>
          <cell r="G554">
            <v>6.4366812458279012</v>
          </cell>
          <cell r="H554">
            <v>80.421523151895727</v>
          </cell>
          <cell r="Y554">
            <v>0.33889797850988318</v>
          </cell>
          <cell r="Z554">
            <v>0.33021751220119516</v>
          </cell>
          <cell r="AA554">
            <v>0.32149728379518094</v>
          </cell>
          <cell r="AB554">
            <v>0.31273711115595887</v>
          </cell>
          <cell r="AC554">
            <v>0.30393681131334832</v>
          </cell>
          <cell r="AD554">
            <v>0.29509620045904794</v>
          </cell>
          <cell r="AE554">
            <v>0.28621509394279676</v>
          </cell>
          <cell r="AF554">
            <v>0.27729330626851717</v>
          </cell>
          <cell r="AG554">
            <v>0.26833065109044069</v>
          </cell>
          <cell r="AH554">
            <v>0.25932694120921579</v>
          </cell>
          <cell r="AI554">
            <v>0.25028198856799821</v>
          </cell>
          <cell r="AJ554">
            <v>0.24119560424852252</v>
          </cell>
          <cell r="AK554">
            <v>0.23206759846715674</v>
          </cell>
          <cell r="AL554">
            <v>0.22289778057093834</v>
          </cell>
          <cell r="AM554">
            <v>0.213685959033592</v>
          </cell>
          <cell r="AN554">
            <v>0.20443194145152929</v>
          </cell>
          <cell r="AO554">
            <v>0.19513553453983012</v>
          </cell>
          <cell r="AP554">
            <v>0.18579654412820568</v>
          </cell>
          <cell r="AQ554">
            <v>0.17641477515694273</v>
          </cell>
          <cell r="AR554">
            <v>0.16699003167282966</v>
          </cell>
          <cell r="AS554">
            <v>0.15752211682506354</v>
          </cell>
          <cell r="AT554">
            <v>0.14801083286113867</v>
          </cell>
          <cell r="AU554">
            <v>0.13845598112271615</v>
          </cell>
          <cell r="AV554">
            <v>0.1288573620414746</v>
          </cell>
          <cell r="AW554">
            <v>0.11921477513494193</v>
          </cell>
          <cell r="AX554">
            <v>0.10952801900230778</v>
          </cell>
          <cell r="AY554">
            <v>9.9796891320217129E-2</v>
          </cell>
          <cell r="AZ554">
            <v>9.0021188838544278E-2</v>
          </cell>
          <cell r="BA554">
            <v>8.0200707376147803E-2</v>
          </cell>
          <cell r="BB554">
            <v>7.033524181660579E-2</v>
          </cell>
          <cell r="BC554">
            <v>6.0424586103931699E-2</v>
          </cell>
          <cell r="BD554">
            <v>5.0468533238270573E-2</v>
          </cell>
          <cell r="BE554">
            <v>4.0466875271575435E-2</v>
          </cell>
          <cell r="BF554">
            <v>3.0419403303264082E-2</v>
          </cell>
          <cell r="BG554">
            <v>2.0325907475855776E-2</v>
          </cell>
          <cell r="BH554">
            <v>1.0186176970588058E-2</v>
          </cell>
          <cell r="EH554">
            <v>6.4366812464857723</v>
          </cell>
          <cell r="EI554">
            <v>-6.5787109093662366E-10</v>
          </cell>
        </row>
        <row r="555">
          <cell r="B555" t="str">
            <v>for 36 month</v>
          </cell>
          <cell r="C555">
            <v>36</v>
          </cell>
          <cell r="D555">
            <v>2.8999999999999998E-2</v>
          </cell>
          <cell r="E555">
            <v>5.4967688479766297E-2</v>
          </cell>
          <cell r="F555">
            <v>77.847251311501807</v>
          </cell>
          <cell r="G555">
            <v>6.7727108641006568</v>
          </cell>
          <cell r="H555">
            <v>84.619962175602467</v>
          </cell>
          <cell r="Z555">
            <v>0.35659028825805916</v>
          </cell>
          <cell r="AA555">
            <v>0.34745665459981262</v>
          </cell>
          <cell r="AB555">
            <v>0.33828118304743154</v>
          </cell>
          <cell r="AC555">
            <v>0.329063681956555</v>
          </cell>
          <cell r="AD555">
            <v>0.31980395880496798</v>
          </cell>
          <cell r="AE555">
            <v>0.31050182018858058</v>
          </cell>
          <cell r="AF555">
            <v>0.30115707181738799</v>
          </cell>
          <cell r="AG555">
            <v>0.29176951851141303</v>
          </cell>
          <cell r="AH555">
            <v>0.28233896419662885</v>
          </cell>
          <cell r="AI555">
            <v>0.27286521190086416</v>
          </cell>
          <cell r="AJ555">
            <v>0.26334806374968872</v>
          </cell>
          <cell r="AK555">
            <v>0.25378732096228085</v>
          </cell>
          <cell r="AL555">
            <v>0.24418278384727521</v>
          </cell>
          <cell r="AM555">
            <v>0.23453425179859211</v>
          </cell>
          <cell r="AN555">
            <v>0.22484152329124737</v>
          </cell>
          <cell r="AO555">
            <v>0.21510439587714339</v>
          </cell>
          <cell r="AP555">
            <v>0.20532266618084061</v>
          </cell>
          <cell r="AQ555">
            <v>0.19549612989530948</v>
          </cell>
          <cell r="AR555">
            <v>0.18562458177766353</v>
          </cell>
          <cell r="AS555">
            <v>0.17570781564487226</v>
          </cell>
          <cell r="AT555">
            <v>0.16574562436945484</v>
          </cell>
          <cell r="AU555">
            <v>0.15573779987515382</v>
          </cell>
          <cell r="AV555">
            <v>0.14568413313258924</v>
          </cell>
          <cell r="AW555">
            <v>0.13558441415489256</v>
          </cell>
          <cell r="AX555">
            <v>0.12543843199332097</v>
          </cell>
          <cell r="AY555">
            <v>0.11524597473285118</v>
          </cell>
          <cell r="AZ555">
            <v>0.10500682948775332</v>
          </cell>
          <cell r="BA555">
            <v>9.4720782397144487E-2</v>
          </cell>
          <cell r="BB555">
            <v>8.4387618620521923E-2</v>
          </cell>
          <cell r="BC555">
            <v>7.4007122333275707E-2</v>
          </cell>
          <cell r="BD555">
            <v>6.3579076722180938E-2</v>
          </cell>
          <cell r="BE555">
            <v>5.3103263980869203E-2</v>
          </cell>
          <cell r="BF555">
            <v>4.2579465305279403E-2</v>
          </cell>
          <cell r="BG555">
            <v>3.2007460889087645E-2</v>
          </cell>
          <cell r="BH555">
            <v>2.1387029919116219E-2</v>
          </cell>
          <cell r="BI555">
            <v>1.0717950570721611E-2</v>
          </cell>
          <cell r="EH555">
            <v>6.7727108647908292</v>
          </cell>
          <cell r="EI555">
            <v>-6.9017236370427781E-10</v>
          </cell>
        </row>
        <row r="556">
          <cell r="B556" t="str">
            <v>for 36 month</v>
          </cell>
          <cell r="C556">
            <v>36</v>
          </cell>
          <cell r="D556">
            <v>2.8999999999999998E-2</v>
          </cell>
          <cell r="E556">
            <v>5.4967688479783103E-2</v>
          </cell>
          <cell r="F556">
            <v>74.975284597950861</v>
          </cell>
          <cell r="G556">
            <v>6.5228497600217246</v>
          </cell>
          <cell r="H556">
            <v>81.498134357972589</v>
          </cell>
          <cell r="AA556">
            <v>0.34343484062193691</v>
          </cell>
          <cell r="AB556">
            <v>0.33463816801752544</v>
          </cell>
          <cell r="AC556">
            <v>0.32580120101649906</v>
          </cell>
          <cell r="AD556">
            <v>0.31692375504470455</v>
          </cell>
          <cell r="AE556">
            <v>0.30800564468252051</v>
          </cell>
          <cell r="AF556">
            <v>0.29904668366098514</v>
          </cell>
          <cell r="AG556">
            <v>0.29004668485790513</v>
          </cell>
          <cell r="AH556">
            <v>0.28100546029394807</v>
          </cell>
          <cell r="AI556">
            <v>0.2719228211287153</v>
          </cell>
          <cell r="AJ556">
            <v>0.26279857765679854</v>
          </cell>
          <cell r="AK556">
            <v>0.25363253930381691</v>
          </cell>
          <cell r="AL556">
            <v>0.24442451462243694</v>
          </cell>
          <cell r="AM556">
            <v>0.2351743112883736</v>
          </cell>
          <cell r="AN556">
            <v>0.22588173609637344</v>
          </cell>
          <cell r="AO556">
            <v>0.21654659495617926</v>
          </cell>
          <cell r="AP556">
            <v>0.20716869288847595</v>
          </cell>
          <cell r="AQ556">
            <v>0.19774783402081839</v>
          </cell>
          <cell r="AR556">
            <v>0.18828382158353998</v>
          </cell>
          <cell r="AS556">
            <v>0.17877645790564323</v>
          </cell>
          <cell r="AT556">
            <v>0.16922554441067053</v>
          </cell>
          <cell r="AU556">
            <v>0.15963088161255715</v>
          </cell>
          <cell r="AV556">
            <v>0.1499922691114641</v>
          </cell>
          <cell r="AW556">
            <v>0.14030950558959296</v>
          </cell>
          <cell r="AX556">
            <v>0.13058238880698067</v>
          </cell>
          <cell r="AY556">
            <v>0.12081071559727564</v>
          </cell>
          <cell r="AZ556">
            <v>0.11099428186349418</v>
          </cell>
          <cell r="BA556">
            <v>0.10113288257375762</v>
          </cell>
          <cell r="BB556">
            <v>9.1226311757009973E-2</v>
          </cell>
          <cell r="BC556">
            <v>8.1274362498715835E-2</v>
          </cell>
          <cell r="BD556">
            <v>7.1276826936538654E-2</v>
          </cell>
          <cell r="BE556">
            <v>6.1233496255999213E-2</v>
          </cell>
          <cell r="BF556">
            <v>5.1144160686114139E-2</v>
          </cell>
          <cell r="BG556">
            <v>4.1008609495014628E-2</v>
          </cell>
          <cell r="BH556">
            <v>3.0826630985544837E-2</v>
          </cell>
          <cell r="BI556">
            <v>2.0598012490840357E-2</v>
          </cell>
          <cell r="BJ556">
            <v>1.0322540369886248E-2</v>
          </cell>
          <cell r="EH556">
            <v>6.5228497606886533</v>
          </cell>
          <cell r="EI556">
            <v>-6.6692873446072554E-10</v>
          </cell>
        </row>
        <row r="557">
          <cell r="B557" t="str">
            <v>for 36 month</v>
          </cell>
          <cell r="C557">
            <v>36</v>
          </cell>
          <cell r="D557">
            <v>2.8999999999999998E-2</v>
          </cell>
          <cell r="E557">
            <v>5.496768847977998E-2</v>
          </cell>
          <cell r="F557">
            <v>80.179582408310651</v>
          </cell>
          <cell r="G557">
            <v>6.9756236695230269</v>
          </cell>
          <cell r="H557">
            <v>87.155206077833682</v>
          </cell>
          <cell r="AB557">
            <v>0.36727385902157228</v>
          </cell>
          <cell r="AC557">
            <v>0.35786657847857067</v>
          </cell>
          <cell r="AD557">
            <v>0.34841620656337496</v>
          </cell>
          <cell r="AE557">
            <v>0.33892254588989162</v>
          </cell>
          <cell r="AF557">
            <v>0.32938539816787221</v>
          </cell>
          <cell r="AG557">
            <v>0.31980456419877196</v>
          </cell>
          <cell r="AH557">
            <v>0.3101798438715892</v>
          </cell>
          <cell r="AI557">
            <v>0.30051103615868563</v>
          </cell>
          <cell r="AJ557">
            <v>0.29079793911158758</v>
          </cell>
          <cell r="AK557">
            <v>0.28104034985676801</v>
          </cell>
          <cell r="AL557">
            <v>0.27123806459140898</v>
          </cell>
          <cell r="AM557">
            <v>0.26139087857914534</v>
          </cell>
          <cell r="AN557">
            <v>0.25149858614578796</v>
          </cell>
          <cell r="AO557">
            <v>0.24156098067502826</v>
          </cell>
          <cell r="AP557">
            <v>0.23157785460412258</v>
          </cell>
          <cell r="AQ557">
            <v>0.22154899941955694</v>
          </cell>
          <cell r="AR557">
            <v>0.21147420565269182</v>
          </cell>
          <cell r="AS557">
            <v>0.20135326287538705</v>
          </cell>
          <cell r="AT557">
            <v>0.19118595969560692</v>
          </cell>
          <cell r="AU557">
            <v>0.18097208375300466</v>
          </cell>
          <cell r="AV557">
            <v>0.17071142171448708</v>
          </cell>
          <cell r="AW557">
            <v>0.16040375926975867</v>
          </cell>
          <cell r="AX557">
            <v>0.15004888112684558</v>
          </cell>
          <cell r="AY557">
            <v>0.13964657100759867</v>
          </cell>
          <cell r="AZ557">
            <v>0.12919661164317633</v>
          </cell>
          <cell r="BA557">
            <v>0.11869878476950653</v>
          </cell>
          <cell r="BB557">
            <v>0.10815287112272785</v>
          </cell>
          <cell r="BC557">
            <v>9.7558650434609928E-2</v>
          </cell>
          <cell r="BD557">
            <v>8.6915901427952788E-2</v>
          </cell>
          <cell r="BE557">
            <v>7.6224401811965117E-2</v>
          </cell>
          <cell r="BF557">
            <v>6.5483928277621353E-2</v>
          </cell>
          <cell r="BG557">
            <v>5.4694256492997473E-2</v>
          </cell>
          <cell r="BH557">
            <v>4.3855161098585581E-2</v>
          </cell>
          <cell r="BI557">
            <v>3.2966415702586793E-2</v>
          </cell>
          <cell r="BJ557">
            <v>2.2027792876182766E-2</v>
          </cell>
          <cell r="BK557">
            <v>1.1039064148785444E-2</v>
          </cell>
          <cell r="EH557">
            <v>6.9756236702358132</v>
          </cell>
          <cell r="EI557">
            <v>-7.127862744482627E-10</v>
          </cell>
        </row>
        <row r="558">
          <cell r="B558" t="str">
            <v>for 36 month</v>
          </cell>
          <cell r="C558">
            <v>36</v>
          </cell>
          <cell r="D558">
            <v>2.8999999999999998E-2</v>
          </cell>
          <cell r="E558">
            <v>5.4967688479779786E-2</v>
          </cell>
          <cell r="F558">
            <v>85.552498243317331</v>
          </cell>
          <cell r="G558">
            <v>7.4430673471686069</v>
          </cell>
          <cell r="H558">
            <v>92.995565590485938</v>
          </cell>
          <cell r="AC558">
            <v>0.39188525600879792</v>
          </cell>
          <cell r="AD558">
            <v>0.38184758397365254</v>
          </cell>
          <cell r="AE558">
            <v>0.37176393296938309</v>
          </cell>
          <cell r="AF558">
            <v>0.36163409238285177</v>
          </cell>
          <cell r="AG558">
            <v>0.3514578506361779</v>
          </cell>
          <cell r="AH558">
            <v>0.34123499518231853</v>
          </cell>
          <cell r="AI558">
            <v>0.33096531250062905</v>
          </cell>
          <cell r="AJ558">
            <v>0.32064858809240349</v>
          </cell>
          <cell r="AK558">
            <v>0.31028460647639428</v>
          </cell>
          <cell r="AL558">
            <v>0.2998731511843119</v>
          </cell>
          <cell r="AM558">
            <v>0.28941400475630313</v>
          </cell>
          <cell r="AN558">
            <v>0.27890694873640942</v>
          </cell>
          <cell r="AO558">
            <v>0.26835176366800395</v>
          </cell>
          <cell r="AP558">
            <v>0.25774822908920791</v>
          </cell>
          <cell r="AQ558">
            <v>0.24709612352828594</v>
          </cell>
          <cell r="AR558">
            <v>0.23639522449902006</v>
          </cell>
          <cell r="AS558">
            <v>0.22564530849606301</v>
          </cell>
          <cell r="AT558">
            <v>0.21484615099026974</v>
          </cell>
          <cell r="AU558">
            <v>0.20399752642400795</v>
          </cell>
          <cell r="AV558">
            <v>0.1930992082064468</v>
          </cell>
          <cell r="AW558">
            <v>0.1821509687088243</v>
          </cell>
          <cell r="AX558">
            <v>0.17115257925969285</v>
          </cell>
          <cell r="AY558">
            <v>0.1601038101401431</v>
          </cell>
          <cell r="AZ558">
            <v>0.14900443057900598</v>
          </cell>
          <cell r="BA558">
            <v>0.13785420874803259</v>
          </cell>
          <cell r="BB558">
            <v>0.12665291175705209</v>
          </cell>
          <cell r="BC558">
            <v>0.11540030564910743</v>
          </cell>
          <cell r="BD558">
            <v>0.10409615539556887</v>
          </cell>
          <cell r="BE558">
            <v>9.2740224891224854E-2</v>
          </cell>
          <cell r="BF558">
            <v>8.1332276949350801E-2</v>
          </cell>
          <cell r="BG558">
            <v>6.987207329675485E-2</v>
          </cell>
          <cell r="BH558">
            <v>5.8359374568801352E-2</v>
          </cell>
          <cell r="BI558">
            <v>4.6793940304411197E-2</v>
          </cell>
          <cell r="BJ558">
            <v>3.5175528941039515E-2</v>
          </cell>
          <cell r="BK558">
            <v>2.3503897809630192E-2</v>
          </cell>
          <cell r="BL558">
            <v>1.1778803129547349E-2</v>
          </cell>
          <cell r="EH558">
            <v>7.4430673479291247</v>
          </cell>
          <cell r="EI558">
            <v>-7.6051787090136713E-10</v>
          </cell>
        </row>
        <row r="559">
          <cell r="B559" t="str">
            <v>for 36 month</v>
          </cell>
          <cell r="C559">
            <v>36</v>
          </cell>
          <cell r="D559">
            <v>2.8999999999999998E-2</v>
          </cell>
          <cell r="E559">
            <v>5.4967688479766352E-2</v>
          </cell>
          <cell r="F559">
            <v>103.97559185856471</v>
          </cell>
          <cell r="G559">
            <v>9.0458764916951289</v>
          </cell>
          <cell r="H559">
            <v>113.02146835025984</v>
          </cell>
          <cell r="AD559">
            <v>0.47627482856507636</v>
          </cell>
          <cell r="AE559">
            <v>0.46407561858095742</v>
          </cell>
          <cell r="AF559">
            <v>0.45182052839899628</v>
          </cell>
          <cell r="AG559">
            <v>0.43950930205208411</v>
          </cell>
          <cell r="AH559">
            <v>0.42714168240061845</v>
          </cell>
          <cell r="AI559">
            <v>0.41471741112713301</v>
          </cell>
          <cell r="AJ559">
            <v>0.40223622873090181</v>
          </cell>
          <cell r="AK559">
            <v>0.38969787452251931</v>
          </cell>
          <cell r="AL559">
            <v>0.37710208661845557</v>
          </cell>
          <cell r="AM559">
            <v>0.3644486019355862</v>
          </cell>
          <cell r="AN559">
            <v>0.35173715618569751</v>
          </cell>
          <cell r="AO559">
            <v>0.33896748386996656</v>
          </cell>
          <cell r="AP559">
            <v>0.32613931827341563</v>
          </cell>
          <cell r="AQ559">
            <v>0.31325239145934153</v>
          </cell>
          <cell r="AR559">
            <v>0.30030643426371922</v>
          </cell>
          <cell r="AS559">
            <v>0.28730117628958024</v>
          </cell>
          <cell r="AT559">
            <v>0.27423634590136442</v>
          </cell>
          <cell r="AU559">
            <v>0.26111167021924692</v>
          </cell>
          <cell r="AV559">
            <v>0.24792687511343828</v>
          </cell>
          <cell r="AW559">
            <v>0.23468168519845925</v>
          </cell>
          <cell r="AX559">
            <v>0.22137582382738841</v>
          </cell>
          <cell r="AY559">
            <v>0.20800901308608419</v>
          </cell>
          <cell r="AZ559">
            <v>0.19458097378738035</v>
          </cell>
          <cell r="BA559">
            <v>0.18109142546525436</v>
          </cell>
          <cell r="BB559">
            <v>0.16754008636896978</v>
          </cell>
          <cell r="BC559">
            <v>0.15392667345719116</v>
          </cell>
          <cell r="BD559">
            <v>0.14025090239207247</v>
          </cell>
          <cell r="BE559">
            <v>0.12651248753331812</v>
          </cell>
          <cell r="BF559">
            <v>0.11271114193221693</v>
          </cell>
          <cell r="BG559">
            <v>9.8846577325648832E-2</v>
          </cell>
          <cell r="BH559">
            <v>8.4918504130063965E-2</v>
          </cell>
          <cell r="BI559">
            <v>7.092663143543422E-2</v>
          </cell>
          <cell r="BJ559">
            <v>5.6870666999177234E-2</v>
          </cell>
          <cell r="BK559">
            <v>4.2750317240052349E-2</v>
          </cell>
          <cell r="BL559">
            <v>2.8565287232028721E-2</v>
          </cell>
          <cell r="BM559">
            <v>1.4315280698125321E-2</v>
          </cell>
          <cell r="EH559">
            <v>9.0458764926169657</v>
          </cell>
          <cell r="EI559">
            <v>-9.2183682909308118E-10</v>
          </cell>
        </row>
        <row r="560">
          <cell r="B560" t="str">
            <v>for 36 month</v>
          </cell>
          <cell r="C560">
            <v>36</v>
          </cell>
          <cell r="D560">
            <v>3.1E-2</v>
          </cell>
          <cell r="E560">
            <v>5.8656735629789666E-2</v>
          </cell>
          <cell r="F560">
            <v>88.467341868619158</v>
          </cell>
          <cell r="G560">
            <v>8.2274627937815819</v>
          </cell>
          <cell r="H560">
            <v>96.694804662400742</v>
          </cell>
          <cell r="AE560">
            <v>0.43243379032148471</v>
          </cell>
          <cell r="AF560">
            <v>0.42141838284169147</v>
          </cell>
          <cell r="AG560">
            <v>0.41034913137486523</v>
          </cell>
          <cell r="AH560">
            <v>0.3992257727282964</v>
          </cell>
          <cell r="AI560">
            <v>0.38804804242277369</v>
          </cell>
          <cell r="AJ560">
            <v>0.37681567468629501</v>
          </cell>
          <cell r="AK560">
            <v>0.36552840244774837</v>
          </cell>
          <cell r="AL560">
            <v>0.35418595733056196</v>
          </cell>
          <cell r="AM560">
            <v>0.34278806964632264</v>
          </cell>
          <cell r="AN560">
            <v>0.331334468388364</v>
          </cell>
          <cell r="AO560">
            <v>0.31982488122532221</v>
          </cell>
          <cell r="AP560">
            <v>0.30825903449466124</v>
          </cell>
          <cell r="AQ560">
            <v>0.29663665319616567</v>
          </cell>
          <cell r="AR560">
            <v>0.28495746098540226</v>
          </cell>
          <cell r="AS560">
            <v>0.27322118016714908</v>
          </cell>
          <cell r="AT560">
            <v>0.26142753168879324</v>
          </cell>
          <cell r="AU560">
            <v>0.2495762351336952</v>
          </cell>
          <cell r="AV560">
            <v>0.23766700871452195</v>
          </cell>
          <cell r="AW560">
            <v>0.22569956926654666</v>
          </cell>
          <cell r="AX560">
            <v>0.21367363224091593</v>
          </cell>
          <cell r="AY560">
            <v>0.20158891169788407</v>
          </cell>
          <cell r="AZ560">
            <v>0.18944512030001456</v>
          </cell>
          <cell r="BA560">
            <v>0.17724196930534764</v>
          </cell>
          <cell r="BB560">
            <v>0.16497916856053538</v>
          </cell>
          <cell r="BC560">
            <v>0.15265642649394234</v>
          </cell>
          <cell r="BD560">
            <v>0.14027345010871312</v>
          </cell>
          <cell r="BE560">
            <v>0.12782994497580569</v>
          </cell>
          <cell r="BF560">
            <v>0.11532561522699086</v>
          </cell>
          <cell r="BG560">
            <v>0.10276016354781738</v>
          </cell>
          <cell r="BH560">
            <v>9.0133291170542709E-2</v>
          </cell>
          <cell r="BI560">
            <v>7.7444697867029302E-2</v>
          </cell>
          <cell r="BJ560">
            <v>6.4694081941606058E-2</v>
          </cell>
          <cell r="BK560">
            <v>5.188114022389493E-2</v>
          </cell>
          <cell r="BL560">
            <v>3.9005568061602498E-2</v>
          </cell>
          <cell r="BM560">
            <v>2.6067059313276245E-2</v>
          </cell>
          <cell r="BN560">
            <v>1.3065306341025465E-2</v>
          </cell>
          <cell r="EH560">
            <v>8.2274627944376029</v>
          </cell>
          <cell r="EI560">
            <v>-6.560210152883883E-10</v>
          </cell>
        </row>
        <row r="561">
          <cell r="B561" t="str">
            <v>for 36 month</v>
          </cell>
          <cell r="C561">
            <v>36</v>
          </cell>
          <cell r="D561">
            <v>3.1E-2</v>
          </cell>
          <cell r="E561">
            <v>5.8656735629803766E-2</v>
          </cell>
          <cell r="F561">
            <v>91.635674828055059</v>
          </cell>
          <cell r="G561">
            <v>8.5221177590091202</v>
          </cell>
          <cell r="H561">
            <v>100.15779258706418</v>
          </cell>
          <cell r="AF561">
            <v>0.44792079605399077</v>
          </cell>
          <cell r="AG561">
            <v>0.43651088730578741</v>
          </cell>
          <cell r="AH561">
            <v>0.42504520622416703</v>
          </cell>
          <cell r="AI561">
            <v>0.41352348019054502</v>
          </cell>
          <cell r="AJ561">
            <v>0.4019454352537602</v>
          </cell>
          <cell r="AK561">
            <v>0.39031079612356145</v>
          </cell>
          <cell r="AL561">
            <v>0.3786192861640621</v>
          </cell>
          <cell r="AM561">
            <v>0.36687062738716208</v>
          </cell>
          <cell r="AN561">
            <v>0.35506454044593866</v>
          </cell>
          <cell r="AO561">
            <v>0.34320074462800404</v>
          </cell>
          <cell r="AP561">
            <v>0.33127895784883116</v>
          </cell>
          <cell r="AQ561">
            <v>0.31929889664504657</v>
          </cell>
          <cell r="AR561">
            <v>0.30726027616769036</v>
          </cell>
          <cell r="AS561">
            <v>0.29516281017544355</v>
          </cell>
          <cell r="AT561">
            <v>0.28300621102782192</v>
          </cell>
          <cell r="AU561">
            <v>0.27079018967833696</v>
          </cell>
          <cell r="AV561">
            <v>0.25851445566762332</v>
          </cell>
          <cell r="AW561">
            <v>0.24617871711653228</v>
          </cell>
          <cell r="AX561">
            <v>0.23378268071919214</v>
          </cell>
          <cell r="AY561">
            <v>0.22132605173603395</v>
          </cell>
          <cell r="AZ561">
            <v>0.20880853398678381</v>
          </cell>
          <cell r="BA561">
            <v>0.19622982984342038</v>
          </cell>
          <cell r="BB561">
            <v>0.18358964022309843</v>
          </cell>
          <cell r="BC561">
            <v>0.1708876645810373</v>
          </cell>
          <cell r="BD561">
            <v>0.1581236009033751</v>
          </cell>
          <cell r="BE561">
            <v>0.1452971456999877</v>
          </cell>
          <cell r="BF561">
            <v>0.13240799399727257</v>
          </cell>
          <cell r="BG561">
            <v>0.11945583933089758</v>
          </cell>
          <cell r="BH561">
            <v>0.1064403737385141</v>
          </cell>
          <cell r="BI561">
            <v>9.3361287752434671E-2</v>
          </cell>
          <cell r="BJ561">
            <v>8.0218270392274832E-2</v>
          </cell>
          <cell r="BK561">
            <v>6.7011009157558935E-2</v>
          </cell>
          <cell r="BL561">
            <v>5.3739190020289818E-2</v>
          </cell>
          <cell r="BM561">
            <v>4.040249741748226E-2</v>
          </cell>
          <cell r="BN561">
            <v>2.7000614243659803E-2</v>
          </cell>
          <cell r="BO561">
            <v>1.353322184331497E-2</v>
          </cell>
          <cell r="EH561">
            <v>8.5221177596909321</v>
          </cell>
          <cell r="EI561">
            <v>-6.8181194023964053E-10</v>
          </cell>
        </row>
        <row r="562">
          <cell r="B562" t="str">
            <v>for 36 month</v>
          </cell>
          <cell r="C562">
            <v>36</v>
          </cell>
          <cell r="D562">
            <v>3.1E-2</v>
          </cell>
          <cell r="E562">
            <v>5.8656735629804384E-2</v>
          </cell>
          <cell r="F562">
            <v>114.89205949046453</v>
          </cell>
          <cell r="G562">
            <v>10.684961532613201</v>
          </cell>
          <cell r="H562">
            <v>125.57702102307773</v>
          </cell>
          <cell r="AG562">
            <v>0.56159942995799461</v>
          </cell>
          <cell r="AH562">
            <v>0.54729377970617799</v>
          </cell>
          <cell r="AI562">
            <v>0.53291820255895839</v>
          </cell>
          <cell r="AJ562">
            <v>0.51847235670938474</v>
          </cell>
          <cell r="AK562">
            <v>0.50395589867973201</v>
          </cell>
          <cell r="AL562">
            <v>0.48936848331333543</v>
          </cell>
          <cell r="AM562">
            <v>0.47470976376638313</v>
          </cell>
          <cell r="AN562">
            <v>0.45997939149966949</v>
          </cell>
          <cell r="AO562">
            <v>0.44517701627030765</v>
          </cell>
          <cell r="AP562">
            <v>0.43030228612340243</v>
          </cell>
          <cell r="AQ562">
            <v>0.41535484738368106</v>
          </cell>
          <cell r="AR562">
            <v>0.40033434464708501</v>
          </cell>
          <cell r="AS562">
            <v>0.38524042077231818</v>
          </cell>
          <cell r="AT562">
            <v>0.3700727168723566</v>
          </cell>
          <cell r="AU562">
            <v>0.35483087230591409</v>
          </cell>
          <cell r="AV562">
            <v>0.33951452466886778</v>
          </cell>
          <cell r="AW562">
            <v>0.32412330978564147</v>
          </cell>
          <cell r="AX562">
            <v>0.30865686170054624</v>
          </cell>
          <cell r="AY562">
            <v>0.29311481266907941</v>
          </cell>
          <cell r="AZ562">
            <v>0.27749679314918058</v>
          </cell>
          <cell r="BA562">
            <v>0.26180243179244506</v>
          </cell>
          <cell r="BB562">
            <v>0.2460313554352945</v>
          </cell>
          <cell r="BC562">
            <v>0.23018318909010405</v>
          </cell>
          <cell r="BD562">
            <v>0.21425755593628634</v>
          </cell>
          <cell r="BE562">
            <v>0.19825407731133191</v>
          </cell>
          <cell r="BF562">
            <v>0.18217237270180567</v>
          </cell>
          <cell r="BG562">
            <v>0.16601205973429969</v>
          </cell>
          <cell r="BH562">
            <v>0.1497727541663412</v>
          </cell>
          <cell r="BI562">
            <v>0.13345406987725675</v>
          </cell>
          <cell r="BJ562">
            <v>0.11705561885899139</v>
          </cell>
          <cell r="BK562">
            <v>0.10057701120688296</v>
          </cell>
          <cell r="BL562">
            <v>8.4017855110391462E-2</v>
          </cell>
          <cell r="BM562">
            <v>6.7377756843782902E-2</v>
          </cell>
          <cell r="BN562">
            <v>5.065632075676782E-2</v>
          </cell>
          <cell r="BO562">
            <v>3.3853149265093842E-2</v>
          </cell>
          <cell r="BP562">
            <v>1.6967842841092411E-2</v>
          </cell>
          <cell r="EH562">
            <v>10.684961533468181</v>
          </cell>
          <cell r="EI562">
            <v>-8.5498008672857395E-10</v>
          </cell>
        </row>
        <row r="563">
          <cell r="B563" t="str">
            <v>for 36 month</v>
          </cell>
          <cell r="C563">
            <v>36</v>
          </cell>
          <cell r="D563">
            <v>3.1E-2</v>
          </cell>
          <cell r="E563">
            <v>5.8656735629780035E-2</v>
          </cell>
          <cell r="F563">
            <v>98.057771624641077</v>
          </cell>
          <cell r="G563">
            <v>9.1193727610916202</v>
          </cell>
          <cell r="H563">
            <v>107.1771443857327</v>
          </cell>
          <cell r="AH563">
            <v>0.47931239888599314</v>
          </cell>
          <cell r="AI563">
            <v>0.46710285027527659</v>
          </cell>
          <cell r="AJ563">
            <v>0.45483362064247523</v>
          </cell>
          <cell r="AK563">
            <v>0.44250441826309445</v>
          </cell>
          <cell r="AL563">
            <v>0.43011494998667255</v>
          </cell>
          <cell r="AM563">
            <v>0.41766492122981042</v>
          </cell>
          <cell r="AN563">
            <v>0.40515403596916705</v>
          </cell>
          <cell r="AO563">
            <v>0.39258199673442135</v>
          </cell>
          <cell r="AP563">
            <v>0.379948504601199</v>
          </cell>
          <cell r="AQ563">
            <v>0.36725325918396501</v>
          </cell>
          <cell r="AR563">
            <v>0.35449595862888156</v>
          </cell>
          <cell r="AS563">
            <v>0.34167629960663071</v>
          </cell>
          <cell r="AT563">
            <v>0.32879397730520216</v>
          </cell>
          <cell r="AU563">
            <v>0.31584868542264594</v>
          </cell>
          <cell r="AV563">
            <v>0.30284011615978917</v>
          </cell>
          <cell r="AW563">
            <v>0.28976796021291806</v>
          </cell>
          <cell r="AX563">
            <v>0.27663190676642302</v>
          </cell>
          <cell r="AY563">
            <v>0.26343164348540882</v>
          </cell>
          <cell r="AZ563">
            <v>0.25016685650826814</v>
          </cell>
          <cell r="BA563">
            <v>0.23683723043921881</v>
          </cell>
          <cell r="BB563">
            <v>0.22344244834080484</v>
          </cell>
          <cell r="BC563">
            <v>0.20998219172636043</v>
          </cell>
          <cell r="BD563">
            <v>0.19645614055243751</v>
          </cell>
          <cell r="BE563">
            <v>0.18286397321119593</v>
          </cell>
          <cell r="BF563">
            <v>0.16920536652275675</v>
          </cell>
          <cell r="BG563">
            <v>0.155479995727518</v>
          </cell>
          <cell r="BH563">
            <v>0.14168753447843285</v>
          </cell>
          <cell r="BI563">
            <v>0.12782765483325007</v>
          </cell>
          <cell r="BJ563">
            <v>0.11390002724671662</v>
          </cell>
          <cell r="BK563">
            <v>9.9904320562742052E-2</v>
          </cell>
          <cell r="BL563">
            <v>8.584020200652466E-2</v>
          </cell>
          <cell r="BM563">
            <v>7.1707337176639116E-2</v>
          </cell>
          <cell r="BN563">
            <v>5.7505390037085387E-2</v>
          </cell>
          <cell r="BO563">
            <v>4.3234022909298932E-2</v>
          </cell>
          <cell r="BP563">
            <v>2.8892896464121631E-2</v>
          </cell>
          <cell r="BQ563">
            <v>1.4481669713733665E-2</v>
          </cell>
          <cell r="EH563">
            <v>9.1193727618170772</v>
          </cell>
          <cell r="EI563">
            <v>-7.2545702778370469E-10</v>
          </cell>
        </row>
        <row r="564">
          <cell r="B564" t="str">
            <v>for 36 month</v>
          </cell>
          <cell r="C564">
            <v>36</v>
          </cell>
          <cell r="D564">
            <v>3.1E-2</v>
          </cell>
          <cell r="E564">
            <v>5.8656735629787363E-2</v>
          </cell>
          <cell r="F564">
            <v>103.28219075445331</v>
          </cell>
          <cell r="G564">
            <v>9.6052437401641573</v>
          </cell>
          <cell r="H564">
            <v>112.88743449461747</v>
          </cell>
          <cell r="AI564">
            <v>0.50484967986243634</v>
          </cell>
          <cell r="AJ564">
            <v>0.49198961882143016</v>
          </cell>
          <cell r="AK564">
            <v>0.47906669701370191</v>
          </cell>
          <cell r="AL564">
            <v>0.46608060717197025</v>
          </cell>
          <cell r="AM564">
            <v>0.45303104052701265</v>
          </cell>
          <cell r="AN564">
            <v>0.43991768680032367</v>
          </cell>
          <cell r="AO564">
            <v>0.42674023419673762</v>
          </cell>
          <cell r="AP564">
            <v>0.41349836939701462</v>
          </cell>
          <cell r="AQ564">
            <v>0.40019177755039137</v>
          </cell>
          <cell r="AR564">
            <v>0.38682014226709477</v>
          </cell>
          <cell r="AS564">
            <v>0.37338314561081898</v>
          </cell>
          <cell r="AT564">
            <v>0.35988046809116603</v>
          </cell>
          <cell r="AU564">
            <v>0.34631178865604934</v>
          </cell>
          <cell r="AV564">
            <v>0.33267678468406009</v>
          </cell>
          <cell r="AW564">
            <v>0.31897513197679622</v>
          </cell>
          <cell r="AX564">
            <v>0.30520650475115385</v>
          </cell>
          <cell r="AY564">
            <v>0.29137057563158147</v>
          </cell>
          <cell r="AZ564">
            <v>0.27746701564229592</v>
          </cell>
          <cell r="BA564">
            <v>0.26349549419946</v>
          </cell>
          <cell r="BB564">
            <v>0.24945567910332253</v>
          </cell>
          <cell r="BC564">
            <v>0.23534723653031961</v>
          </cell>
          <cell r="BD564">
            <v>0.22116983102513732</v>
          </cell>
          <cell r="BE564">
            <v>0.20692312549273553</v>
          </cell>
          <cell r="BF564">
            <v>0.19260678119033295</v>
          </cell>
          <cell r="BG564">
            <v>0.1782204577193528</v>
          </cell>
          <cell r="BH564">
            <v>0.16376381301732912</v>
          </cell>
          <cell r="BI564">
            <v>0.14923650334977376</v>
          </cell>
          <cell r="BJ564">
            <v>0.13463818330200325</v>
          </cell>
          <cell r="BK564">
            <v>0.11996850577092599</v>
          </cell>
          <cell r="BL564">
            <v>0.10522712195678918</v>
          </cell>
          <cell r="BM564">
            <v>9.0413681354885436E-2</v>
          </cell>
          <cell r="BN564">
            <v>7.5527831747218915E-2</v>
          </cell>
          <cell r="BO564">
            <v>6.056921919413058E-2</v>
          </cell>
          <cell r="BP564">
            <v>4.5537488025882679E-2</v>
          </cell>
          <cell r="BQ564">
            <v>3.0432280834201946E-2</v>
          </cell>
          <cell r="BR564">
            <v>1.5253238463781578E-2</v>
          </cell>
          <cell r="EH564">
            <v>9.6052437409296214</v>
          </cell>
          <cell r="EI564">
            <v>-7.6546413652067713E-10</v>
          </cell>
        </row>
        <row r="565">
          <cell r="B565" t="str">
            <v>for 36 month</v>
          </cell>
          <cell r="C565">
            <v>36</v>
          </cell>
          <cell r="D565">
            <v>3.1E-2</v>
          </cell>
          <cell r="E565">
            <v>5.8656735629787973E-2</v>
          </cell>
          <cell r="F565">
            <v>106.48078919025841</v>
          </cell>
          <cell r="G565">
            <v>9.9027133946940307</v>
          </cell>
          <cell r="H565">
            <v>116.38350258495244</v>
          </cell>
          <cell r="AJ565">
            <v>0.5204846250986811</v>
          </cell>
          <cell r="AK565">
            <v>0.50722629431891686</v>
          </cell>
          <cell r="AL565">
            <v>0.49390315600553253</v>
          </cell>
          <cell r="AM565">
            <v>0.4805148933753311</v>
          </cell>
          <cell r="AN565">
            <v>0.46706118809665936</v>
          </cell>
          <cell r="AO565">
            <v>0.45354172028183998</v>
          </cell>
          <cell r="AP565">
            <v>0.43995616847956481</v>
          </cell>
          <cell r="AQ565">
            <v>0.42630420966725208</v>
          </cell>
          <cell r="AR565">
            <v>0.41258551924336584</v>
          </cell>
          <cell r="AS565">
            <v>0.39879977101969794</v>
          </cell>
          <cell r="AT565">
            <v>0.38494663721361205</v>
          </cell>
          <cell r="AU565">
            <v>0.37102578844025053</v>
          </cell>
          <cell r="AV565">
            <v>0.35703689370470221</v>
          </cell>
          <cell r="AW565">
            <v>0.34297962039413266</v>
          </cell>
          <cell r="AX565">
            <v>0.32885363426987524</v>
          </cell>
          <cell r="AY565">
            <v>0.31465859945948443</v>
          </cell>
          <cell r="AZ565">
            <v>0.30039417844874955</v>
          </cell>
          <cell r="BA565">
            <v>0.28606003207366981</v>
          </cell>
          <cell r="BB565">
            <v>0.27165581951238993</v>
          </cell>
          <cell r="BC565">
            <v>0.25718119827709646</v>
          </cell>
          <cell r="BD565">
            <v>0.24263582420587473</v>
          </cell>
          <cell r="BE565">
            <v>0.22801935145452532</v>
          </cell>
          <cell r="BF565">
            <v>0.21333143248834122</v>
          </cell>
          <cell r="BG565">
            <v>0.19857171807384455</v>
          </cell>
          <cell r="BH565">
            <v>0.1837398572704827</v>
          </cell>
          <cell r="BI565">
            <v>0.1688354974222841</v>
          </cell>
          <cell r="BJ565">
            <v>0.15385828414947325</v>
          </cell>
          <cell r="BK565">
            <v>0.13880786134004455</v>
          </cell>
          <cell r="BL565">
            <v>0.1236838711412951</v>
          </cell>
          <cell r="BM565">
            <v>0.10848595395131601</v>
          </cell>
          <cell r="BN565">
            <v>9.3213748410442263E-2</v>
          </cell>
          <cell r="BO565">
            <v>7.7866891392660606E-2</v>
          </cell>
          <cell r="BP565">
            <v>6.2445017996975598E-2</v>
          </cell>
          <cell r="BQ565">
            <v>4.6947761538733361E-2</v>
          </cell>
          <cell r="BR565">
            <v>3.1374753540902946E-2</v>
          </cell>
          <cell r="BS565">
            <v>1.5725623725315087E-2</v>
          </cell>
          <cell r="EH565">
            <v>9.902713395483314</v>
          </cell>
          <cell r="EI565">
            <v>-7.8928330538019509E-10</v>
          </cell>
        </row>
        <row r="566">
          <cell r="B566" t="str">
            <v>for 36 month</v>
          </cell>
          <cell r="C566">
            <v>36</v>
          </cell>
          <cell r="D566">
            <v>3.1E-2</v>
          </cell>
          <cell r="E566">
            <v>5.8656735629795224E-2</v>
          </cell>
          <cell r="F566">
            <v>95.170550894840261</v>
          </cell>
          <cell r="G566">
            <v>8.8508612332201437</v>
          </cell>
          <cell r="H566">
            <v>104.0214121280604</v>
          </cell>
          <cell r="AK566">
            <v>0.46519948696505137</v>
          </cell>
          <cell r="AL566">
            <v>0.45334943726264232</v>
          </cell>
          <cell r="AM566">
            <v>0.44144146379085053</v>
          </cell>
          <cell r="AN566">
            <v>0.42947528341474017</v>
          </cell>
          <cell r="AO566">
            <v>0.41745061161539487</v>
          </cell>
          <cell r="AP566">
            <v>0.40536716248315208</v>
          </cell>
          <cell r="AQ566">
            <v>0.39322464871080548</v>
          </cell>
          <cell r="AR566">
            <v>0.38102278158677344</v>
          </cell>
          <cell r="AS566">
            <v>0.36876127098823425</v>
          </cell>
          <cell r="AT566">
            <v>0.35643982537422847</v>
          </cell>
          <cell r="AU566">
            <v>0.34405815177872623</v>
          </cell>
          <cell r="AV566">
            <v>0.33161595580366182</v>
          </cell>
          <cell r="AW566">
            <v>0.31911294161193376</v>
          </cell>
          <cell r="AX566">
            <v>0.3065488119203707</v>
          </cell>
          <cell r="AY566">
            <v>0.293923267992663</v>
          </cell>
          <cell r="AZ566">
            <v>0.28123600963225942</v>
          </cell>
          <cell r="BA566">
            <v>0.26848673517522975</v>
          </cell>
          <cell r="BB566">
            <v>0.25567514148309201</v>
          </cell>
          <cell r="BC566">
            <v>0.24280092393560451</v>
          </cell>
          <cell r="BD566">
            <v>0.22986377642352343</v>
          </cell>
          <cell r="BE566">
            <v>0.21686339134132404</v>
          </cell>
          <cell r="BF566">
            <v>0.20379945957988699</v>
          </cell>
          <cell r="BG566">
            <v>0.19067167051914855</v>
          </cell>
          <cell r="BH566">
            <v>0.17747971202071519</v>
          </cell>
          <cell r="BI566">
            <v>0.16422327042044163</v>
          </cell>
          <cell r="BJ566">
            <v>0.15090203052097317</v>
          </cell>
          <cell r="BK566">
            <v>0.13751567558425101</v>
          </cell>
          <cell r="BL566">
            <v>0.12406388732398138</v>
          </cell>
          <cell r="BM566">
            <v>0.11054634589806754</v>
          </cell>
          <cell r="BN566">
            <v>9.6962729901004963E-2</v>
          </cell>
          <cell r="BO566">
            <v>8.3312716356239366E-2</v>
          </cell>
          <cell r="BP566">
            <v>6.9595980708487229E-2</v>
          </cell>
          <cell r="BQ566">
            <v>5.5812196816018921E-2</v>
          </cell>
          <cell r="BR566">
            <v>4.1961036942904061E-2</v>
          </cell>
          <cell r="BS566">
            <v>2.8042171751218911E-2</v>
          </cell>
          <cell r="BT566">
            <v>1.4055270293215814E-2</v>
          </cell>
          <cell r="EH566">
            <v>8.850861233926814</v>
          </cell>
          <cell r="EI566">
            <v>-7.0667027785020764E-10</v>
          </cell>
        </row>
        <row r="567">
          <cell r="B567" t="str">
            <v>for 36 month</v>
          </cell>
          <cell r="C567">
            <v>36</v>
          </cell>
          <cell r="D567">
            <v>3.1E-2</v>
          </cell>
          <cell r="E567">
            <v>5.8656735629786919E-2</v>
          </cell>
          <cell r="F567">
            <v>100.21434398942205</v>
          </cell>
          <cell r="G567">
            <v>9.3199339910162493</v>
          </cell>
          <cell r="H567">
            <v>109.5342779804383</v>
          </cell>
          <cell r="AL567">
            <v>0.48985385680833793</v>
          </cell>
          <cell r="AM567">
            <v>0.47737578511491013</v>
          </cell>
          <cell r="AN567">
            <v>0.46483671984210817</v>
          </cell>
          <cell r="AO567">
            <v>0.45223636284957691</v>
          </cell>
          <cell r="AP567">
            <v>0.43957441453963297</v>
          </cell>
          <cell r="AQ567">
            <v>0.42685057385014114</v>
          </cell>
          <cell r="AR567">
            <v>0.41406453824735617</v>
          </cell>
          <cell r="AS567">
            <v>0.40121600371872895</v>
          </cell>
          <cell r="AT567">
            <v>0.38830466476567876</v>
          </cell>
          <cell r="AU567">
            <v>0.37533021439632902</v>
          </cell>
          <cell r="AV567">
            <v>0.36229234411820777</v>
          </cell>
          <cell r="AW567">
            <v>0.34919074393091337</v>
          </cell>
          <cell r="AX567">
            <v>0.33602510231874277</v>
          </cell>
          <cell r="AY567">
            <v>0.32279510624328539</v>
          </cell>
          <cell r="AZ567">
            <v>0.30950044113597958</v>
          </cell>
          <cell r="BA567">
            <v>0.29614079089063328</v>
          </cell>
          <cell r="BB567">
            <v>0.28271583785590798</v>
          </cell>
          <cell r="BC567">
            <v>0.26922526282776604</v>
          </cell>
          <cell r="BD567">
            <v>0.25566874504188081</v>
          </cell>
          <cell r="BE567">
            <v>0.24204596216600993</v>
          </cell>
          <cell r="BF567">
            <v>0.22835659029233144</v>
          </cell>
          <cell r="BG567">
            <v>0.21460030392974191</v>
          </cell>
          <cell r="BH567">
            <v>0.20077677599611754</v>
          </cell>
          <cell r="BI567">
            <v>0.18688567781053703</v>
          </cell>
          <cell r="BJ567">
            <v>0.17292667908546663</v>
          </cell>
          <cell r="BK567">
            <v>0.15889944791890681</v>
          </cell>
          <cell r="BL567">
            <v>0.14480365078650076</v>
          </cell>
          <cell r="BM567">
            <v>0.13063895253360414</v>
          </cell>
          <cell r="BN567">
            <v>0.11640501636731621</v>
          </cell>
          <cell r="BO567">
            <v>0.10210150384847183</v>
          </cell>
          <cell r="BP567">
            <v>8.7728074883594534E-2</v>
          </cell>
          <cell r="BQ567">
            <v>7.3284387716810034E-2</v>
          </cell>
          <cell r="BR567">
            <v>5.8770098921720415E-2</v>
          </cell>
          <cell r="BS567">
            <v>4.4184863393238481E-2</v>
          </cell>
          <cell r="BT567">
            <v>2.9528334339382168E-2</v>
          </cell>
          <cell r="BU567">
            <v>1.4800163273029E-2</v>
          </cell>
          <cell r="EH567">
            <v>9.3199339917588961</v>
          </cell>
          <cell r="EI567">
            <v>-7.4264683291858091E-10</v>
          </cell>
        </row>
        <row r="568">
          <cell r="B568" t="str">
            <v>for 36 month</v>
          </cell>
          <cell r="C568">
            <v>36</v>
          </cell>
          <cell r="D568">
            <v>3.1E-2</v>
          </cell>
          <cell r="E568">
            <v>5.8656735629782693E-2</v>
          </cell>
          <cell r="F568">
            <v>97.61382269454478</v>
          </cell>
          <cell r="G568">
            <v>9.0780855105926648</v>
          </cell>
          <cell r="H568">
            <v>106.69190820513745</v>
          </cell>
          <cell r="AM568">
            <v>0.4771423493005329</v>
          </cell>
          <cell r="AN568">
            <v>0.46498807847099405</v>
          </cell>
          <cell r="AO568">
            <v>0.45277439682055348</v>
          </cell>
          <cell r="AP568">
            <v>0.44050101394547653</v>
          </cell>
          <cell r="AQ568">
            <v>0.42816763802251739</v>
          </cell>
          <cell r="AR568">
            <v>0.41577397580198022</v>
          </cell>
          <cell r="AS568">
            <v>0.40331973260074688</v>
          </cell>
          <cell r="AT568">
            <v>0.39080461229526975</v>
          </cell>
          <cell r="AU568">
            <v>0.37822831731453171</v>
          </cell>
          <cell r="AV568">
            <v>0.36559054863296958</v>
          </cell>
          <cell r="AW568">
            <v>0.35289100576336546</v>
          </cell>
          <cell r="AX568">
            <v>0.34012938674970122</v>
          </cell>
          <cell r="AY568">
            <v>0.32730538815997923</v>
          </cell>
          <cell r="AZ568">
            <v>0.31441870507900777</v>
          </cell>
          <cell r="BA568">
            <v>0.30146903110115086</v>
          </cell>
          <cell r="BB568">
            <v>0.28845605832304305</v>
          </cell>
          <cell r="BC568">
            <v>0.27537947733626827</v>
          </cell>
          <cell r="BD568">
            <v>0.26223897722000333</v>
          </cell>
          <cell r="BE568">
            <v>0.24903424553362477</v>
          </cell>
          <cell r="BF568">
            <v>0.23576496830928043</v>
          </cell>
          <cell r="BG568">
            <v>0.22243083004442379</v>
          </cell>
          <cell r="BH568">
            <v>0.2090315136943128</v>
          </cell>
          <cell r="BI568">
            <v>0.1955667006644711</v>
          </cell>
          <cell r="BJ568">
            <v>0.1820360708031131</v>
          </cell>
          <cell r="BK568">
            <v>0.16843930239353155</v>
          </cell>
          <cell r="BL568">
            <v>0.15477607214644837</v>
          </cell>
          <cell r="BM568">
            <v>0.14104605519232749</v>
          </cell>
          <cell r="BN568">
            <v>0.12724892507365076</v>
          </cell>
          <cell r="BO568">
            <v>0.11338435373715562</v>
          </cell>
          <cell r="BP568">
            <v>9.9452011526035056E-2</v>
          </cell>
          <cell r="BQ568">
            <v>8.5451567172099382E-2</v>
          </cell>
          <cell r="BR568">
            <v>7.1382687787899676E-2</v>
          </cell>
          <cell r="BS568">
            <v>5.724503885881279E-2</v>
          </cell>
          <cell r="BT568">
            <v>4.303828423508755E-2</v>
          </cell>
          <cell r="BU568">
            <v>2.8762086123852226E-2</v>
          </cell>
          <cell r="BV568">
            <v>1.4416105081082807E-2</v>
          </cell>
          <cell r="EH568">
            <v>9.0780855113152992</v>
          </cell>
          <cell r="EI568">
            <v>-7.2263439676589769E-10</v>
          </cell>
        </row>
        <row r="569">
          <cell r="B569" t="str">
            <v>for 36 month</v>
          </cell>
          <cell r="C569">
            <v>36</v>
          </cell>
          <cell r="D569">
            <v>3.1E-2</v>
          </cell>
          <cell r="E569">
            <v>5.865673562979834E-2</v>
          </cell>
          <cell r="F569">
            <v>103.84976453352715</v>
          </cell>
          <cell r="G569">
            <v>9.6580281016180258</v>
          </cell>
          <cell r="H569">
            <v>113.50779263514518</v>
          </cell>
          <cell r="AN569">
            <v>0.5076240152883259</v>
          </cell>
          <cell r="AO569">
            <v>0.49469328346283059</v>
          </cell>
          <cell r="AP569">
            <v>0.48169934542748633</v>
          </cell>
          <cell r="AQ569">
            <v>0.46864189222646474</v>
          </cell>
          <cell r="AR569">
            <v>0.45552061339374222</v>
          </cell>
          <cell r="AS569">
            <v>0.44233519694571832</v>
          </cell>
          <cell r="AT569">
            <v>0.42908532937379773</v>
          </cell>
          <cell r="AU569">
            <v>0.41577069563693581</v>
          </cell>
          <cell r="AV569">
            <v>0.40239097915414795</v>
          </cell>
          <cell r="AW569">
            <v>0.38894586179698237</v>
          </cell>
          <cell r="AX569">
            <v>0.37543502388195593</v>
          </cell>
          <cell r="AY569">
            <v>0.36185814416295298</v>
          </cell>
          <cell r="AZ569">
            <v>0.34821489982358705</v>
          </cell>
          <cell r="BA569">
            <v>0.3345049664695256</v>
          </cell>
          <cell r="BB569">
            <v>0.3207280181207765</v>
          </cell>
          <cell r="BC569">
            <v>0.30688372720393758</v>
          </cell>
          <cell r="BD569">
            <v>0.29297176454440771</v>
          </cell>
          <cell r="BE569">
            <v>0.27899179935856028</v>
          </cell>
          <cell r="BF569">
            <v>0.26494349924587773</v>
          </cell>
          <cell r="BG569">
            <v>0.25082653018104878</v>
          </cell>
          <cell r="BH569">
            <v>0.23664055650602567</v>
          </cell>
          <cell r="BI569">
            <v>0.22238524092204362</v>
          </cell>
          <cell r="BJ569">
            <v>0.20806024448160088</v>
          </cell>
          <cell r="BK569">
            <v>0.19366522658039934</v>
          </cell>
          <cell r="BL569">
            <v>0.17919984494924643</v>
          </cell>
          <cell r="BM569">
            <v>0.16466375564591657</v>
          </cell>
          <cell r="BN569">
            <v>0.15005661304697371</v>
          </cell>
          <cell r="BO569">
            <v>0.13537806983955308</v>
          </cell>
          <cell r="BP569">
            <v>0.12062777701310345</v>
          </cell>
          <cell r="BQ569">
            <v>0.10580538385108855</v>
          </cell>
          <cell r="BR569">
            <v>9.0910537922648207E-2</v>
          </cell>
          <cell r="BS569">
            <v>7.5942885074218605E-2</v>
          </cell>
          <cell r="BT569">
            <v>6.09020694211116E-2</v>
          </cell>
          <cell r="BU569">
            <v>4.5787733339052859E-2</v>
          </cell>
          <cell r="BV569">
            <v>3.0599517455678672E-2</v>
          </cell>
          <cell r="BW569">
            <v>1.5337060641991208E-2</v>
          </cell>
          <cell r="EH569">
            <v>9.6580281023897161</v>
          </cell>
          <cell r="EI569">
            <v>-7.7169026724277501E-10</v>
          </cell>
        </row>
        <row r="570">
          <cell r="B570" t="str">
            <v>for 36 month</v>
          </cell>
          <cell r="C570">
            <v>36</v>
          </cell>
          <cell r="D570">
            <v>3.1E-2</v>
          </cell>
          <cell r="E570">
            <v>5.8656735629791734E-2</v>
          </cell>
          <cell r="F570">
            <v>111.43334966290927</v>
          </cell>
          <cell r="G570">
            <v>10.363301518650561</v>
          </cell>
          <cell r="H570">
            <v>121.79665118155982</v>
          </cell>
          <cell r="AO570">
            <v>0.54469304429328425</v>
          </cell>
          <cell r="AP570">
            <v>0.5308180512455879</v>
          </cell>
          <cell r="AQ570">
            <v>0.51687523638130306</v>
          </cell>
          <cell r="AR570">
            <v>0.50286426818323227</v>
          </cell>
          <cell r="AS570">
            <v>0.48878481351370223</v>
          </cell>
          <cell r="AT570">
            <v>0.47463653760664198</v>
          </cell>
          <cell r="AU570">
            <v>0.46041910405962366</v>
          </cell>
          <cell r="AV570">
            <v>0.44613217482586348</v>
          </cell>
          <cell r="AW570">
            <v>0.43177541020618443</v>
          </cell>
          <cell r="AX570">
            <v>0.41734846884093918</v>
          </cell>
          <cell r="AY570">
            <v>0.40285100770189314</v>
          </cell>
          <cell r="AZ570">
            <v>0.38828268208406908</v>
          </cell>
          <cell r="BA570">
            <v>0.37364314559755063</v>
          </cell>
          <cell r="BB570">
            <v>0.35893205015924612</v>
          </cell>
          <cell r="BC570">
            <v>0.34414904598461254</v>
          </cell>
          <cell r="BD570">
            <v>0.32929378157933847</v>
          </cell>
          <cell r="BE570">
            <v>0.31436590373098688</v>
          </cell>
          <cell r="BF570">
            <v>0.2993650575005965</v>
          </cell>
          <cell r="BG570">
            <v>0.28429088621424287</v>
          </cell>
          <cell r="BH570">
            <v>0.26914303145455748</v>
          </cell>
          <cell r="BI570">
            <v>0.25392113305220559</v>
          </cell>
          <cell r="BJ570">
            <v>0.23862482907732288</v>
          </cell>
          <cell r="BK570">
            <v>0.22325375583090948</v>
          </cell>
          <cell r="BL570">
            <v>0.20780754783618272</v>
          </cell>
          <cell r="BM570">
            <v>0.19228583782988676</v>
          </cell>
          <cell r="BN570">
            <v>0.1766882567535607</v>
          </cell>
          <cell r="BO570">
            <v>0.16101443374476315</v>
          </cell>
          <cell r="BP570">
            <v>0.14526399612825433</v>
          </cell>
          <cell r="BQ570">
            <v>0.12943656940713508</v>
          </cell>
          <cell r="BR570">
            <v>0.11353177725394242</v>
          </cell>
          <cell r="BS570">
            <v>9.7549241501701731E-2</v>
          </cell>
          <cell r="BT570">
            <v>8.1488582134934956E-2</v>
          </cell>
          <cell r="BU570">
            <v>6.5349417280625141E-2</v>
          </cell>
          <cell r="BV570">
            <v>4.9131363199136587E-2</v>
          </cell>
          <cell r="BW570">
            <v>3.283403427509074E-2</v>
          </cell>
          <cell r="BX570">
            <v>1.645704300819743E-2</v>
          </cell>
          <cell r="EH570">
            <v>10.363301519477302</v>
          </cell>
          <cell r="EI570">
            <v>-8.2674134205262817E-10</v>
          </cell>
        </row>
        <row r="571">
          <cell r="B571" t="str">
            <v>for 36 month</v>
          </cell>
          <cell r="C571">
            <v>36</v>
          </cell>
          <cell r="D571">
            <v>3.1E-2</v>
          </cell>
          <cell r="E571">
            <v>5.8656735629778523E-2</v>
          </cell>
          <cell r="F571">
            <v>136.90234046826498</v>
          </cell>
          <cell r="G571">
            <v>12.731917663548643</v>
          </cell>
          <cell r="H571">
            <v>149.63425813181362</v>
          </cell>
          <cell r="AP571">
            <v>0.66918703266207913</v>
          </cell>
          <cell r="AQ571">
            <v>0.65214079804778891</v>
          </cell>
          <cell r="AR571">
            <v>0.63501124039372758</v>
          </cell>
          <cell r="AS571">
            <v>0.61779795241176882</v>
          </cell>
          <cell r="AT571">
            <v>0.60050052482293703</v>
          </cell>
          <cell r="AU571">
            <v>0.58311854634767568</v>
          </cell>
          <cell r="AV571">
            <v>0.56565160369606893</v>
          </cell>
          <cell r="AW571">
            <v>0.54809928155801424</v>
          </cell>
          <cell r="AX571">
            <v>0.53046116259334775</v>
          </cell>
          <cell r="AY571">
            <v>0.5127368274219215</v>
          </cell>
          <cell r="AZ571">
            <v>0.49492585461363164</v>
          </cell>
          <cell r="BA571">
            <v>0.477027820678398</v>
          </cell>
          <cell r="BB571">
            <v>0.45904230005609509</v>
          </cell>
          <cell r="BC571">
            <v>0.44096886510643335</v>
          </cell>
          <cell r="BD571">
            <v>0.42280708609879114</v>
          </cell>
          <cell r="BE571">
            <v>0.40455653120199747</v>
          </cell>
          <cell r="BF571">
            <v>0.38621676647406394</v>
          </cell>
          <cell r="BG571">
            <v>0.36778735585186723</v>
          </cell>
          <cell r="BH571">
            <v>0.34926786114078068</v>
          </cell>
          <cell r="BI571">
            <v>0.33065784200425524</v>
          </cell>
          <cell r="BJ571">
            <v>0.31195685595335021</v>
          </cell>
          <cell r="BK571">
            <v>0.29316445833621146</v>
          </cell>
          <cell r="BL571">
            <v>0.2742802023274995</v>
          </cell>
          <cell r="BM571">
            <v>0.25530363891776525</v>
          </cell>
          <cell r="BN571">
            <v>0.23623431690277377</v>
          </cell>
          <cell r="BO571">
            <v>0.21707178287277629</v>
          </cell>
          <cell r="BP571">
            <v>0.19781558120172923</v>
          </cell>
          <cell r="BQ571">
            <v>0.17846525403646119</v>
          </cell>
          <cell r="BR571">
            <v>0.15902034128578624</v>
          </cell>
          <cell r="BS571">
            <v>0.13948038060956458</v>
          </cell>
          <cell r="BT571">
            <v>0.11984490740770946</v>
          </cell>
          <cell r="BU571">
            <v>0.10011345480914045</v>
          </cell>
          <cell r="BV571">
            <v>8.0285553660682615E-2</v>
          </cell>
          <cell r="BW571">
            <v>6.0360732515911585E-2</v>
          </cell>
          <cell r="BX571">
            <v>4.0338517623943922E-2</v>
          </cell>
          <cell r="BY571">
            <v>2.0218432918172873E-2</v>
          </cell>
          <cell r="EH571">
            <v>12.731917664561117</v>
          </cell>
          <cell r="EI571">
            <v>-1.0124736604666396E-9</v>
          </cell>
        </row>
        <row r="572">
          <cell r="B572" t="str">
            <v>for 36 month</v>
          </cell>
          <cell r="C572">
            <v>36</v>
          </cell>
          <cell r="D572">
            <v>3.15E-2</v>
          </cell>
          <cell r="E572">
            <v>5.9577062555046752E-2</v>
          </cell>
          <cell r="F572">
            <v>115.13953828327774</v>
          </cell>
          <cell r="G572">
            <v>10.880686367769748</v>
          </cell>
          <cell r="H572">
            <v>126.0202246510475</v>
          </cell>
          <cell r="AQ572">
            <v>0.5716396229051699</v>
          </cell>
          <cell r="AR572">
            <v>0.55709824127874163</v>
          </cell>
          <cell r="AS572">
            <v>0.54248466525208061</v>
          </cell>
          <cell r="AT572">
            <v>0.52779853639766183</v>
          </cell>
          <cell r="AU572">
            <v>0.51303949450845543</v>
          </cell>
          <cell r="AV572">
            <v>0.49820717758909178</v>
          </cell>
          <cell r="AW572">
            <v>0.48330122184698304</v>
          </cell>
          <cell r="AX572">
            <v>0.46832126168340021</v>
          </cell>
          <cell r="AY572">
            <v>0.45326692968450583</v>
          </cell>
          <cell r="AZ572">
            <v>0.43813785661234289</v>
          </cell>
          <cell r="BA572">
            <v>0.42293367139577837</v>
          </cell>
          <cell r="BB572">
            <v>0.4076540011214016</v>
          </cell>
          <cell r="BC572">
            <v>0.39229847102437848</v>
          </cell>
          <cell r="BD572">
            <v>0.37686670447925891</v>
          </cell>
          <cell r="BE572">
            <v>0.36135832299074</v>
          </cell>
          <cell r="BF572">
            <v>0.34577294618438198</v>
          </cell>
          <cell r="BG572">
            <v>0.33011019179727924</v>
          </cell>
          <cell r="BH572">
            <v>0.3143696756686844</v>
          </cell>
          <cell r="BI572">
            <v>0.29855101173058612</v>
          </cell>
          <cell r="BJ572">
            <v>0.28265381199823969</v>
          </cell>
          <cell r="BK572">
            <v>0.26667768656065122</v>
          </cell>
          <cell r="BL572">
            <v>0.25062224357101426</v>
          </cell>
          <cell r="BM572">
            <v>0.23448708923709874</v>
          </cell>
          <cell r="BN572">
            <v>0.21827182781159263</v>
          </cell>
          <cell r="BO572">
            <v>0.20197606158239534</v>
          </cell>
          <cell r="BP572">
            <v>0.18559939086286315</v>
          </cell>
          <cell r="BQ572">
            <v>0.16914141398200586</v>
          </cell>
          <cell r="BR572">
            <v>0.1526017272746352</v>
          </cell>
          <cell r="BS572">
            <v>0.13597992507146403</v>
          </cell>
          <cell r="BT572">
            <v>0.11927559968915658</v>
          </cell>
          <cell r="BU572">
            <v>0.10248834142032896</v>
          </cell>
          <cell r="BV572">
            <v>8.5617738523500561E-2</v>
          </cell>
          <cell r="BW572">
            <v>6.8663377212995008E-2</v>
          </cell>
          <cell r="BX572">
            <v>5.1624841648791386E-2</v>
          </cell>
          <cell r="BY572">
            <v>3.4501713926324847E-2</v>
          </cell>
          <cell r="BZ572">
            <v>1.7293574066236699E-2</v>
          </cell>
          <cell r="EH572">
            <v>10.88068636859022</v>
          </cell>
          <cell r="EI572">
            <v>-8.2047257876638469E-10</v>
          </cell>
        </row>
        <row r="573">
          <cell r="B573" t="str">
            <v>for 36 month</v>
          </cell>
          <cell r="C573">
            <v>36</v>
          </cell>
          <cell r="D573">
            <v>3.15E-2</v>
          </cell>
          <cell r="E573">
            <v>5.9577062555044871E-2</v>
          </cell>
          <cell r="F573">
            <v>118.5809551692558</v>
          </cell>
          <cell r="G573">
            <v>11.205900263494675</v>
          </cell>
          <cell r="H573">
            <v>129.78685543275049</v>
          </cell>
          <cell r="AR573">
            <v>0.58872541532964373</v>
          </cell>
          <cell r="AS573">
            <v>0.57374940492998316</v>
          </cell>
          <cell r="AT573">
            <v>0.5586990423046222</v>
          </cell>
          <cell r="AU573">
            <v>0.54357395831296063</v>
          </cell>
          <cell r="AV573">
            <v>0.5283737819817057</v>
          </cell>
          <cell r="AW573">
            <v>0.51309814049577274</v>
          </cell>
          <cell r="AX573">
            <v>0.49774665918914179</v>
          </cell>
          <cell r="AY573">
            <v>0.48231896153566772</v>
          </cell>
          <cell r="AZ573">
            <v>0.46681466913984521</v>
          </cell>
          <cell r="BA573">
            <v>0.45123340172752791</v>
          </cell>
          <cell r="BB573">
            <v>0.43557477713660137</v>
          </cell>
          <cell r="BC573">
            <v>0.41983841130760985</v>
          </cell>
          <cell r="BD573">
            <v>0.40402391827433642</v>
          </cell>
          <cell r="BE573">
            <v>0.38813091015433643</v>
          </cell>
          <cell r="BF573">
            <v>0.37215899713942363</v>
          </cell>
          <cell r="BG573">
            <v>0.35610778748610977</v>
          </cell>
          <cell r="BH573">
            <v>0.33997688750599592</v>
          </cell>
          <cell r="BI573">
            <v>0.32376590155611662</v>
          </cell>
          <cell r="BJ573">
            <v>0.30747443202923613</v>
          </cell>
          <cell r="BK573">
            <v>0.29110207934409599</v>
          </cell>
          <cell r="BL573">
            <v>0.27464844193561444</v>
          </cell>
          <cell r="BM573">
            <v>0.25811311624503769</v>
          </cell>
          <cell r="BN573">
            <v>0.24149569671004131</v>
          </cell>
          <cell r="BO573">
            <v>0.22479577575478324</v>
          </cell>
          <cell r="BP573">
            <v>0.2080129437799072</v>
          </cell>
          <cell r="BQ573">
            <v>0.1911467891524963</v>
          </cell>
          <cell r="BR573">
            <v>0.17419689819597708</v>
          </cell>
          <cell r="BS573">
            <v>0.15716285517997305</v>
          </cell>
          <cell r="BT573">
            <v>0.14004424231010817</v>
          </cell>
          <cell r="BU573">
            <v>0.12284063971775967</v>
          </cell>
          <cell r="BV573">
            <v>0.10555162544975982</v>
          </cell>
          <cell r="BW573">
            <v>8.8176775458046641E-2</v>
          </cell>
          <cell r="BX573">
            <v>7.0715663589263414E-2</v>
          </cell>
          <cell r="BY573">
            <v>5.3167861574306245E-2</v>
          </cell>
          <cell r="BZ573">
            <v>3.5532939017820023E-2</v>
          </cell>
          <cell r="CA573">
            <v>1.7810463387642042E-2</v>
          </cell>
          <cell r="EH573">
            <v>11.205900264339267</v>
          </cell>
          <cell r="EI573">
            <v>-8.4459195193176129E-10</v>
          </cell>
        </row>
        <row r="574">
          <cell r="B574" t="str">
            <v>for 36 month</v>
          </cell>
          <cell r="C574">
            <v>36</v>
          </cell>
          <cell r="D574">
            <v>3.15E-2</v>
          </cell>
          <cell r="E574">
            <v>5.9577062555036531E-2</v>
          </cell>
          <cell r="F574">
            <v>149.65638837718495</v>
          </cell>
          <cell r="G574">
            <v>14.142528701643977</v>
          </cell>
          <cell r="H574">
            <v>163.79891707882894</v>
          </cell>
          <cell r="AS574">
            <v>0.74300733434236577</v>
          </cell>
          <cell r="AT574">
            <v>0.72410669700550967</v>
          </cell>
          <cell r="AU574">
            <v>0.70511222263090778</v>
          </cell>
          <cell r="AV574">
            <v>0.68602344534063808</v>
          </cell>
          <cell r="AW574">
            <v>0.66683989694380819</v>
          </cell>
          <cell r="AX574">
            <v>0.64756110692507274</v>
          </cell>
          <cell r="AY574">
            <v>0.6281866024330931</v>
          </cell>
          <cell r="AZ574">
            <v>0.60871590826893907</v>
          </cell>
          <cell r="BA574">
            <v>0.58914854687443452</v>
          </cell>
          <cell r="BB574">
            <v>0.56948403832044348</v>
          </cell>
          <cell r="BC574">
            <v>0.54972190029509949</v>
          </cell>
          <cell r="BD574">
            <v>0.52986164809197567</v>
          </cell>
          <cell r="BE574">
            <v>0.50990279459819654</v>
          </cell>
          <cell r="BF574">
            <v>0.48984485028249036</v>
          </cell>
          <cell r="BG574">
            <v>0.46968732318318224</v>
          </cell>
          <cell r="BH574">
            <v>0.44942971889612826</v>
          </cell>
          <cell r="BI574">
            <v>0.42907154056258884</v>
          </cell>
          <cell r="BJ574">
            <v>0.40861228885704248</v>
          </cell>
          <cell r="BK574">
            <v>0.38805146197493851</v>
          </cell>
          <cell r="BL574">
            <v>0.36738855562038975</v>
          </cell>
          <cell r="BM574">
            <v>0.34662306299380313</v>
          </cell>
          <cell r="BN574">
            <v>0.32575447477944985</v>
          </cell>
          <cell r="BO574">
            <v>0.30478227913297301</v>
          </cell>
          <cell r="BP574">
            <v>0.28370596166883405</v>
          </cell>
          <cell r="BQ574">
            <v>0.2625250054476958</v>
          </cell>
          <cell r="BR574">
            <v>0.24123889096374404</v>
          </cell>
          <cell r="BS574">
            <v>0.21984709613194531</v>
          </cell>
          <cell r="BT574">
            <v>0.19834909627524167</v>
          </cell>
          <cell r="BU574">
            <v>0.17674436411168207</v>
          </cell>
          <cell r="BV574">
            <v>0.15503236974148976</v>
          </cell>
          <cell r="BW574">
            <v>0.13321258063406513</v>
          </cell>
          <cell r="BX574">
            <v>0.11128446161492461</v>
          </cell>
          <cell r="BY574">
            <v>8.9247474852574296E-2</v>
          </cell>
          <cell r="BZ574">
            <v>6.7101079845318559E-2</v>
          </cell>
          <cell r="CA574">
            <v>4.4844733408003157E-2</v>
          </cell>
          <cell r="CB574">
            <v>2.2477889658692556E-2</v>
          </cell>
          <cell r="EH574">
            <v>14.142528702707686</v>
          </cell>
          <cell r="EI574">
            <v>-1.063709120785461E-9</v>
          </cell>
        </row>
        <row r="575">
          <cell r="B575" t="str">
            <v>for 36 month</v>
          </cell>
          <cell r="C575">
            <v>36</v>
          </cell>
          <cell r="D575">
            <v>3.15E-2</v>
          </cell>
          <cell r="E575">
            <v>5.9577062555041707E-2</v>
          </cell>
          <cell r="F575">
            <v>127.37580570834963</v>
          </cell>
          <cell r="G575">
            <v>12.037013639439039</v>
          </cell>
          <cell r="H575">
            <v>139.41281934778868</v>
          </cell>
          <cell r="AT575">
            <v>0.6323896953904321</v>
          </cell>
          <cell r="AU575">
            <v>0.61630295204930674</v>
          </cell>
          <cell r="AV575">
            <v>0.60013634196531973</v>
          </cell>
          <cell r="AW575">
            <v>0.58388946861964308</v>
          </cell>
          <cell r="AX575">
            <v>0.56756193352482964</v>
          </cell>
          <cell r="AY575">
            <v>0.55115333621504015</v>
          </cell>
          <cell r="AZ575">
            <v>0.53466327423622029</v>
          </cell>
          <cell r="BA575">
            <v>0.51809134313622962</v>
          </cell>
          <cell r="BB575">
            <v>0.50143713645492205</v>
          </cell>
          <cell r="BC575">
            <v>0.48470024571417647</v>
          </cell>
          <cell r="BD575">
            <v>0.46788026040787772</v>
          </cell>
          <cell r="BE575">
            <v>0.45097676799184833</v>
          </cell>
          <cell r="BF575">
            <v>0.43398935387372983</v>
          </cell>
          <cell r="BG575">
            <v>0.41691760140281442</v>
          </cell>
          <cell r="BH575">
            <v>0.39976109185982528</v>
          </cell>
          <cell r="BI575">
            <v>0.38251940444664712</v>
          </cell>
          <cell r="BJ575">
            <v>0.36519211627600479</v>
          </cell>
          <cell r="BK575">
            <v>0.34777880236109154</v>
          </cell>
          <cell r="BL575">
            <v>0.33027903560514499</v>
          </cell>
          <cell r="BM575">
            <v>0.31269238679097194</v>
          </cell>
          <cell r="BN575">
            <v>0.29501842457042099</v>
          </cell>
          <cell r="BO575">
            <v>0.27725671545380259</v>
          </cell>
          <cell r="BP575">
            <v>0.25940682379925711</v>
          </cell>
          <cell r="BQ575">
            <v>0.24146831180206962</v>
          </cell>
          <cell r="BR575">
            <v>0.22344073948393206</v>
          </cell>
          <cell r="BS575">
            <v>0.2053236646821518</v>
          </cell>
          <cell r="BT575">
            <v>0.18711664303880646</v>
          </cell>
          <cell r="BU575">
            <v>0.16881922798984561</v>
          </cell>
          <cell r="BV575">
            <v>0.15043097075413744</v>
          </cell>
          <cell r="BW575">
            <v>0.13195142032246179</v>
          </cell>
          <cell r="BX575">
            <v>0.11338012344644809</v>
          </cell>
          <cell r="BY575">
            <v>9.4716624627458459E-2</v>
          </cell>
          <cell r="BZ575">
            <v>7.5960466105415958E-2</v>
          </cell>
          <cell r="CA575">
            <v>5.7111187847576773E-2</v>
          </cell>
          <cell r="CB575">
            <v>3.8168327537247214E-2</v>
          </cell>
          <cell r="CC575">
            <v>1.913142056244432E-2</v>
          </cell>
          <cell r="EH575">
            <v>12.037013640345551</v>
          </cell>
          <cell r="EI575">
            <v>-9.0651219863957522E-10</v>
          </cell>
        </row>
        <row r="576">
          <cell r="B576" t="str">
            <v>for 36 month</v>
          </cell>
          <cell r="C576">
            <v>36</v>
          </cell>
          <cell r="D576">
            <v>3.15E-2</v>
          </cell>
          <cell r="E576">
            <v>5.9577062555033547E-2</v>
          </cell>
          <cell r="F576">
            <v>134.48603472382808</v>
          </cell>
          <cell r="G576">
            <v>12.708930281401754</v>
          </cell>
          <cell r="H576">
            <v>147.19496500522985</v>
          </cell>
          <cell r="AU576">
            <v>0.66769024195999327</v>
          </cell>
          <cell r="AV576">
            <v>0.6507055225186793</v>
          </cell>
          <cell r="AW576">
            <v>0.63363647810297907</v>
          </cell>
          <cell r="AX576">
            <v>0.61648269006003642</v>
          </cell>
          <cell r="AY576">
            <v>0.59924373765848615</v>
          </cell>
          <cell r="AZ576">
            <v>0.58191919807813519</v>
          </cell>
          <cell r="BA576">
            <v>0.5645086463995912</v>
          </cell>
          <cell r="BB576">
            <v>0.54701165559384135</v>
          </cell>
          <cell r="BC576">
            <v>0.52942779651177818</v>
          </cell>
          <cell r="BD576">
            <v>0.51175663787367409</v>
          </cell>
          <cell r="BE576">
            <v>0.49399774625860321</v>
          </cell>
          <cell r="BF576">
            <v>0.47615068609381078</v>
          </cell>
          <cell r="BG576">
            <v>0.45821501964402983</v>
          </cell>
          <cell r="BH576">
            <v>0.44019030700074513</v>
          </cell>
          <cell r="BI576">
            <v>0.42207610607140333</v>
          </cell>
          <cell r="BJ576">
            <v>0.40387197256856977</v>
          </cell>
          <cell r="BK576">
            <v>0.38557745999903131</v>
          </cell>
          <cell r="BL576">
            <v>0.36719211965284537</v>
          </cell>
          <cell r="BM576">
            <v>0.34871550059233453</v>
          </cell>
          <cell r="BN576">
            <v>0.33014714964102571</v>
          </cell>
          <cell r="BO576">
            <v>0.31148661137253614</v>
          </cell>
          <cell r="BP576">
            <v>0.29273342809940223</v>
          </cell>
          <cell r="BQ576">
            <v>0.27388713986185415</v>
          </cell>
          <cell r="BR576">
            <v>0.25494728441653453</v>
          </cell>
          <cell r="BS576">
            <v>0.23591339722516083</v>
          </cell>
          <cell r="BT576">
            <v>0.21678501144313164</v>
          </cell>
          <cell r="BU576">
            <v>0.19756165790807637</v>
          </cell>
          <cell r="BV576">
            <v>0.17824286512834817</v>
          </cell>
          <cell r="BW576">
            <v>0.15882815927145946</v>
          </cell>
          <cell r="BX576">
            <v>0.13931706415246048</v>
          </cell>
          <cell r="BY576">
            <v>0.1197091012222597</v>
          </cell>
          <cell r="BZ576">
            <v>0.10000378955588646</v>
          </cell>
          <cell r="CA576">
            <v>8.0200645840695389E-2</v>
          </cell>
          <cell r="CB576">
            <v>6.0299184364512128E-2</v>
          </cell>
          <cell r="CC576">
            <v>4.0298917003720271E-2</v>
          </cell>
          <cell r="CD576">
            <v>2.0199353211289149E-2</v>
          </cell>
          <cell r="EH576">
            <v>12.708930282356922</v>
          </cell>
          <cell r="EI576">
            <v>-9.5516838882758748E-10</v>
          </cell>
        </row>
        <row r="577">
          <cell r="B577" t="str">
            <v>for 36 month</v>
          </cell>
          <cell r="C577">
            <v>36</v>
          </cell>
          <cell r="D577">
            <v>3.15E-2</v>
          </cell>
          <cell r="E577">
            <v>5.9577062555035927E-2</v>
          </cell>
          <cell r="F577">
            <v>138.93318553136552</v>
          </cell>
          <cell r="G577">
            <v>13.12918603271404</v>
          </cell>
          <cell r="H577">
            <v>152.06237156407957</v>
          </cell>
          <cell r="AV577">
            <v>0.68976925711438142</v>
          </cell>
          <cell r="AW577">
            <v>0.67222289118736034</v>
          </cell>
          <cell r="AX577">
            <v>0.65458941184863539</v>
          </cell>
          <cell r="AY577">
            <v>0.63686838660144152</v>
          </cell>
          <cell r="AZ577">
            <v>0.61905938080177336</v>
          </cell>
          <cell r="BA577">
            <v>0.6011619576477244</v>
          </cell>
          <cell r="BB577">
            <v>0.58317567816877347</v>
          </cell>
          <cell r="BC577">
            <v>0.56510010121501841</v>
          </cell>
          <cell r="BD577">
            <v>0.54693478344635582</v>
          </cell>
          <cell r="BE577">
            <v>0.52867927932160674</v>
          </cell>
          <cell r="BF577">
            <v>0.51033314108758987</v>
          </cell>
          <cell r="BG577">
            <v>0.49189591876813882</v>
          </cell>
          <cell r="BH577">
            <v>0.4733671601530654</v>
          </cell>
          <cell r="BI577">
            <v>0.4547464107870689</v>
          </cell>
          <cell r="BJ577">
            <v>0.43603321395858902</v>
          </cell>
          <cell r="BK577">
            <v>0.41722711068860469</v>
          </cell>
          <cell r="BL577">
            <v>0.39832763971937596</v>
          </cell>
          <cell r="BM577">
            <v>0.37933433750313128</v>
          </cell>
          <cell r="BN577">
            <v>0.36024673819069802</v>
          </cell>
          <cell r="BO577">
            <v>0.34106437362007619</v>
          </cell>
          <cell r="BP577">
            <v>0.3217867733049562</v>
          </cell>
          <cell r="BQ577">
            <v>0.30241346442317918</v>
          </cell>
          <cell r="BR577">
            <v>0.28294397180513986</v>
          </cell>
          <cell r="BS577">
            <v>0.26337781792213222</v>
          </cell>
          <cell r="BT577">
            <v>0.24371452287463713</v>
          </cell>
          <cell r="BU577">
            <v>0.22395360438055181</v>
          </cell>
          <cell r="BV577">
            <v>0.2040945777633609</v>
          </cell>
          <cell r="BW577">
            <v>0.18413695594024879</v>
          </cell>
          <cell r="BX577">
            <v>0.1640802494101529</v>
          </cell>
          <cell r="BY577">
            <v>0.14392396624175771</v>
          </cell>
          <cell r="BZ577">
            <v>0.12366761206142914</v>
          </cell>
          <cell r="CA577">
            <v>0.10331069004108905</v>
          </cell>
          <cell r="CB577">
            <v>8.2852700886029473E-2</v>
          </cell>
          <cell r="CC577">
            <v>6.2293142822666459E-2</v>
          </cell>
          <cell r="CD577">
            <v>4.1631511586233037E-2</v>
          </cell>
          <cell r="CE577">
            <v>2.0867300408411116E-2</v>
          </cell>
          <cell r="EH577">
            <v>13.129186033701385</v>
          </cell>
          <cell r="EI577">
            <v>-9.8734531661648361E-10</v>
          </cell>
        </row>
        <row r="578">
          <cell r="B578" t="str">
            <v>for 36 month</v>
          </cell>
          <cell r="C578">
            <v>36</v>
          </cell>
          <cell r="D578">
            <v>3.15E-2</v>
          </cell>
          <cell r="E578">
            <v>5.9577062555025206E-2</v>
          </cell>
          <cell r="F578">
            <v>123.18475603579461</v>
          </cell>
          <cell r="G578">
            <v>11.64095944538259</v>
          </cell>
          <cell r="H578">
            <v>134.82571548117718</v>
          </cell>
          <cell r="AW578">
            <v>0.61158215968083784</v>
          </cell>
          <cell r="AX578">
            <v>0.59602471890261144</v>
          </cell>
          <cell r="AY578">
            <v>0.58039003923918175</v>
          </cell>
          <cell r="AZ578">
            <v>0.56467773721839076</v>
          </cell>
          <cell r="BA578">
            <v>0.54888742746423491</v>
          </cell>
          <cell r="BB578">
            <v>0.53301872268741368</v>
          </cell>
          <cell r="BC578">
            <v>0.51707123367582941</v>
          </cell>
          <cell r="BD578">
            <v>0.50104456928504193</v>
          </cell>
          <cell r="BE578">
            <v>0.48493833642867451</v>
          </cell>
          <cell r="BF578">
            <v>0.46875214006877303</v>
          </cell>
          <cell r="BG578">
            <v>0.45248558320611632</v>
          </cell>
          <cell r="BH578">
            <v>0.43613826687047957</v>
          </cell>
          <cell r="BI578">
            <v>0.41970979011084819</v>
          </cell>
          <cell r="BJ578">
            <v>0.40319974998558417</v>
          </cell>
          <cell r="BK578">
            <v>0.38660774155254268</v>
          </cell>
          <cell r="BL578">
            <v>0.36993335785914044</v>
          </cell>
          <cell r="BM578">
            <v>0.35317618993237426</v>
          </cell>
          <cell r="BN578">
            <v>0.33633582676878987</v>
          </cell>
          <cell r="BO578">
            <v>0.31941185532440164</v>
          </cell>
          <cell r="BP578">
            <v>0.30240386050456158</v>
          </cell>
          <cell r="BQ578">
            <v>0.28531142515377844</v>
          </cell>
          <cell r="BR578">
            <v>0.26813413004548603</v>
          </cell>
          <cell r="BS578">
            <v>0.25087155387176091</v>
          </cell>
          <cell r="BT578">
            <v>0.2335232732329888</v>
          </cell>
          <cell r="BU578">
            <v>0.2160888626274802</v>
          </cell>
          <cell r="BV578">
            <v>0.19856789444103376</v>
          </cell>
          <cell r="BW578">
            <v>0.18095993893644824</v>
          </cell>
          <cell r="BX578">
            <v>0.16326456424298255</v>
          </cell>
          <cell r="BY578">
            <v>0.14548133634576291</v>
          </cell>
          <cell r="BZ578">
            <v>0.12760981907513799</v>
          </cell>
          <cell r="CA578">
            <v>0.10964957409598099</v>
          </cell>
          <cell r="CB578">
            <v>9.1600160896938412E-2</v>
          </cell>
          <cell r="CC578">
            <v>7.3461136779625777E-2</v>
          </cell>
          <cell r="CD578">
            <v>5.523205684776944E-2</v>
          </cell>
          <cell r="CE578">
            <v>3.6912473996294708E-2</v>
          </cell>
          <cell r="CF578">
            <v>1.8501938900359626E-2</v>
          </cell>
          <cell r="EH578">
            <v>11.640959446255653</v>
          </cell>
          <cell r="EI578">
            <v>-8.730633993536685E-10</v>
          </cell>
        </row>
        <row r="579">
          <cell r="B579" t="str">
            <v>for 36 month</v>
          </cell>
          <cell r="C579">
            <v>36</v>
          </cell>
          <cell r="D579">
            <v>3.15E-2</v>
          </cell>
          <cell r="E579">
            <v>5.9577062555045662E-2</v>
          </cell>
          <cell r="F579">
            <v>129.59121847116452</v>
          </cell>
          <cell r="G579">
            <v>12.246370145525049</v>
          </cell>
          <cell r="H579">
            <v>141.83758861668957</v>
          </cell>
          <cell r="AX579">
            <v>0.64338867745342976</v>
          </cell>
          <cell r="AY579">
            <v>0.62702214175839577</v>
          </cell>
          <cell r="AZ579">
            <v>0.61057435021995232</v>
          </cell>
          <cell r="BA579">
            <v>0.59404489942272742</v>
          </cell>
          <cell r="BB579">
            <v>0.5774333839484902</v>
          </cell>
          <cell r="BC579">
            <v>0.56073939636620784</v>
          </cell>
          <cell r="BD579">
            <v>0.54396252722205196</v>
          </cell>
          <cell r="BE579">
            <v>0.52710236502935603</v>
          </cell>
          <cell r="BF579">
            <v>0.51015849625852328</v>
          </cell>
          <cell r="BG579">
            <v>0.49313050532688346</v>
          </cell>
          <cell r="BH579">
            <v>0.47601797458850026</v>
          </cell>
          <cell r="BI579">
            <v>0.45882048432392736</v>
          </cell>
          <cell r="BJ579">
            <v>0.44153761272991426</v>
          </cell>
          <cell r="BK579">
            <v>0.42416893590906057</v>
          </cell>
          <cell r="BL579">
            <v>0.40671402785941907</v>
          </cell>
          <cell r="BM579">
            <v>0.38917246046404702</v>
          </cell>
          <cell r="BN579">
            <v>0.37154380348050603</v>
          </cell>
          <cell r="BO579">
            <v>0.35382762453030914</v>
          </cell>
          <cell r="BP579">
            <v>0.33602348908831625</v>
          </cell>
          <cell r="BQ579">
            <v>0.31813096047207623</v>
          </cell>
          <cell r="BR579">
            <v>0.30014959983111639</v>
          </cell>
          <cell r="BS579">
            <v>0.28207896613617894</v>
          </cell>
          <cell r="BT579">
            <v>0.26391861616840379</v>
          </cell>
          <cell r="BU579">
            <v>0.24566810450845766</v>
          </cell>
          <cell r="BV579">
            <v>0.22732698352560932</v>
          </cell>
          <cell r="BW579">
            <v>0.20889480336675059</v>
          </cell>
          <cell r="BX579">
            <v>0.19037111194536269</v>
          </cell>
          <cell r="BY579">
            <v>0.1717554549304279</v>
          </cell>
          <cell r="BZ579">
            <v>0.15304737573528632</v>
          </cell>
          <cell r="CA579">
            <v>0.1342464155064369</v>
          </cell>
          <cell r="CB579">
            <v>0.1153521131122834</v>
          </cell>
          <cell r="CC579">
            <v>9.6364005131824026E-2</v>
          </cell>
          <cell r="CD579">
            <v>7.728162584328517E-2</v>
          </cell>
          <cell r="CE579">
            <v>5.8104507212698629E-2</v>
          </cell>
          <cell r="CF579">
            <v>3.8832178882422075E-2</v>
          </cell>
          <cell r="CG579">
            <v>1.9464168159602668E-2</v>
          </cell>
          <cell r="EH579">
            <v>12.246370146448239</v>
          </cell>
          <cell r="EI579">
            <v>-9.2319041300470417E-10</v>
          </cell>
        </row>
        <row r="580">
          <cell r="B580" t="str">
            <v>for 36 month</v>
          </cell>
          <cell r="C580">
            <v>36</v>
          </cell>
          <cell r="D580">
            <v>3.15E-2</v>
          </cell>
          <cell r="E580">
            <v>5.9577062555048743E-2</v>
          </cell>
          <cell r="F580">
            <v>126.92471287896392</v>
          </cell>
          <cell r="G580">
            <v>11.994385367062089</v>
          </cell>
          <cell r="H580">
            <v>138.91909824602601</v>
          </cell>
          <cell r="AY580">
            <v>0.63015012991430286</v>
          </cell>
          <cell r="AZ580">
            <v>0.61412035669029519</v>
          </cell>
          <cell r="BA580">
            <v>0.5980109995661117</v>
          </cell>
          <cell r="BB580">
            <v>0.58182166342716923</v>
          </cell>
          <cell r="BC580">
            <v>0.565551951197237</v>
          </cell>
          <cell r="BD580">
            <v>0.54920146382869872</v>
          </cell>
          <cell r="BE580">
            <v>0.53276980029276355</v>
          </cell>
          <cell r="BF580">
            <v>0.51625655756963151</v>
          </cell>
          <cell r="BG580">
            <v>0.49966133063860751</v>
          </cell>
          <cell r="BH580">
            <v>0.48298371246816801</v>
          </cell>
          <cell r="BI580">
            <v>0.46622329400597784</v>
          </cell>
          <cell r="BJ580">
            <v>0.44937966416885677</v>
          </cell>
          <cell r="BK580">
            <v>0.43245240983269734</v>
          </cell>
          <cell r="BL580">
            <v>0.41544111582233195</v>
          </cell>
          <cell r="BM580">
            <v>0.39834536490135014</v>
          </cell>
          <cell r="BN580">
            <v>0.38116473776186455</v>
          </cell>
          <cell r="BO580">
            <v>0.36389881301422705</v>
          </cell>
          <cell r="BP580">
            <v>0.34654716717669271</v>
          </cell>
          <cell r="BQ580">
            <v>0.32910937466503382</v>
          </cell>
          <cell r="BR580">
            <v>0.3115850077821008</v>
          </cell>
          <cell r="BS580">
            <v>0.29397363670733256</v>
          </cell>
          <cell r="BT580">
            <v>0.27627482948621418</v>
          </cell>
          <cell r="BU580">
            <v>0.25848815201968228</v>
          </cell>
          <cell r="BV580">
            <v>0.2406131680534779</v>
          </cell>
          <cell r="BW580">
            <v>0.22264943916744648</v>
          </cell>
          <cell r="BX580">
            <v>0.2045965247647846</v>
          </cell>
          <cell r="BY580">
            <v>0.18645398206123365</v>
          </cell>
          <cell r="BZ580">
            <v>0.16822136607421964</v>
          </cell>
          <cell r="CA580">
            <v>0.14989822961193891</v>
          </cell>
          <cell r="CB580">
            <v>0.13148412326239003</v>
          </cell>
          <cell r="CC580">
            <v>0.11297859538235096</v>
          </cell>
          <cell r="CD580">
            <v>9.4381192086301594E-2</v>
          </cell>
          <cell r="CE580">
            <v>7.5691457235291387E-2</v>
          </cell>
          <cell r="CF580">
            <v>5.690893242575152E-2</v>
          </cell>
          <cell r="CG580">
            <v>3.803315697825168E-2</v>
          </cell>
          <cell r="CH580">
            <v>1.9063667926200938E-2</v>
          </cell>
          <cell r="EH580">
            <v>11.994385367966988</v>
          </cell>
          <cell r="EI580">
            <v>-9.0489926662939979E-10</v>
          </cell>
        </row>
        <row r="581">
          <cell r="B581" t="str">
            <v>for 36 month</v>
          </cell>
          <cell r="C581">
            <v>36</v>
          </cell>
          <cell r="D581">
            <v>3.15E-2</v>
          </cell>
          <cell r="E581">
            <v>5.9577062555038425E-2</v>
          </cell>
          <cell r="F581">
            <v>134.81659753544986</v>
          </cell>
          <cell r="G581">
            <v>12.740168467100013</v>
          </cell>
          <cell r="H581">
            <v>147.55676600254986</v>
          </cell>
          <cell r="AZ581">
            <v>0.66933140540224467</v>
          </cell>
          <cell r="BA581">
            <v>0.65230493800825418</v>
          </cell>
          <cell r="BB581">
            <v>0.63519393837151195</v>
          </cell>
          <cell r="BC581">
            <v>0.61799798681012486</v>
          </cell>
          <cell r="BD581">
            <v>0.60071666155858228</v>
          </cell>
          <cell r="BE581">
            <v>0.58334953875741091</v>
          </cell>
          <cell r="BF581">
            <v>0.56589619244277911</v>
          </cell>
          <cell r="BG581">
            <v>0.54835619453604878</v>
          </cell>
          <cell r="BH581">
            <v>0.53072911483327634</v>
          </cell>
          <cell r="BI581">
            <v>0.51301452099466105</v>
          </cell>
          <cell r="BJ581">
            <v>0.49521197853394078</v>
          </cell>
          <cell r="BK581">
            <v>0.4773210508077354</v>
          </cell>
          <cell r="BL581">
            <v>0.45934129900483733</v>
          </cell>
          <cell r="BM581">
            <v>0.44127228213544883</v>
          </cell>
          <cell r="BN581">
            <v>0.42311355702036574</v>
          </cell>
          <cell r="BO581">
            <v>0.40486467828010753</v>
          </cell>
          <cell r="BP581">
            <v>0.38652519832399368</v>
          </cell>
          <cell r="BQ581">
            <v>0.36809466733916546</v>
          </cell>
          <cell r="BR581">
            <v>0.34957263327955346</v>
          </cell>
          <cell r="BS581">
            <v>0.33095864185479013</v>
          </cell>
          <cell r="BT581">
            <v>0.31225223651906747</v>
          </cell>
          <cell r="BU581">
            <v>0.29345295845993924</v>
          </cell>
          <cell r="BV581">
            <v>0.27456034658706785</v>
          </cell>
          <cell r="BW581">
            <v>0.2555739375209149</v>
          </cell>
          <cell r="BX581">
            <v>0.23649326558137621</v>
          </cell>
          <cell r="BY581">
            <v>0.21731786277635967</v>
          </cell>
          <cell r="BZ581">
            <v>0.19804725879030707</v>
          </cell>
          <cell r="CA581">
            <v>0.17868098097265861</v>
          </cell>
          <cell r="CB581">
            <v>0.15921855432626011</v>
          </cell>
          <cell r="CC581">
            <v>0.13965950149571285</v>
          </cell>
          <cell r="CD581">
            <v>0.12000334275566536</v>
          </cell>
          <cell r="CE581">
            <v>0.10024959599904722</v>
          </cell>
          <cell r="CF581">
            <v>8.0397776725244466E-2</v>
          </cell>
          <cell r="CG581">
            <v>6.0447398028216165E-2</v>
          </cell>
          <cell r="CH581">
            <v>4.0397970584552072E-2</v>
          </cell>
          <cell r="CI581">
            <v>2.0249002641470976E-2</v>
          </cell>
          <cell r="EH581">
            <v>12.740168468058696</v>
          </cell>
          <cell r="EI581">
            <v>-9.5868379901276057E-10</v>
          </cell>
        </row>
        <row r="582">
          <cell r="B582" t="str">
            <v>for 36 month</v>
          </cell>
          <cell r="C582">
            <v>36</v>
          </cell>
          <cell r="D582">
            <v>3.15E-2</v>
          </cell>
          <cell r="E582">
            <v>5.9577062555037835E-2</v>
          </cell>
          <cell r="F582">
            <v>144.79152973890291</v>
          </cell>
          <cell r="G582">
            <v>13.682799560326325</v>
          </cell>
          <cell r="H582">
            <v>158.47432929922923</v>
          </cell>
          <cell r="BA582">
            <v>0.71885450205785328</v>
          </cell>
          <cell r="BB582">
            <v>0.70056826501365599</v>
          </cell>
          <cell r="BC582">
            <v>0.68219124127876862</v>
          </cell>
          <cell r="BD582">
            <v>0.6637229801194956</v>
          </cell>
          <cell r="BE582">
            <v>0.64516302856435859</v>
          </cell>
          <cell r="BF582">
            <v>0.62651093139298653</v>
          </cell>
          <cell r="BG582">
            <v>0.60776623112495121</v>
          </cell>
          <cell r="BH582">
            <v>0.58892846800854537</v>
          </cell>
          <cell r="BI582">
            <v>0.56999718000950772</v>
          </cell>
          <cell r="BJ582">
            <v>0.55097190279968955</v>
          </cell>
          <cell r="BK582">
            <v>0.53185216974566663</v>
          </cell>
          <cell r="BL582">
            <v>0.51263751189729412</v>
          </cell>
          <cell r="BM582">
            <v>0.49332745797620453</v>
          </cell>
          <cell r="BN582">
            <v>0.47392153436424839</v>
          </cell>
          <cell r="BO582">
            <v>0.45441926509187819</v>
          </cell>
          <cell r="BP582">
            <v>0.43482017182647431</v>
          </cell>
          <cell r="BQ582">
            <v>0.41512377386061244</v>
          </cell>
          <cell r="BR582">
            <v>0.39532958810027391</v>
          </cell>
          <cell r="BS582">
            <v>0.37543712905299614</v>
          </cell>
          <cell r="BT582">
            <v>0.35544590881596566</v>
          </cell>
          <cell r="BU582">
            <v>0.3353554370640508</v>
          </cell>
          <cell r="BV582">
            <v>0.3151652210377755</v>
          </cell>
          <cell r="BW582">
            <v>0.29487476553123387</v>
          </cell>
          <cell r="BX582">
            <v>0.27448357287994352</v>
          </cell>
          <cell r="BY582">
            <v>0.25399114294864006</v>
          </cell>
          <cell r="BZ582">
            <v>0.23339697311900978</v>
          </cell>
          <cell r="CA582">
            <v>0.21270055827736209</v>
          </cell>
          <cell r="CB582">
            <v>0.19190139080224056</v>
          </cell>
          <cell r="CC582">
            <v>0.17099896055197253</v>
          </cell>
          <cell r="CD582">
            <v>0.14999275485215682</v>
          </cell>
          <cell r="CE582">
            <v>0.12888225848308926</v>
          </cell>
          <cell r="CF582">
            <v>0.10766695366712604</v>
          </cell>
          <cell r="CG582">
            <v>8.6346320055984083E-2</v>
          </cell>
          <cell r="CH582">
            <v>6.4919834717978478E-2</v>
          </cell>
          <cell r="CI582">
            <v>4.3386972125196439E-2</v>
          </cell>
          <cell r="CJ582">
            <v>2.1747204140607809E-2</v>
          </cell>
          <cell r="EH582">
            <v>13.682799561355797</v>
          </cell>
          <cell r="EI582">
            <v>-1.0294716190628606E-9</v>
          </cell>
        </row>
        <row r="583">
          <cell r="B583" t="str">
            <v>for 36 month</v>
          </cell>
          <cell r="C583">
            <v>36</v>
          </cell>
          <cell r="D583">
            <v>3.15E-2</v>
          </cell>
          <cell r="E583">
            <v>5.9577062555033852E-2</v>
          </cell>
          <cell r="F583">
            <v>178.91927754646255</v>
          </cell>
          <cell r="G583">
            <v>16.907871728140712</v>
          </cell>
          <cell r="H583">
            <v>195.82714927460327</v>
          </cell>
          <cell r="BB583">
            <v>0.88829041589058866</v>
          </cell>
          <cell r="BC583">
            <v>0.86569406424701645</v>
          </cell>
          <cell r="BD583">
            <v>0.8429855272488288</v>
          </cell>
          <cell r="BE583">
            <v>0.82016424792320175</v>
          </cell>
          <cell r="BF583">
            <v>0.79722966653207727</v>
          </cell>
          <cell r="BG583">
            <v>0.77418122055843508</v>
          </cell>
          <cell r="BH583">
            <v>0.75101834469249551</v>
          </cell>
          <cell r="BI583">
            <v>0.72774047081785442</v>
          </cell>
          <cell r="BJ583">
            <v>0.70434702799754845</v>
          </cell>
          <cell r="BK583">
            <v>0.68083744246005218</v>
          </cell>
          <cell r="BL583">
            <v>0.65721113758520511</v>
          </cell>
          <cell r="BM583">
            <v>0.63346753389006871</v>
          </cell>
          <cell r="BN583">
            <v>0.60960604901471327</v>
          </cell>
          <cell r="BO583">
            <v>0.58562609770793495</v>
          </cell>
          <cell r="BP583">
            <v>0.56152709181290072</v>
          </cell>
          <cell r="BQ583">
            <v>0.53730844025272295</v>
          </cell>
          <cell r="BR583">
            <v>0.51296954901596192</v>
          </cell>
          <cell r="BS583">
            <v>0.48850982114205649</v>
          </cell>
          <cell r="BT583">
            <v>0.46392865670668254</v>
          </cell>
          <cell r="BU583">
            <v>0.43922545280703834</v>
          </cell>
          <cell r="BV583">
            <v>0.41439960354705768</v>
          </cell>
          <cell r="BW583">
            <v>0.38945050002254838</v>
          </cell>
          <cell r="BX583">
            <v>0.36437753030625802</v>
          </cell>
          <cell r="BY583">
            <v>0.33918007943286538</v>
          </cell>
          <cell r="BZ583">
            <v>0.31385752938389677</v>
          </cell>
          <cell r="CA583">
            <v>0.28840925907256815</v>
          </cell>
          <cell r="CB583">
            <v>0.26283464432855153</v>
          </cell>
          <cell r="CC583">
            <v>0.23713305788266617</v>
          </cell>
          <cell r="CD583">
            <v>0.21130386935149334</v>
          </cell>
          <cell r="CE583">
            <v>0.18534644522191482</v>
          </cell>
          <cell r="CF583">
            <v>0.15926014883557504</v>
          </cell>
          <cell r="CG583">
            <v>0.13304434037326543</v>
          </cell>
          <cell r="CH583">
            <v>0.10669837683923165</v>
          </cell>
          <cell r="CI583">
            <v>8.0221612045402901E-2</v>
          </cell>
          <cell r="CJ583">
            <v>5.3613396595542755E-2</v>
          </cell>
          <cell r="CK583">
            <v>2.6873077869321419E-2</v>
          </cell>
          <cell r="EH583">
            <v>16.907871729411543</v>
          </cell>
          <cell r="EI583">
            <v>-1.2708305519026908E-9</v>
          </cell>
        </row>
        <row r="584">
          <cell r="F584">
            <v>4178.3360000000011</v>
          </cell>
          <cell r="G584">
            <v>384.21503999999993</v>
          </cell>
          <cell r="H584">
            <v>4562.5510399999994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0.41193766610042454</v>
          </cell>
          <cell r="P584">
            <v>0.81320158250184482</v>
          </cell>
          <cell r="Q584">
            <v>1.2038973051026645</v>
          </cell>
          <cell r="R584">
            <v>1.583974798997023</v>
          </cell>
          <cell r="S584">
            <v>1.8537025960998128</v>
          </cell>
          <cell r="T584">
            <v>2.1308304831949982</v>
          </cell>
          <cell r="U584">
            <v>2.4727620095996796</v>
          </cell>
          <cell r="V584">
            <v>2.7485522430520963</v>
          </cell>
          <cell r="W584">
            <v>3.0329059181867741</v>
          </cell>
          <cell r="X584">
            <v>3.3175840035888307</v>
          </cell>
          <cell r="Y584">
            <v>3.55790171434781</v>
          </cell>
          <cell r="Z584">
            <v>3.8067730010718979</v>
          </cell>
          <cell r="AA584">
            <v>4.032855046018585</v>
          </cell>
          <cell r="AB584">
            <v>4.2734351154248502</v>
          </cell>
          <cell r="AC584">
            <v>4.5286321601485584</v>
          </cell>
          <cell r="AD584">
            <v>4.8575481512060632</v>
          </cell>
          <cell r="AE584">
            <v>5.1297420291853895</v>
          </cell>
          <cell r="AF584">
            <v>5.4056666044797375</v>
          </cell>
          <cell r="AG584">
            <v>5.7830617335387497</v>
          </cell>
          <cell r="AH584">
            <v>6.0630065320402045</v>
          </cell>
          <cell r="AI584">
            <v>6.3553474914405701</v>
          </cell>
          <cell r="AJ584">
            <v>6.6494677267802045</v>
          </cell>
          <cell r="AK584">
            <v>6.8739813563121288</v>
          </cell>
          <cell r="AL584">
            <v>7.1101663645166289</v>
          </cell>
          <cell r="AM584">
            <v>7.3199655909524184</v>
          </cell>
          <cell r="AN584">
            <v>7.5468293707695295</v>
          </cell>
          <cell r="AO584">
            <v>7.7965032247297481</v>
          </cell>
          <cell r="AP584">
            <v>8.1553983556711103</v>
          </cell>
          <cell r="AQ584">
            <v>8.3982276742303394</v>
          </cell>
          <cell r="AR584">
            <v>8.6420389217089593</v>
          </cell>
          <cell r="AS584">
            <v>9.0235139701794012</v>
          </cell>
          <cell r="AT584">
            <v>9.2737464573690414</v>
          </cell>
          <cell r="AU584">
            <v>9.5413663941484845</v>
          </cell>
          <cell r="AV584">
            <v>9.8121656694385901</v>
          </cell>
          <cell r="AW584">
            <v>9.9852230240164079</v>
          </cell>
          <cell r="AX584">
            <v>10.172424246993042</v>
          </cell>
          <cell r="AY584">
            <v>10.327827822628439</v>
          </cell>
          <cell r="AZ584">
            <v>10.51657108893407</v>
          </cell>
          <cell r="BA584">
            <v>10.747963049922076</v>
          </cell>
          <cell r="BB584">
            <v>11.140620078670489</v>
          </cell>
          <cell r="BC584">
            <v>10.632462607807939</v>
          </cell>
          <cell r="BD584">
            <v>10.131268523072238</v>
          </cell>
          <cell r="BE584">
            <v>9.6375399460043507</v>
          </cell>
          <cell r="BF584">
            <v>9.1535277586167627</v>
          </cell>
          <cell r="BG584">
            <v>8.6775973300794949</v>
          </cell>
          <cell r="BH584">
            <v>8.2103206748727597</v>
          </cell>
          <cell r="BI584">
            <v>7.7520386418971645</v>
          </cell>
          <cell r="BJ584">
            <v>7.3017534769023928</v>
          </cell>
          <cell r="BK584">
            <v>6.8600353453408962</v>
          </cell>
          <cell r="BL584">
            <v>6.4265255901609395</v>
          </cell>
          <cell r="BM584">
            <v>6.0019809354349452</v>
          </cell>
          <cell r="BN584">
            <v>5.5871848896951963</v>
          </cell>
          <cell r="BO584">
            <v>5.1847295158688826</v>
          </cell>
          <cell r="BP584">
            <v>4.7934189670374359</v>
          </cell>
          <cell r="BQ584">
            <v>4.413777837498972</v>
          </cell>
          <cell r="BR584">
            <v>4.0493144923140409</v>
          </cell>
          <cell r="BS584">
            <v>3.6976047098920128</v>
          </cell>
          <cell r="BT584">
            <v>3.3594860843918455</v>
          </cell>
          <cell r="BU584">
            <v>3.0354996578405924</v>
          </cell>
          <cell r="BV584">
            <v>2.7240359039491993</v>
          </cell>
          <cell r="BW584">
            <v>2.4259044808176129</v>
          </cell>
          <cell r="BX584">
            <v>2.1407845342148897</v>
          </cell>
          <cell r="BY584">
            <v>1.8696650338581438</v>
          </cell>
          <cell r="BZ584">
            <v>1.6137397828299644</v>
          </cell>
          <cell r="CA584">
            <v>1.376862738061952</v>
          </cell>
          <cell r="CB584">
            <v>1.1561890891751454</v>
          </cell>
          <cell r="CC584">
            <v>0.95231873761298325</v>
          </cell>
          <cell r="CD584">
            <v>0.770025706534194</v>
          </cell>
          <cell r="CE584">
            <v>0.60605403855674711</v>
          </cell>
          <cell r="CF584">
            <v>0.46156792943647879</v>
          </cell>
          <cell r="CG584">
            <v>0.33733538359532</v>
          </cell>
          <cell r="CH584">
            <v>0.23107985006796314</v>
          </cell>
          <cell r="CI584">
            <v>0.14385758681207031</v>
          </cell>
          <cell r="CJ584">
            <v>7.5360600736150557E-2</v>
          </cell>
          <cell r="CK584">
            <v>2.6873077869321419E-2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EH584">
            <v>384.21504003215466</v>
          </cell>
          <cell r="EI584">
            <v>-3.2154697571229462E-8</v>
          </cell>
        </row>
        <row r="586">
          <cell r="B586" t="str">
            <v>for 48 month</v>
          </cell>
          <cell r="C586">
            <v>48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EH586">
            <v>0</v>
          </cell>
          <cell r="EI586">
            <v>0</v>
          </cell>
        </row>
        <row r="587">
          <cell r="B587" t="str">
            <v>for 48 month</v>
          </cell>
          <cell r="C587">
            <v>48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EH587">
            <v>0</v>
          </cell>
          <cell r="EI587">
            <v>0</v>
          </cell>
        </row>
        <row r="588">
          <cell r="B588" t="str">
            <v>for 48 month</v>
          </cell>
          <cell r="C588">
            <v>48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EH588">
            <v>0</v>
          </cell>
          <cell r="EI588">
            <v>0</v>
          </cell>
        </row>
        <row r="589">
          <cell r="B589" t="str">
            <v>for 48 month</v>
          </cell>
          <cell r="C589">
            <v>48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EH589">
            <v>0</v>
          </cell>
          <cell r="EI589">
            <v>0</v>
          </cell>
        </row>
        <row r="590">
          <cell r="B590" t="str">
            <v>for 48 month</v>
          </cell>
          <cell r="C590">
            <v>48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EH590">
            <v>0</v>
          </cell>
          <cell r="EI590">
            <v>0</v>
          </cell>
        </row>
        <row r="591">
          <cell r="B591" t="str">
            <v>for 48 month</v>
          </cell>
          <cell r="C591">
            <v>48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EH591">
            <v>0</v>
          </cell>
          <cell r="EI591">
            <v>0</v>
          </cell>
        </row>
        <row r="592">
          <cell r="B592" t="str">
            <v>for 48 month</v>
          </cell>
          <cell r="C592">
            <v>48</v>
          </cell>
          <cell r="D592">
            <v>0.03</v>
          </cell>
          <cell r="E592">
            <v>5.6684751630251648E-2</v>
          </cell>
          <cell r="F592">
            <v>271.89999999999998</v>
          </cell>
          <cell r="G592">
            <v>32.627999999999993</v>
          </cell>
          <cell r="H592">
            <v>304.52799999999996</v>
          </cell>
          <cell r="O592">
            <v>1.2843819973554518</v>
          </cell>
          <cell r="P592">
            <v>1.260480156960363</v>
          </cell>
          <cell r="Q592">
            <v>1.2364654107414157</v>
          </cell>
          <cell r="R592">
            <v>1.2123372253620615</v>
          </cell>
          <cell r="S592">
            <v>1.1880950649664139</v>
          </cell>
          <cell r="T592">
            <v>1.1637383911673491</v>
          </cell>
          <cell r="U592">
            <v>1.1392666630345478</v>
          </cell>
          <cell r="V592">
            <v>1.1146793370824821</v>
          </cell>
          <cell r="W592">
            <v>1.0899758672583462</v>
          </cell>
          <cell r="X592">
            <v>1.0651557049299278</v>
          </cell>
          <cell r="Y592">
            <v>1.0402182988734257</v>
          </cell>
          <cell r="Z592">
            <v>1.0151630952612054</v>
          </cell>
          <cell r="AA592">
            <v>0.98998953764950137</v>
          </cell>
          <cell r="AB592">
            <v>0.96469706696605828</v>
          </cell>
          <cell r="AC592">
            <v>0.93928512149771481</v>
          </cell>
          <cell r="AD592">
            <v>0.91375313687792836</v>
          </cell>
          <cell r="AE592">
            <v>0.88810054607424183</v>
          </cell>
          <cell r="AF592">
            <v>0.86232677937569047</v>
          </cell>
          <cell r="AG592">
            <v>0.8364312643801487</v>
          </cell>
          <cell r="AH592">
            <v>0.81041342598161881</v>
          </cell>
          <cell r="AI592">
            <v>0.78427268635745728</v>
          </cell>
          <cell r="AJ592">
            <v>0.75800846495554375</v>
          </cell>
          <cell r="AK592">
            <v>0.73162017848138594</v>
          </cell>
          <cell r="AL592">
            <v>0.70510724088516685</v>
          </cell>
          <cell r="AM592">
            <v>0.6784690633487287</v>
          </cell>
          <cell r="AN592">
            <v>0.65170505427249581</v>
          </cell>
          <cell r="AO592">
            <v>0.62481461926233661</v>
          </cell>
          <cell r="AP592">
            <v>0.59779716111636227</v>
          </cell>
          <cell r="AQ592">
            <v>0.57065207981166444</v>
          </cell>
          <cell r="AR592">
            <v>0.54337877249098809</v>
          </cell>
          <cell r="AS592">
            <v>0.51597663344934441</v>
          </cell>
          <cell r="AT592">
            <v>0.488445054120558</v>
          </cell>
          <cell r="AU592">
            <v>0.46078342306375153</v>
          </cell>
          <cell r="AV592">
            <v>0.43299112594976646</v>
          </cell>
          <cell r="AW592">
            <v>0.40506754554751967</v>
          </cell>
          <cell r="AX592">
            <v>0.3770120617102955</v>
          </cell>
          <cell r="AY592">
            <v>0.34882405136197314</v>
          </cell>
          <cell r="AZ592">
            <v>0.32050288848318848</v>
          </cell>
          <cell r="BA592">
            <v>0.29204794409743196</v>
          </cell>
          <cell r="BB592">
            <v>0.2634585862570788</v>
          </cell>
          <cell r="BC592">
            <v>0.23473418002935495</v>
          </cell>
          <cell r="BD592">
            <v>0.20587408748223565</v>
          </cell>
          <cell r="BE592">
            <v>0.17687766767027802</v>
          </cell>
          <cell r="BF592">
            <v>0.14774427662038647</v>
          </cell>
          <cell r="BG592">
            <v>0.11847326731751075</v>
          </cell>
          <cell r="BH592">
            <v>8.9063989690276679E-2</v>
          </cell>
          <cell r="BI592">
            <v>5.9515790596548872E-2</v>
          </cell>
          <cell r="BJ592">
            <v>2.9828013808925278E-2</v>
          </cell>
          <cell r="EH592">
            <v>32.628000000034447</v>
          </cell>
          <cell r="EI592">
            <v>-3.4454217257007258E-11</v>
          </cell>
        </row>
        <row r="593">
          <cell r="B593" t="str">
            <v>for 48 month</v>
          </cell>
          <cell r="C593">
            <v>48</v>
          </cell>
          <cell r="D593">
            <v>0.03</v>
          </cell>
          <cell r="E593">
            <v>5.6684751630271799E-2</v>
          </cell>
          <cell r="F593">
            <v>271.8</v>
          </cell>
          <cell r="G593">
            <v>32.616</v>
          </cell>
          <cell r="H593">
            <v>304.416</v>
          </cell>
          <cell r="P593">
            <v>1.2839096244256563</v>
          </cell>
          <cell r="Q593">
            <v>1.2600165747037479</v>
          </cell>
          <cell r="R593">
            <v>1.2360106606827417</v>
          </cell>
          <cell r="S593">
            <v>1.2118913492222403</v>
          </cell>
          <cell r="T593">
            <v>1.1876581046634365</v>
          </cell>
          <cell r="U593">
            <v>1.1633103888172152</v>
          </cell>
          <cell r="V593">
            <v>1.1388476609522014</v>
          </cell>
          <cell r="W593">
            <v>1.1142693777827521</v>
          </cell>
          <cell r="X593">
            <v>1.0895749934568895</v>
          </cell>
          <cell r="Y593">
            <v>1.0647639595441789</v>
          </cell>
          <cell r="Z593">
            <v>1.0398357250235493</v>
          </cell>
          <cell r="AA593">
            <v>1.0147897362710541</v>
          </cell>
          <cell r="AB593">
            <v>0.98962543704757833</v>
          </cell>
          <cell r="AC593">
            <v>0.96434226848648308</v>
          </cell>
          <cell r="AD593">
            <v>0.93893966908119519</v>
          </cell>
          <cell r="AE593">
            <v>0.91341707467273625</v>
          </cell>
          <cell r="AF593">
            <v>0.88777391843719367</v>
          </cell>
          <cell r="AG593">
            <v>0.86200963087313209</v>
          </cell>
          <cell r="AH593">
            <v>0.83612363978894555</v>
          </cell>
          <cell r="AI593">
            <v>0.81011537029014979</v>
          </cell>
          <cell r="AJ593">
            <v>0.78398424476661477</v>
          </cell>
          <cell r="AK593">
            <v>0.75772968287973619</v>
          </cell>
          <cell r="AL593">
            <v>0.73135110154954786</v>
          </cell>
          <cell r="AM593">
            <v>0.70484791494177113</v>
          </cell>
          <cell r="AN593">
            <v>0.67821953445480476</v>
          </cell>
          <cell r="AO593">
            <v>0.65146536870665361</v>
          </cell>
          <cell r="AP593">
            <v>0.62458482352179334</v>
          </cell>
          <cell r="AQ593">
            <v>0.59757730191797553</v>
          </cell>
          <cell r="AR593">
            <v>0.57044220409296931</v>
          </cell>
          <cell r="AS593">
            <v>0.54317892741124019</v>
          </cell>
          <cell r="AT593">
            <v>0.51578686639056681</v>
          </cell>
          <cell r="AU593">
            <v>0.48826541268859369</v>
          </cell>
          <cell r="AV593">
            <v>0.46061395508932046</v>
          </cell>
          <cell r="AW593">
            <v>0.43283187948952806</v>
          </cell>
          <cell r="AX593">
            <v>0.40491856888514005</v>
          </cell>
          <cell r="AY593">
            <v>0.37687340335751968</v>
          </cell>
          <cell r="AZ593">
            <v>0.34869576005970243</v>
          </cell>
          <cell r="BA593">
            <v>0.32038501320256313</v>
          </cell>
          <cell r="BB593">
            <v>0.29194053404091852</v>
          </cell>
          <cell r="BC593">
            <v>0.26336169085956312</v>
          </cell>
          <cell r="BD593">
            <v>0.23464784895923971</v>
          </cell>
          <cell r="BE593">
            <v>0.20579837064254372</v>
          </cell>
          <cell r="BF593">
            <v>0.17681261519976066</v>
          </cell>
          <cell r="BG593">
            <v>0.1476899388946368</v>
          </cell>
          <cell r="BH593">
            <v>0.11842969495008253</v>
          </cell>
          <cell r="BI593">
            <v>8.9031233533808388E-2</v>
          </cell>
          <cell r="BJ593">
            <v>5.949390174389315E-2</v>
          </cell>
          <cell r="BK593">
            <v>2.9817043594283537E-2</v>
          </cell>
          <cell r="EH593">
            <v>32.616000000047848</v>
          </cell>
          <cell r="EI593">
            <v>-4.7847947826085147E-11</v>
          </cell>
        </row>
        <row r="594">
          <cell r="B594" t="str">
            <v>for 48 month</v>
          </cell>
          <cell r="C594">
            <v>48</v>
          </cell>
          <cell r="D594">
            <v>0.03</v>
          </cell>
          <cell r="E594">
            <v>5.6684751630271799E-2</v>
          </cell>
          <cell r="F594">
            <v>271.8</v>
          </cell>
          <cell r="G594">
            <v>32.616</v>
          </cell>
          <cell r="H594">
            <v>304.416</v>
          </cell>
          <cell r="Q594">
            <v>1.2839096244256563</v>
          </cell>
          <cell r="R594">
            <v>1.2600165747037479</v>
          </cell>
          <cell r="S594">
            <v>1.2360106606827417</v>
          </cell>
          <cell r="T594">
            <v>1.2118913492222403</v>
          </cell>
          <cell r="U594">
            <v>1.1876581046634365</v>
          </cell>
          <cell r="V594">
            <v>1.1633103888172152</v>
          </cell>
          <cell r="W594">
            <v>1.1388476609522014</v>
          </cell>
          <cell r="X594">
            <v>1.1142693777827521</v>
          </cell>
          <cell r="Y594">
            <v>1.0895749934568895</v>
          </cell>
          <cell r="Z594">
            <v>1.0647639595441789</v>
          </cell>
          <cell r="AA594">
            <v>1.0398357250235493</v>
          </cell>
          <cell r="AB594">
            <v>1.0147897362710541</v>
          </cell>
          <cell r="AC594">
            <v>0.98962543704757833</v>
          </cell>
          <cell r="AD594">
            <v>0.96434226848648308</v>
          </cell>
          <cell r="AE594">
            <v>0.93893966908119519</v>
          </cell>
          <cell r="AF594">
            <v>0.91341707467273625</v>
          </cell>
          <cell r="AG594">
            <v>0.88777391843719367</v>
          </cell>
          <cell r="AH594">
            <v>0.86200963087313209</v>
          </cell>
          <cell r="AI594">
            <v>0.83612363978894555</v>
          </cell>
          <cell r="AJ594">
            <v>0.81011537029014979</v>
          </cell>
          <cell r="AK594">
            <v>0.78398424476661477</v>
          </cell>
          <cell r="AL594">
            <v>0.75772968287973619</v>
          </cell>
          <cell r="AM594">
            <v>0.73135110154954786</v>
          </cell>
          <cell r="AN594">
            <v>0.70484791494177113</v>
          </cell>
          <cell r="AO594">
            <v>0.67821953445480476</v>
          </cell>
          <cell r="AP594">
            <v>0.65146536870665361</v>
          </cell>
          <cell r="AQ594">
            <v>0.62458482352179334</v>
          </cell>
          <cell r="AR594">
            <v>0.59757730191797553</v>
          </cell>
          <cell r="AS594">
            <v>0.57044220409296931</v>
          </cell>
          <cell r="AT594">
            <v>0.54317892741124019</v>
          </cell>
          <cell r="AU594">
            <v>0.51578686639056681</v>
          </cell>
          <cell r="AV594">
            <v>0.48826541268859369</v>
          </cell>
          <cell r="AW594">
            <v>0.46061395508932046</v>
          </cell>
          <cell r="AX594">
            <v>0.43283187948952806</v>
          </cell>
          <cell r="AY594">
            <v>0.40491856888514005</v>
          </cell>
          <cell r="AZ594">
            <v>0.37687340335751968</v>
          </cell>
          <cell r="BA594">
            <v>0.34869576005970243</v>
          </cell>
          <cell r="BB594">
            <v>0.32038501320256313</v>
          </cell>
          <cell r="BC594">
            <v>0.29194053404091852</v>
          </cell>
          <cell r="BD594">
            <v>0.26336169085956312</v>
          </cell>
          <cell r="BE594">
            <v>0.23464784895923971</v>
          </cell>
          <cell r="BF594">
            <v>0.20579837064254372</v>
          </cell>
          <cell r="BG594">
            <v>0.17681261519976066</v>
          </cell>
          <cell r="BH594">
            <v>0.1476899388946368</v>
          </cell>
          <cell r="BI594">
            <v>0.11842969495008253</v>
          </cell>
          <cell r="BJ594">
            <v>8.9031233533808388E-2</v>
          </cell>
          <cell r="BK594">
            <v>5.949390174389315E-2</v>
          </cell>
          <cell r="BL594">
            <v>2.9817043594283537E-2</v>
          </cell>
          <cell r="EH594">
            <v>32.616000000047848</v>
          </cell>
          <cell r="EI594">
            <v>-4.7847947826085147E-11</v>
          </cell>
        </row>
        <row r="595">
          <cell r="B595" t="str">
            <v>for 48 month</v>
          </cell>
          <cell r="C595">
            <v>48</v>
          </cell>
          <cell r="D595">
            <v>0.03</v>
          </cell>
          <cell r="E595">
            <v>5.6684751630271799E-2</v>
          </cell>
          <cell r="F595">
            <v>271.8</v>
          </cell>
          <cell r="G595">
            <v>32.616</v>
          </cell>
          <cell r="H595">
            <v>304.416</v>
          </cell>
          <cell r="R595">
            <v>1.2839096244256563</v>
          </cell>
          <cell r="S595">
            <v>1.2600165747037479</v>
          </cell>
          <cell r="T595">
            <v>1.2360106606827417</v>
          </cell>
          <cell r="U595">
            <v>1.2118913492222403</v>
          </cell>
          <cell r="V595">
            <v>1.1876581046634365</v>
          </cell>
          <cell r="W595">
            <v>1.1633103888172152</v>
          </cell>
          <cell r="X595">
            <v>1.1388476609522014</v>
          </cell>
          <cell r="Y595">
            <v>1.1142693777827521</v>
          </cell>
          <cell r="Z595">
            <v>1.0895749934568895</v>
          </cell>
          <cell r="AA595">
            <v>1.0647639595441789</v>
          </cell>
          <cell r="AB595">
            <v>1.0398357250235493</v>
          </cell>
          <cell r="AC595">
            <v>1.0147897362710541</v>
          </cell>
          <cell r="AD595">
            <v>0.98962543704757833</v>
          </cell>
          <cell r="AE595">
            <v>0.96434226848648308</v>
          </cell>
          <cell r="AF595">
            <v>0.93893966908119519</v>
          </cell>
          <cell r="AG595">
            <v>0.91341707467273625</v>
          </cell>
          <cell r="AH595">
            <v>0.88777391843719367</v>
          </cell>
          <cell r="AI595">
            <v>0.86200963087313209</v>
          </cell>
          <cell r="AJ595">
            <v>0.83612363978894555</v>
          </cell>
          <cell r="AK595">
            <v>0.81011537029014979</v>
          </cell>
          <cell r="AL595">
            <v>0.78398424476661477</v>
          </cell>
          <cell r="AM595">
            <v>0.75772968287973619</v>
          </cell>
          <cell r="AN595">
            <v>0.73135110154954786</v>
          </cell>
          <cell r="AO595">
            <v>0.70484791494177113</v>
          </cell>
          <cell r="AP595">
            <v>0.67821953445480476</v>
          </cell>
          <cell r="AQ595">
            <v>0.65146536870665361</v>
          </cell>
          <cell r="AR595">
            <v>0.62458482352179334</v>
          </cell>
          <cell r="AS595">
            <v>0.59757730191797553</v>
          </cell>
          <cell r="AT595">
            <v>0.57044220409296931</v>
          </cell>
          <cell r="AU595">
            <v>0.54317892741124019</v>
          </cell>
          <cell r="AV595">
            <v>0.51578686639056681</v>
          </cell>
          <cell r="AW595">
            <v>0.48826541268859369</v>
          </cell>
          <cell r="AX595">
            <v>0.46061395508932046</v>
          </cell>
          <cell r="AY595">
            <v>0.43283187948952806</v>
          </cell>
          <cell r="AZ595">
            <v>0.40491856888514005</v>
          </cell>
          <cell r="BA595">
            <v>0.37687340335751968</v>
          </cell>
          <cell r="BB595">
            <v>0.34869576005970243</v>
          </cell>
          <cell r="BC595">
            <v>0.32038501320256313</v>
          </cell>
          <cell r="BD595">
            <v>0.29194053404091852</v>
          </cell>
          <cell r="BE595">
            <v>0.26336169085956312</v>
          </cell>
          <cell r="BF595">
            <v>0.23464784895923971</v>
          </cell>
          <cell r="BG595">
            <v>0.20579837064254372</v>
          </cell>
          <cell r="BH595">
            <v>0.17681261519976066</v>
          </cell>
          <cell r="BI595">
            <v>0.1476899388946368</v>
          </cell>
          <cell r="BJ595">
            <v>0.11842969495008253</v>
          </cell>
          <cell r="BK595">
            <v>8.9031233533808388E-2</v>
          </cell>
          <cell r="BL595">
            <v>5.949390174389315E-2</v>
          </cell>
          <cell r="BM595">
            <v>2.9817043594283537E-2</v>
          </cell>
          <cell r="EH595">
            <v>32.616000000047848</v>
          </cell>
          <cell r="EI595">
            <v>-4.7847947826085147E-11</v>
          </cell>
        </row>
        <row r="596">
          <cell r="B596" t="str">
            <v>for 48 month</v>
          </cell>
          <cell r="C596">
            <v>48</v>
          </cell>
          <cell r="D596">
            <v>2.8999999999999998E-2</v>
          </cell>
          <cell r="E596">
            <v>5.4857905035655075E-2</v>
          </cell>
          <cell r="F596">
            <v>170.33914381574095</v>
          </cell>
          <cell r="G596">
            <v>19.75934068262595</v>
          </cell>
          <cell r="H596">
            <v>190.0984844983669</v>
          </cell>
          <cell r="S596">
            <v>0.77870404794155912</v>
          </cell>
          <cell r="T596">
            <v>0.76415901821965615</v>
          </cell>
          <cell r="U596">
            <v>0.74954749600948434</v>
          </cell>
          <cell r="V596">
            <v>0.73486917734115975</v>
          </cell>
          <cell r="W596">
            <v>0.72012375685520269</v>
          </cell>
          <cell r="X596">
            <v>0.70531092779618498</v>
          </cell>
          <cell r="Y596">
            <v>0.6904303820063481</v>
          </cell>
          <cell r="Z596">
            <v>0.67548180991919315</v>
          </cell>
          <cell r="AA596">
            <v>0.66046490055304019</v>
          </cell>
          <cell r="AB596">
            <v>0.64537934150455911</v>
          </cell>
          <cell r="AC596">
            <v>0.63022481894227045</v>
          </cell>
          <cell r="AD596">
            <v>0.61500101760001658</v>
          </cell>
          <cell r="AE596">
            <v>0.59970762077040318</v>
          </cell>
          <cell r="AF596">
            <v>0.58434431029821032</v>
          </cell>
          <cell r="AG596">
            <v>0.56891076657377448</v>
          </cell>
          <cell r="AH596">
            <v>0.55340666852633869</v>
          </cell>
          <cell r="AI596">
            <v>0.53783169361737382</v>
          </cell>
          <cell r="AJ596">
            <v>0.52218551783386824</v>
          </cell>
          <cell r="AK596">
            <v>0.50646781568158727</v>
          </cell>
          <cell r="AL596">
            <v>0.49067826017830241</v>
          </cell>
          <cell r="AM596">
            <v>0.474816522846988</v>
          </cell>
          <cell r="AN596">
            <v>0.45888227370898838</v>
          </cell>
          <cell r="AO596">
            <v>0.4428751812771532</v>
          </cell>
          <cell r="AP596">
            <v>0.4267949125489412</v>
          </cell>
          <cell r="AQ596">
            <v>0.4106411329994924</v>
          </cell>
          <cell r="AR596">
            <v>0.3944135065746695</v>
          </cell>
          <cell r="AS596">
            <v>0.378111695684066</v>
          </cell>
          <cell r="AT596">
            <v>0.3617353611939837</v>
          </cell>
          <cell r="AU596">
            <v>0.34528416242037724</v>
          </cell>
          <cell r="AV596">
            <v>0.32875775712176708</v>
          </cell>
          <cell r="AW596">
            <v>0.31215580149211924</v>
          </cell>
          <cell r="AX596">
            <v>0.29547795015369327</v>
          </cell>
          <cell r="AY596">
            <v>0.27872385614985712</v>
          </cell>
          <cell r="AZ596">
            <v>0.26189317093786929</v>
          </cell>
          <cell r="BA596">
            <v>0.24498554438162767</v>
          </cell>
          <cell r="BB596">
            <v>0.22800062474438607</v>
          </cell>
          <cell r="BC596">
            <v>0.21093805868143631</v>
          </cell>
          <cell r="BD596">
            <v>0.19379749123275769</v>
          </cell>
          <cell r="BE596">
            <v>0.17657856581563267</v>
          </cell>
          <cell r="BF596">
            <v>0.15928092421722859</v>
          </cell>
          <cell r="BG596">
            <v>0.14190420658714567</v>
          </cell>
          <cell r="BH596">
            <v>0.12444805142993089</v>
          </cell>
          <cell r="BI596">
            <v>0.1069120955975576</v>
          </cell>
          <cell r="BJ596">
            <v>8.9295974281870819E-2</v>
          </cell>
          <cell r="BK596">
            <v>7.1599321006998007E-2</v>
          </cell>
          <cell r="BL596">
            <v>5.3821767621725025E-2</v>
          </cell>
          <cell r="BM596">
            <v>3.5962944291837419E-2</v>
          </cell>
          <cell r="BN596">
            <v>1.802247949242651E-2</v>
          </cell>
          <cell r="EH596">
            <v>19.759340682661058</v>
          </cell>
          <cell r="EI596">
            <v>-3.510791657390655E-11</v>
          </cell>
        </row>
        <row r="597">
          <cell r="B597" t="str">
            <v>for 48 month</v>
          </cell>
          <cell r="C597">
            <v>48</v>
          </cell>
          <cell r="D597">
            <v>2.8999999999999998E-2</v>
          </cell>
          <cell r="E597">
            <v>5.4857905035657531E-2</v>
          </cell>
          <cell r="F597">
            <v>178.85046364113805</v>
          </cell>
          <cell r="G597">
            <v>20.746653782372011</v>
          </cell>
          <cell r="H597">
            <v>199.59711742351007</v>
          </cell>
          <cell r="T597">
            <v>0.8176134791674059</v>
          </cell>
          <cell r="U597">
            <v>0.80234167932643363</v>
          </cell>
          <cell r="V597">
            <v>0.78700006457334482</v>
          </cell>
          <cell r="W597">
            <v>0.77158831574982101</v>
          </cell>
          <cell r="X597">
            <v>0.75610611223851443</v>
          </cell>
          <cell r="Y597">
            <v>0.74055313195637718</v>
          </cell>
          <cell r="Z597">
            <v>0.72492905134796182</v>
          </cell>
          <cell r="AA597">
            <v>0.70923354537868921</v>
          </cell>
          <cell r="AB597">
            <v>0.69346628752808759</v>
          </cell>
          <cell r="AC597">
            <v>0.67762694978299931</v>
          </cell>
          <cell r="AD597">
            <v>0.661715202630757</v>
          </cell>
          <cell r="AE597">
            <v>0.64573071505232893</v>
          </cell>
          <cell r="AF597">
            <v>0.62967315451543238</v>
          </cell>
          <cell r="AG597">
            <v>0.61354218696761609</v>
          </cell>
          <cell r="AH597">
            <v>0.5973374768293106</v>
          </cell>
          <cell r="AI597">
            <v>0.58105868698684682</v>
          </cell>
          <cell r="AJ597">
            <v>0.56470547878544364</v>
          </cell>
          <cell r="AK597">
            <v>0.54827751202216202</v>
          </cell>
          <cell r="AL597">
            <v>0.53177444493882808</v>
          </cell>
          <cell r="AM597">
            <v>0.51519593421492282</v>
          </cell>
          <cell r="AN597">
            <v>0.49854163496044057</v>
          </cell>
          <cell r="AO597">
            <v>0.48181120070871342</v>
          </cell>
          <cell r="AP597">
            <v>0.46500428340920413</v>
          </cell>
          <cell r="AQ597">
            <v>0.44812053342026492</v>
          </cell>
          <cell r="AR597">
            <v>0.43115959950186422</v>
          </cell>
          <cell r="AS597">
            <v>0.41412112880827912</v>
          </cell>
          <cell r="AT597">
            <v>0.39700476688075553</v>
          </cell>
          <cell r="AU597">
            <v>0.37981015764013404</v>
          </cell>
          <cell r="AV597">
            <v>0.36253694337944192</v>
          </cell>
          <cell r="AW597">
            <v>0.34518476475645204</v>
          </cell>
          <cell r="AX597">
            <v>0.32775326078620698</v>
          </cell>
          <cell r="AY597">
            <v>0.31024206883350947</v>
          </cell>
          <cell r="AZ597">
            <v>0.2926508246053785</v>
          </cell>
          <cell r="BA597">
            <v>0.27497916214347035</v>
          </cell>
          <cell r="BB597">
            <v>0.25722671381646578</v>
          </cell>
          <cell r="BC597">
            <v>0.23939311031242175</v>
          </cell>
          <cell r="BD597">
            <v>0.2214779806310887</v>
          </cell>
          <cell r="BE597">
            <v>0.20348095207619232</v>
          </cell>
          <cell r="BF597">
            <v>0.18540165024768021</v>
          </cell>
          <cell r="BG597">
            <v>0.16723969903393313</v>
          </cell>
          <cell r="BH597">
            <v>0.14899472060394059</v>
          </cell>
          <cell r="BI597">
            <v>0.1306663353994405</v>
          </cell>
          <cell r="BJ597">
            <v>0.11225416212702331</v>
          </cell>
          <cell r="BK597">
            <v>9.3757817750199576E-2</v>
          </cell>
          <cell r="BL597">
            <v>7.517691748143164E-2</v>
          </cell>
          <cell r="BM597">
            <v>5.6511074774128596E-2</v>
          </cell>
          <cell r="BN597">
            <v>3.7759901314604924E-2</v>
          </cell>
          <cell r="BO597">
            <v>1.89230070140021E-2</v>
          </cell>
          <cell r="EH597">
            <v>20.746653782409943</v>
          </cell>
          <cell r="EI597">
            <v>-3.7932323948552948E-11</v>
          </cell>
        </row>
        <row r="598">
          <cell r="B598" t="str">
            <v>for 48 month</v>
          </cell>
          <cell r="C598">
            <v>48</v>
          </cell>
          <cell r="D598">
            <v>2.8999999999999998E-2</v>
          </cell>
          <cell r="E598">
            <v>5.4857905035661056E-2</v>
          </cell>
          <cell r="F598">
            <v>218.92972704438532</v>
          </cell>
          <cell r="G598">
            <v>25.395848337148696</v>
          </cell>
          <cell r="H598">
            <v>244.32557538153401</v>
          </cell>
          <cell r="U598">
            <v>1.0008355146403405</v>
          </cell>
          <cell r="V598">
            <v>0.98214140055982402</v>
          </cell>
          <cell r="W598">
            <v>0.96336182648472801</v>
          </cell>
          <cell r="X598">
            <v>0.94449640173536353</v>
          </cell>
          <cell r="Y598">
            <v>0.9255447338460524</v>
          </cell>
          <cell r="Z598">
            <v>0.90650642855696306</v>
          </cell>
          <cell r="AA598">
            <v>0.88738108980590802</v>
          </cell>
          <cell r="AB598">
            <v>0.86816831972010455</v>
          </cell>
          <cell r="AC598">
            <v>0.84886771860789789</v>
          </cell>
          <cell r="AD598">
            <v>0.82947888495044575</v>
          </cell>
          <cell r="AE598">
            <v>0.81000141539336601</v>
          </cell>
          <cell r="AF598">
            <v>0.79043490473834466</v>
          </cell>
          <cell r="AG598">
            <v>0.77077894593470753</v>
          </cell>
          <cell r="AH598">
            <v>0.75103313007095085</v>
          </cell>
          <cell r="AI598">
            <v>0.73119704636623517</v>
          </cell>
          <cell r="AJ598">
            <v>0.71127028216184029</v>
          </cell>
          <cell r="AK598">
            <v>0.69125242291257916</v>
          </cell>
          <cell r="AL598">
            <v>0.67114305217817527</v>
          </cell>
          <cell r="AM598">
            <v>0.65094175161459844</v>
          </cell>
          <cell r="AN598">
            <v>0.63064810096536228</v>
          </cell>
          <cell r="AO598">
            <v>0.61026167805278086</v>
          </cell>
          <cell r="AP598">
            <v>0.58978205876918643</v>
          </cell>
          <cell r="AQ598">
            <v>0.56920881706810655</v>
          </cell>
          <cell r="AR598">
            <v>0.54854152495540065</v>
          </cell>
          <cell r="AS598">
            <v>0.52777975248035613</v>
          </cell>
          <cell r="AT598">
            <v>0.50692306772674411</v>
          </cell>
          <cell r="AU598">
            <v>0.48597103680383452</v>
          </cell>
          <cell r="AV598">
            <v>0.46492322383736884</v>
          </cell>
          <cell r="AW598">
            <v>0.4437791909604929</v>
          </cell>
          <cell r="AX598">
            <v>0.42253849830464779</v>
          </cell>
          <cell r="AY598">
            <v>0.40120070399041879</v>
          </cell>
          <cell r="AZ598">
            <v>0.37976536411834311</v>
          </cell>
          <cell r="BA598">
            <v>0.35823203275967491</v>
          </cell>
          <cell r="BB598">
            <v>0.33660026194710885</v>
          </cell>
          <cell r="BC598">
            <v>0.3148696016654603</v>
          </cell>
          <cell r="BD598">
            <v>0.29303959984230404</v>
          </cell>
          <cell r="BE598">
            <v>0.27110980233856924</v>
          </cell>
          <cell r="BF598">
            <v>0.24907975293909182</v>
          </cell>
          <cell r="BG598">
            <v>0.22694899334312382</v>
          </cell>
          <cell r="BH598">
            <v>0.2047170631547989</v>
          </cell>
          <cell r="BI598">
            <v>0.18238349987355476</v>
          </cell>
          <cell r="BJ598">
            <v>0.15994783888451142</v>
          </cell>
          <cell r="BK598">
            <v>0.13740961344880565</v>
          </cell>
          <cell r="BL598">
            <v>0.11476835469388119</v>
          </cell>
          <cell r="BM598">
            <v>9.202359160373462E-2</v>
          </cell>
          <cell r="BN598">
            <v>6.9174851009116536E-2</v>
          </cell>
          <cell r="BO598">
            <v>4.6221657577688126E-2</v>
          </cell>
          <cell r="BP598">
            <v>2.3163533804132514E-2</v>
          </cell>
          <cell r="EH598">
            <v>25.395848337197023</v>
          </cell>
          <cell r="EI598">
            <v>-4.8327564172723214E-11</v>
          </cell>
        </row>
        <row r="599">
          <cell r="B599" t="str">
            <v>for 48 month</v>
          </cell>
          <cell r="C599">
            <v>48</v>
          </cell>
          <cell r="D599">
            <v>2.8999999999999998E-2</v>
          </cell>
          <cell r="E599">
            <v>5.4857905035644923E-2</v>
          </cell>
          <cell r="F599">
            <v>188.59067556855837</v>
          </cell>
          <cell r="G599">
            <v>21.876518365952773</v>
          </cell>
          <cell r="H599">
            <v>210.46719393451113</v>
          </cell>
          <cell r="V599">
            <v>0.86214078091234125</v>
          </cell>
          <cell r="W599">
            <v>0.84603727751335001</v>
          </cell>
          <cell r="X599">
            <v>0.82986015707600824</v>
          </cell>
          <cell r="Y599">
            <v>0.8136090830606082</v>
          </cell>
          <cell r="Z599">
            <v>0.79728371738895276</v>
          </cell>
          <cell r="AA599">
            <v>0.78088372043732324</v>
          </cell>
          <cell r="AB599">
            <v>0.76440875102941386</v>
          </cell>
          <cell r="AC599">
            <v>0.74785846642923426</v>
          </cell>
          <cell r="AD599">
            <v>0.73123252233397873</v>
          </cell>
          <cell r="AE599">
            <v>0.71453057286686461</v>
          </cell>
          <cell r="AF599">
            <v>0.69775227056993572</v>
          </cell>
          <cell r="AG599">
            <v>0.68089726639683468</v>
          </cell>
          <cell r="AH599">
            <v>0.66396520970554185</v>
          </cell>
          <cell r="AI599">
            <v>0.64695574825107982</v>
          </cell>
          <cell r="AJ599">
            <v>0.62986852817818628</v>
          </cell>
          <cell r="AK599">
            <v>0.61270319401395279</v>
          </cell>
          <cell r="AL599">
            <v>0.59545938866042858</v>
          </cell>
          <cell r="AM599">
            <v>0.57813675338719295</v>
          </cell>
          <cell r="AN599">
            <v>0.560734927823892</v>
          </cell>
          <cell r="AO599">
            <v>0.543253549952741</v>
          </cell>
          <cell r="AP599">
            <v>0.52569225610099457</v>
          </cell>
          <cell r="AQ599">
            <v>0.50805068093337946</v>
          </cell>
          <cell r="AR599">
            <v>0.49032845744449566</v>
          </cell>
          <cell r="AS599">
            <v>0.47252521695118072</v>
          </cell>
          <cell r="AT599">
            <v>0.45464058908484012</v>
          </cell>
          <cell r="AU599">
            <v>0.43667420178374194</v>
          </cell>
          <cell r="AV599">
            <v>0.41862568128527738</v>
          </cell>
          <cell r="AW599">
            <v>0.40049465211818464</v>
          </cell>
          <cell r="AX599">
            <v>0.38228073709473792</v>
          </cell>
          <cell r="AY599">
            <v>0.36398355730290094</v>
          </cell>
          <cell r="AZ599">
            <v>0.34560273209844389</v>
          </cell>
          <cell r="BA599">
            <v>0.32713787909702496</v>
          </cell>
          <cell r="BB599">
            <v>0.30858861416623534</v>
          </cell>
          <cell r="BC599">
            <v>0.28995455141760773</v>
          </cell>
          <cell r="BD599">
            <v>0.27123530319858918</v>
          </cell>
          <cell r="BE599">
            <v>0.25243048008447577</v>
          </cell>
          <cell r="BF599">
            <v>0.23353969087031187</v>
          </cell>
          <cell r="BG599">
            <v>0.2145625425627514</v>
          </cell>
          <cell r="BH599">
            <v>0.19549864037188228</v>
          </cell>
          <cell r="BI599">
            <v>0.17634758770301354</v>
          </cell>
          <cell r="BJ599">
            <v>0.1571089861484247</v>
          </cell>
          <cell r="BK599">
            <v>0.13778243547907748</v>
          </cell>
          <cell r="BL599">
            <v>0.11836753363628978</v>
          </cell>
          <cell r="BM599">
            <v>9.8863876723371436E-2</v>
          </cell>
          <cell r="BN599">
            <v>7.9271058997221713E-2</v>
          </cell>
          <cell r="BO599">
            <v>5.9588672859888496E-2</v>
          </cell>
          <cell r="BP599">
            <v>3.9816308850088883E-2</v>
          </cell>
          <cell r="BQ599">
            <v>1.9953555634690954E-2</v>
          </cell>
          <cell r="EH599">
            <v>21.876518365986986</v>
          </cell>
          <cell r="EI599">
            <v>-3.4212632726848824E-11</v>
          </cell>
        </row>
        <row r="600">
          <cell r="B600" t="str">
            <v>for 48 month</v>
          </cell>
          <cell r="C600">
            <v>48</v>
          </cell>
          <cell r="D600">
            <v>2.8999999999999998E-2</v>
          </cell>
          <cell r="E600">
            <v>5.4857905035640891E-2</v>
          </cell>
          <cell r="F600">
            <v>198.27291341738305</v>
          </cell>
          <cell r="G600">
            <v>22.999657956416431</v>
          </cell>
          <cell r="H600">
            <v>221.27257137379948</v>
          </cell>
          <cell r="W600">
            <v>0.90640305461588733</v>
          </cell>
          <cell r="X600">
            <v>0.88947279798724566</v>
          </cell>
          <cell r="Y600">
            <v>0.87246514482440718</v>
          </cell>
          <cell r="Z600">
            <v>0.85537974130972827</v>
          </cell>
          <cell r="AA600">
            <v>0.83821623200809048</v>
          </cell>
          <cell r="AB600">
            <v>0.82097425985950701</v>
          </cell>
          <cell r="AC600">
            <v>0.8036534661716942</v>
          </cell>
          <cell r="AD600">
            <v>0.78625349061260907</v>
          </cell>
          <cell r="AE600">
            <v>0.76877397120295354</v>
          </cell>
          <cell r="AF600">
            <v>0.75121454430864454</v>
          </cell>
          <cell r="AG600">
            <v>0.73357484463324818</v>
          </cell>
          <cell r="AH600">
            <v>0.71585450521038096</v>
          </cell>
          <cell r="AI600">
            <v>0.69805315739607554</v>
          </cell>
          <cell r="AJ600">
            <v>0.68017043086111151</v>
          </cell>
          <cell r="AK600">
            <v>0.66220595358331125</v>
          </cell>
          <cell r="AL600">
            <v>0.64415935183980089</v>
          </cell>
          <cell r="AM600">
            <v>0.62603025019923553</v>
          </cell>
          <cell r="AN600">
            <v>0.60781827151398848</v>
          </cell>
          <cell r="AO600">
            <v>0.58952303691230601</v>
          </cell>
          <cell r="AP600">
            <v>0.57114416579042471</v>
          </cell>
          <cell r="AQ600">
            <v>0.55268127580465465</v>
          </cell>
          <cell r="AR600">
            <v>0.53413398286342428</v>
          </cell>
          <cell r="AS600">
            <v>0.51550190111929084</v>
          </cell>
          <cell r="AT600">
            <v>0.49678464296091263</v>
          </cell>
          <cell r="AU600">
            <v>0.47798181900498621</v>
          </cell>
          <cell r="AV600">
            <v>0.459093038088145</v>
          </cell>
          <cell r="AW600">
            <v>0.44011790725882244</v>
          </cell>
          <cell r="AX600">
            <v>0.42105603176907724</v>
          </cell>
          <cell r="AY600">
            <v>0.40190701506638055</v>
          </cell>
          <cell r="AZ600">
            <v>0.38267045878536693</v>
          </cell>
          <cell r="BA600">
            <v>0.36334596273954695</v>
          </cell>
          <cell r="BB600">
            <v>0.34393312491298172</v>
          </cell>
          <cell r="BC600">
            <v>0.3244315414519196</v>
          </cell>
          <cell r="BD600">
            <v>0.30484080665639485</v>
          </cell>
          <cell r="BE600">
            <v>0.28516051297178752</v>
          </cell>
          <cell r="BF600">
            <v>0.26539025098034491</v>
          </cell>
          <cell r="BG600">
            <v>0.24552960939266422</v>
          </cell>
          <cell r="BH600">
            <v>0.22557817503913657</v>
          </cell>
          <cell r="BI600">
            <v>0.20553553286135137</v>
          </cell>
          <cell r="BJ600">
            <v>0.18540126590346181</v>
          </cell>
          <cell r="BK600">
            <v>0.16517495530351076</v>
          </cell>
          <cell r="BL600">
            <v>0.14485618028471689</v>
          </cell>
          <cell r="BM600">
            <v>0.12444451814672124</v>
          </cell>
          <cell r="BN600">
            <v>0.10393954425679343</v>
          </cell>
          <cell r="BO600">
            <v>8.3340832040997972E-2</v>
          </cell>
          <cell r="BP600">
            <v>6.2647952975319957E-2</v>
          </cell>
          <cell r="BQ600">
            <v>4.1860476576750356E-2</v>
          </cell>
          <cell r="BR600">
            <v>2.097797039433048E-2</v>
          </cell>
          <cell r="EH600">
            <v>22.999657956450438</v>
          </cell>
          <cell r="EI600">
            <v>-3.4006575333478395E-11</v>
          </cell>
        </row>
        <row r="601">
          <cell r="B601" t="str">
            <v>for 48 month</v>
          </cell>
          <cell r="C601">
            <v>48</v>
          </cell>
          <cell r="D601">
            <v>2.8999999999999998E-2</v>
          </cell>
          <cell r="E601">
            <v>5.4857905035662409E-2</v>
          </cell>
          <cell r="F601">
            <v>203.72945069851068</v>
          </cell>
          <cell r="G601">
            <v>23.632616281027236</v>
          </cell>
          <cell r="H601">
            <v>227.3620669795379</v>
          </cell>
          <cell r="X601">
            <v>0.93134757161554704</v>
          </cell>
          <cell r="Y601">
            <v>0.91395138862872571</v>
          </cell>
          <cell r="Z601">
            <v>0.89647567912904813</v>
          </cell>
          <cell r="AA601">
            <v>0.87892007956169016</v>
          </cell>
          <cell r="AB601">
            <v>0.86128422470983967</v>
          </cell>
          <cell r="AC601">
            <v>0.84356774768709875</v>
          </cell>
          <cell r="AD601">
            <v>0.82577027992985119</v>
          </cell>
          <cell r="AE601">
            <v>0.80789145118959504</v>
          </cell>
          <cell r="AF601">
            <v>0.78993088952524027</v>
          </cell>
          <cell r="AG601">
            <v>0.77188822129537149</v>
          </cell>
          <cell r="AH601">
            <v>0.75376307115047403</v>
          </cell>
          <cell r="AI601">
            <v>0.73555506202512599</v>
          </cell>
          <cell r="AJ601">
            <v>0.71726381513015414</v>
          </cell>
          <cell r="AK601">
            <v>0.69888894994475326</v>
          </cell>
          <cell r="AL601">
            <v>0.68043008420857032</v>
          </cell>
          <cell r="AM601">
            <v>0.66188683391375247</v>
          </cell>
          <cell r="AN601">
            <v>0.64325881329695733</v>
          </cell>
          <cell r="AO601">
            <v>0.62454563483132897</v>
          </cell>
          <cell r="AP601">
            <v>0.60574690921843544</v>
          </cell>
          <cell r="AQ601">
            <v>0.58686224538016996</v>
          </cell>
          <cell r="AR601">
            <v>0.56789125045061517</v>
          </cell>
          <cell r="AS601">
            <v>0.5488335297678707</v>
          </cell>
          <cell r="AT601">
            <v>0.52968868686584203</v>
          </cell>
          <cell r="AU601">
            <v>0.51045632346599312</v>
          </cell>
          <cell r="AV601">
            <v>0.49113603946906093</v>
          </cell>
          <cell r="AW601">
            <v>0.47172743294673153</v>
          </cell>
          <cell r="AX601">
            <v>0.45223010013327913</v>
          </cell>
          <cell r="AY601">
            <v>0.43264363541716594</v>
          </cell>
          <cell r="AZ601">
            <v>0.41296763133260445</v>
          </cell>
          <cell r="BA601">
            <v>0.39320167855108012</v>
          </cell>
          <cell r="BB601">
            <v>0.3733453658728369</v>
          </cell>
          <cell r="BC601">
            <v>0.35339828021832176</v>
          </cell>
          <cell r="BD601">
            <v>0.33336000661959225</v>
          </cell>
          <cell r="BE601">
            <v>0.31323012821168289</v>
          </cell>
          <cell r="BF601">
            <v>0.29300822622393347</v>
          </cell>
          <cell r="BG601">
            <v>0.27269387997127703</v>
          </cell>
          <cell r="BH601">
            <v>0.25228666684548812</v>
          </cell>
          <cell r="BI601">
            <v>0.23178616230639112</v>
          </cell>
          <cell r="BJ601">
            <v>0.21119193987302834</v>
          </cell>
          <cell r="BK601">
            <v>0.19050357111478788</v>
          </cell>
          <cell r="BL601">
            <v>0.16972062564249055</v>
          </cell>
          <cell r="BM601">
            <v>0.1488426710994365</v>
          </cell>
          <cell r="BN601">
            <v>0.12786927315241062</v>
          </cell>
          <cell r="BO601">
            <v>0.106799995482647</v>
          </cell>
          <cell r="BP601">
            <v>8.5634399776751871E-2</v>
          </cell>
          <cell r="BQ601">
            <v>6.4372045717585327E-2</v>
          </cell>
          <cell r="BR601">
            <v>4.301249097510107E-2</v>
          </cell>
          <cell r="BS601">
            <v>2.1555291197144544E-2</v>
          </cell>
          <cell r="EH601">
            <v>23.632616281072885</v>
          </cell>
          <cell r="EI601">
            <v>-4.5648818058907636E-11</v>
          </cell>
        </row>
        <row r="602">
          <cell r="B602" t="str">
            <v>for 48 month</v>
          </cell>
          <cell r="C602">
            <v>48</v>
          </cell>
          <cell r="D602">
            <v>2.8999999999999998E-2</v>
          </cell>
          <cell r="E602">
            <v>5.485790503566268E-2</v>
          </cell>
          <cell r="F602">
            <v>184.96210476516958</v>
          </cell>
          <cell r="G602">
            <v>21.455604152759673</v>
          </cell>
          <cell r="H602">
            <v>206.41770891792925</v>
          </cell>
          <cell r="Y602">
            <v>0.84555279820033036</v>
          </cell>
          <cell r="Z602">
            <v>0.82975913356769881</v>
          </cell>
          <cell r="AA602">
            <v>0.81389326832218523</v>
          </cell>
          <cell r="AB602">
            <v>0.79795487239925966</v>
          </cell>
          <cell r="AC602">
            <v>0.78194361422550385</v>
          </cell>
          <cell r="AD602">
            <v>0.76585916071171489</v>
          </cell>
          <cell r="AE602">
            <v>0.74970117724597518</v>
          </cell>
          <cell r="AF602">
            <v>0.73346932768669115</v>
          </cell>
          <cell r="AG602">
            <v>0.71716327435560079</v>
          </cell>
          <cell r="AH602">
            <v>0.70078267803074856</v>
          </cell>
          <cell r="AI602">
            <v>0.68432719793942809</v>
          </cell>
          <cell r="AJ602">
            <v>0.66779649175109401</v>
          </cell>
          <cell r="AK602">
            <v>0.65119021557023882</v>
          </cell>
          <cell r="AL602">
            <v>0.63450802392923977</v>
          </cell>
          <cell r="AM602">
            <v>0.61774956978117179</v>
          </cell>
          <cell r="AN602">
            <v>0.6009145044925871</v>
          </cell>
          <cell r="AO602">
            <v>0.58400247783626325</v>
          </cell>
          <cell r="AP602">
            <v>0.56701313798391684</v>
          </cell>
          <cell r="AQ602">
            <v>0.54994613149888372</v>
          </cell>
          <cell r="AR602">
            <v>0.53280110332876729</v>
          </cell>
          <cell r="AS602">
            <v>0.51557769679805177</v>
          </cell>
          <cell r="AT602">
            <v>0.49827555360068193</v>
          </cell>
          <cell r="AU602">
            <v>0.48089431379260911</v>
          </cell>
          <cell r="AV602">
            <v>0.46343361578430353</v>
          </cell>
          <cell r="AW602">
            <v>0.44589309633323154</v>
          </cell>
          <cell r="AX602">
            <v>0.42827239053629934</v>
          </cell>
          <cell r="AY602">
            <v>0.41057113182226135</v>
          </cell>
          <cell r="AZ602">
            <v>0.39278895194409452</v>
          </cell>
          <cell r="BA602">
            <v>0.37492548097133743</v>
          </cell>
          <cell r="BB602">
            <v>0.35698034728239442</v>
          </cell>
          <cell r="BC602">
            <v>0.33895317755680465</v>
          </cell>
          <cell r="BD602">
            <v>0.32084359676747592</v>
          </cell>
          <cell r="BE602">
            <v>0.30265122817288242</v>
          </cell>
          <cell r="BF602">
            <v>0.28437569330922763</v>
          </cell>
          <cell r="BG602">
            <v>0.26601661198257065</v>
          </cell>
          <cell r="BH602">
            <v>0.24757360226091699</v>
          </cell>
          <cell r="BI602">
            <v>0.22904628046627318</v>
          </cell>
          <cell r="BJ602">
            <v>0.21043426116666475</v>
          </cell>
          <cell r="BK602">
            <v>0.19173715716811793</v>
          </cell>
          <cell r="BL602">
            <v>0.17295457950660498</v>
          </cell>
          <cell r="BM602">
            <v>0.15408613743995198</v>
          </cell>
          <cell r="BN602">
            <v>0.13513143843971037</v>
          </cell>
          <cell r="BO602">
            <v>0.11609008818299088</v>
          </cell>
          <cell r="BP602">
            <v>9.6961690544260196E-2</v>
          </cell>
          <cell r="BQ602">
            <v>7.7745847587100375E-2</v>
          </cell>
          <cell r="BR602">
            <v>5.8442159555930212E-2</v>
          </cell>
          <cell r="BS602">
            <v>3.9050224867689054E-2</v>
          </cell>
          <cell r="BT602">
            <v>1.9569640103482455E-2</v>
          </cell>
          <cell r="EH602">
            <v>21.455604152801218</v>
          </cell>
          <cell r="EI602">
            <v>-4.1545433759893058E-11</v>
          </cell>
        </row>
        <row r="603">
          <cell r="B603" t="str">
            <v>for 48 month</v>
          </cell>
          <cell r="C603">
            <v>48</v>
          </cell>
          <cell r="D603">
            <v>2.8999999999999998E-2</v>
          </cell>
          <cell r="E603">
            <v>5.4857905035659682E-2</v>
          </cell>
          <cell r="F603">
            <v>194.61812827875451</v>
          </cell>
          <cell r="G603">
            <v>22.575702880335523</v>
          </cell>
          <cell r="H603">
            <v>217.19383115909002</v>
          </cell>
          <cell r="Z603">
            <v>0.88969523327781241</v>
          </cell>
          <cell r="AA603">
            <v>0.87307705382225598</v>
          </cell>
          <cell r="AB603">
            <v>0.85638290449082988</v>
          </cell>
          <cell r="AC603">
            <v>0.83961243798784746</v>
          </cell>
          <cell r="AD603">
            <v>0.82276530542996296</v>
          </cell>
          <cell r="AE603">
            <v>0.80584115633891307</v>
          </cell>
          <cell r="AF603">
            <v>0.78883963863422624</v>
          </cell>
          <cell r="AG603">
            <v>0.77176039862589718</v>
          </cell>
          <cell r="AH603">
            <v>0.75460308100702989</v>
          </cell>
          <cell r="AI603">
            <v>0.73736732884644585</v>
          </cell>
          <cell r="AJ603">
            <v>0.72005278358125802</v>
          </cell>
          <cell r="AK603">
            <v>0.70265908500941243</v>
          </cell>
          <cell r="AL603">
            <v>0.68518587128219421</v>
          </cell>
          <cell r="AM603">
            <v>0.66763277889669947</v>
          </cell>
          <cell r="AN603">
            <v>0.64999944268827459</v>
          </cell>
          <cell r="AO603">
            <v>0.63228549582291749</v>
          </cell>
          <cell r="AP603">
            <v>0.61449056978964822</v>
          </cell>
          <cell r="AQ603">
            <v>0.59661429439284153</v>
          </cell>
          <cell r="AR603">
            <v>0.57865629774452565</v>
          </cell>
          <cell r="AS603">
            <v>0.56061620625664621</v>
          </cell>
          <cell r="AT603">
            <v>0.54249364463329364</v>
          </cell>
          <cell r="AU603">
            <v>0.5242882358628963</v>
          </cell>
          <cell r="AV603">
            <v>0.50599960121037724</v>
          </cell>
          <cell r="AW603">
            <v>0.48762736020927483</v>
          </cell>
          <cell r="AX603">
            <v>0.46917113065382815</v>
          </cell>
          <cell r="AY603">
            <v>0.4506305285910257</v>
          </cell>
          <cell r="AZ603">
            <v>0.43200516831261787</v>
          </cell>
          <cell r="BA603">
            <v>0.41329466234709278</v>
          </cell>
          <cell r="BB603">
            <v>0.39449862145161546</v>
          </cell>
          <cell r="BC603">
            <v>0.37561665460393057</v>
          </cell>
          <cell r="BD603">
            <v>0.35664836899422769</v>
          </cell>
          <cell r="BE603">
            <v>0.33759337001696915</v>
          </cell>
          <cell r="BF603">
            <v>0.3184512612626817</v>
          </cell>
          <cell r="BG603">
            <v>0.29922164450970873</v>
          </cell>
          <cell r="BH603">
            <v>0.27990411971592682</v>
          </cell>
          <cell r="BI603">
            <v>0.26049828501042321</v>
          </cell>
          <cell r="BJ603">
            <v>0.24100373668513528</v>
          </cell>
          <cell r="BK603">
            <v>0.22142006918645216</v>
          </cell>
          <cell r="BL603">
            <v>0.201746875106778</v>
          </cell>
          <cell r="BM603">
            <v>0.18198374517605623</v>
          </cell>
          <cell r="BN603">
            <v>0.16213026825325558</v>
          </cell>
          <cell r="BO603">
            <v>0.14218603131781674</v>
          </cell>
          <cell r="BP603">
            <v>0.12215061946106009</v>
          </cell>
          <cell r="BQ603">
            <v>0.10202361587755443</v>
          </cell>
          <cell r="BR603">
            <v>8.1804601856445766E-2</v>
          </cell>
          <cell r="BS603">
            <v>6.14931567727467E-2</v>
          </cell>
          <cell r="BT603">
            <v>4.1088858078586088E-2</v>
          </cell>
          <cell r="BU603">
            <v>2.0591281294418517E-2</v>
          </cell>
          <cell r="EH603">
            <v>22.575702880377833</v>
          </cell>
          <cell r="EI603">
            <v>-4.2309267200835166E-11</v>
          </cell>
        </row>
        <row r="604">
          <cell r="B604" t="str">
            <v>for 48 month</v>
          </cell>
          <cell r="C604">
            <v>48</v>
          </cell>
          <cell r="D604">
            <v>2.8999999999999998E-2</v>
          </cell>
          <cell r="E604">
            <v>5.4857905035661451E-2</v>
          </cell>
          <cell r="F604">
            <v>187.43821149487715</v>
          </cell>
          <cell r="G604">
            <v>21.74283253340575</v>
          </cell>
          <cell r="H604">
            <v>209.18104402828291</v>
          </cell>
          <cell r="AA604">
            <v>0.85687230052001651</v>
          </cell>
          <cell r="AB604">
            <v>0.84086720447372743</v>
          </cell>
          <cell r="AC604">
            <v>0.82478894125752233</v>
          </cell>
          <cell r="AD604">
            <v>0.8086371763882626</v>
          </cell>
          <cell r="AE604">
            <v>0.79241157385372318</v>
          </cell>
          <cell r="AF604">
            <v>0.77611179610560166</v>
          </cell>
          <cell r="AG604">
            <v>0.75973750405249607</v>
          </cell>
          <cell r="AH604">
            <v>0.7432883570528509</v>
          </cell>
          <cell r="AI604">
            <v>0.7267640129078704</v>
          </cell>
          <cell r="AJ604">
            <v>0.71016412785439964</v>
          </cell>
          <cell r="AK604">
            <v>0.69348835655777341</v>
          </cell>
          <cell r="AL604">
            <v>0.67673635210463157</v>
          </cell>
          <cell r="AM604">
            <v>0.65990776599570244</v>
          </cell>
          <cell r="AN604">
            <v>0.64300224813855278</v>
          </cell>
          <cell r="AO604">
            <v>0.62601944684030408</v>
          </cell>
          <cell r="AP604">
            <v>0.60895900880031728</v>
          </cell>
          <cell r="AQ604">
            <v>0.5918205791028418</v>
          </cell>
          <cell r="AR604">
            <v>0.57460380120963261</v>
          </cell>
          <cell r="AS604">
            <v>0.55730831695253291</v>
          </cell>
          <cell r="AT604">
            <v>0.53993376652602298</v>
          </cell>
          <cell r="AU604">
            <v>0.52247978847973531</v>
          </cell>
          <cell r="AV604">
            <v>0.50494601971093445</v>
          </cell>
          <cell r="AW604">
            <v>0.48733209545696382</v>
          </cell>
          <cell r="AX604">
            <v>0.46963764928765744</v>
          </cell>
          <cell r="AY604">
            <v>0.45186231309771657</v>
          </cell>
          <cell r="AZ604">
            <v>0.43400571709905195</v>
          </cell>
          <cell r="BA604">
            <v>0.41606748981309111</v>
          </cell>
          <cell r="BB604">
            <v>0.39804725806305002</v>
          </cell>
          <cell r="BC604">
            <v>0.37994464696617031</v>
          </cell>
          <cell r="BD604">
            <v>0.36175927992591972</v>
          </cell>
          <cell r="BE604">
            <v>0.34349077862415811</v>
          </cell>
          <cell r="BF604">
            <v>0.32513876301326688</v>
          </cell>
          <cell r="BG604">
            <v>0.30670285130824271</v>
          </cell>
          <cell r="BH604">
            <v>0.2881826599787552</v>
          </cell>
          <cell r="BI604">
            <v>0.26957780374116802</v>
          </cell>
          <cell r="BJ604">
            <v>0.25088789555052393</v>
          </cell>
          <cell r="BK604">
            <v>0.2321125465924925</v>
          </cell>
          <cell r="BL604">
            <v>0.21325136627528185</v>
          </cell>
          <cell r="BM604">
            <v>0.19430396222151267</v>
          </cell>
          <cell r="BN604">
            <v>0.17526994026005563</v>
          </cell>
          <cell r="BO604">
            <v>0.1561489044178313</v>
          </cell>
          <cell r="BP604">
            <v>0.13694045691157225</v>
          </cell>
          <cell r="BQ604">
            <v>0.11764419813954813</v>
          </cell>
          <cell r="BR604">
            <v>9.825972667325239E-2</v>
          </cell>
          <cell r="BS604">
            <v>7.8786639249051285E-2</v>
          </cell>
          <cell r="BT604">
            <v>5.9224530759794523E-2</v>
          </cell>
          <cell r="BU604">
            <v>3.9572994246387674E-2</v>
          </cell>
          <cell r="BV604">
            <v>1.9831620889326055E-2</v>
          </cell>
          <cell r="EH604">
            <v>21.742832533447295</v>
          </cell>
          <cell r="EI604">
            <v>-4.1545433759893058E-11</v>
          </cell>
        </row>
        <row r="605">
          <cell r="B605" t="str">
            <v>for 48 month</v>
          </cell>
          <cell r="C605">
            <v>48</v>
          </cell>
          <cell r="D605">
            <v>2.8999999999999998E-2</v>
          </cell>
          <cell r="E605">
            <v>5.4857905035643292E-2</v>
          </cell>
          <cell r="F605">
            <v>200.44895602077665</v>
          </cell>
          <cell r="G605">
            <v>23.25207889841009</v>
          </cell>
          <cell r="H605">
            <v>223.70103491918672</v>
          </cell>
          <cell r="AB605">
            <v>0.91635081615680036</v>
          </cell>
          <cell r="AC605">
            <v>0.89923475018549348</v>
          </cell>
          <cell r="AD605">
            <v>0.88204043825404999</v>
          </cell>
          <cell r="AE605">
            <v>0.86476752266168244</v>
          </cell>
          <cell r="AF605">
            <v>0.84741564407237713</v>
          </cell>
          <cell r="AG605">
            <v>0.82998444150741824</v>
          </cell>
          <cell r="AH605">
            <v>0.8124735523378791</v>
          </cell>
          <cell r="AI605">
            <v>0.79488261227707702</v>
          </cell>
          <cell r="AJ605">
            <v>0.7772112553729964</v>
          </cell>
          <cell r="AK605">
            <v>0.75945911400067467</v>
          </cell>
          <cell r="AL605">
            <v>0.74162581885455425</v>
          </cell>
          <cell r="AM605">
            <v>0.72371099894080071</v>
          </cell>
          <cell r="AN605">
            <v>0.70571428156958371</v>
          </cell>
          <cell r="AO605">
            <v>0.6876352923473249</v>
          </cell>
          <cell r="AP605">
            <v>0.66947365516890833</v>
          </cell>
          <cell r="AQ605">
            <v>0.65122899220985608</v>
          </cell>
          <cell r="AR605">
            <v>0.6329009239184693</v>
          </cell>
          <cell r="AS605">
            <v>0.6144890690079311</v>
          </cell>
          <cell r="AT605">
            <v>0.59599304444837531</v>
          </cell>
          <cell r="AU605">
            <v>0.57741246545891745</v>
          </cell>
          <cell r="AV605">
            <v>0.55874694549965043</v>
          </cell>
          <cell r="AW605">
            <v>0.53999609626360268</v>
          </cell>
          <cell r="AX605">
            <v>0.52115952766866103</v>
          </cell>
          <cell r="AY605">
            <v>0.50223684784945444</v>
          </cell>
          <cell r="AZ605">
            <v>0.48322766314920274</v>
          </cell>
          <cell r="BA605">
            <v>0.46413157811152672</v>
          </cell>
          <cell r="BB605">
            <v>0.44494819547222159</v>
          </cell>
          <cell r="BC605">
            <v>0.42567711615099224</v>
          </cell>
          <cell r="BD605">
            <v>0.40631793924315146</v>
          </cell>
          <cell r="BE605">
            <v>0.38687026201127916</v>
          </cell>
          <cell r="BF605">
            <v>0.36733367987684434</v>
          </cell>
          <cell r="BG605">
            <v>0.34770778641178851</v>
          </cell>
          <cell r="BH605">
            <v>0.32799217333007052</v>
          </cell>
          <cell r="BI605">
            <v>0.30818643047917288</v>
          </cell>
          <cell r="BJ605">
            <v>0.28829014583156892</v>
          </cell>
          <cell r="BK605">
            <v>0.26830290547615171</v>
          </cell>
          <cell r="BL605">
            <v>0.24822429360962259</v>
          </cell>
          <cell r="BM605">
            <v>0.2280538925278417</v>
          </cell>
          <cell r="BN605">
            <v>0.20779128261713783</v>
          </cell>
          <cell r="BO605">
            <v>0.18743604234557934</v>
          </cell>
          <cell r="BP605">
            <v>0.16698774825420462</v>
          </cell>
          <cell r="BQ605">
            <v>0.14644597494821279</v>
          </cell>
          <cell r="BR605">
            <v>0.12581029508811395</v>
          </cell>
          <cell r="BS605">
            <v>0.10508027938083915</v>
          </cell>
          <cell r="BT605">
            <v>8.4255496570809649E-2</v>
          </cell>
          <cell r="BU605">
            <v>6.3335513430965065E-2</v>
          </cell>
          <cell r="BV605">
            <v>4.2319894753751093E-2</v>
          </cell>
          <cell r="BW605">
            <v>2.1208203342065465E-2</v>
          </cell>
          <cell r="EH605">
            <v>23.252078898445653</v>
          </cell>
          <cell r="EI605">
            <v>-3.5562663924793014E-11</v>
          </cell>
        </row>
        <row r="606">
          <cell r="B606" t="str">
            <v>for 48 month</v>
          </cell>
          <cell r="C606">
            <v>48</v>
          </cell>
          <cell r="D606">
            <v>2.8999999999999998E-2</v>
          </cell>
          <cell r="E606">
            <v>5.4857905035658745E-2</v>
          </cell>
          <cell r="F606">
            <v>213.88124560829334</v>
          </cell>
          <cell r="G606">
            <v>24.810224490562025</v>
          </cell>
          <cell r="H606">
            <v>238.69147009885538</v>
          </cell>
          <cell r="AC606">
            <v>0.97775642170734667</v>
          </cell>
          <cell r="AD606">
            <v>0.95949339064681982</v>
          </cell>
          <cell r="AE606">
            <v>0.94114687028432786</v>
          </cell>
          <cell r="AF606">
            <v>0.9227164789491874</v>
          </cell>
          <cell r="AG606">
            <v>0.90420183322591097</v>
          </cell>
          <cell r="AH606">
            <v>0.88560254794622983</v>
          </cell>
          <cell r="AI606">
            <v>0.86691823618108155</v>
          </cell>
          <cell r="AJ606">
            <v>0.84814850923256113</v>
          </cell>
          <cell r="AK606">
            <v>0.82929297662583323</v>
          </cell>
          <cell r="AL606">
            <v>0.81035124610101061</v>
          </cell>
          <cell r="AM606">
            <v>0.79132292360499301</v>
          </cell>
          <cell r="AN606">
            <v>0.77220761328326903</v>
          </cell>
          <cell r="AO606">
            <v>0.75300491747168208</v>
          </cell>
          <cell r="AP606">
            <v>0.73371443668815672</v>
          </cell>
          <cell r="AQ606">
            <v>0.71433576962438838</v>
          </cell>
          <cell r="AR606">
            <v>0.69486851313749509</v>
          </cell>
          <cell r="AS606">
            <v>0.67531226224162966</v>
          </cell>
          <cell r="AT606">
            <v>0.65566661009955618</v>
          </cell>
          <cell r="AU606">
            <v>0.63593114801418482</v>
          </cell>
          <cell r="AV606">
            <v>0.61610546542007072</v>
          </cell>
          <cell r="AW606">
            <v>0.59618914987487182</v>
          </cell>
          <cell r="AX606">
            <v>0.57618178705076994</v>
          </cell>
          <cell r="AY606">
            <v>0.55608296072584973</v>
          </cell>
          <cell r="AZ606">
            <v>0.53589225277544117</v>
          </cell>
          <cell r="BA606">
            <v>0.51560924316342038</v>
          </cell>
          <cell r="BB606">
            <v>0.49523350993347187</v>
          </cell>
          <cell r="BC606">
            <v>0.47476462920030987</v>
          </cell>
          <cell r="BD606">
            <v>0.45420217514086075</v>
          </cell>
          <cell r="BE606">
            <v>0.43354571998540387</v>
          </cell>
          <cell r="BF606">
            <v>0.41279483400867273</v>
          </cell>
          <cell r="BG606">
            <v>0.39194908552091512</v>
          </cell>
          <cell r="BH606">
            <v>0.37100804085891254</v>
          </cell>
          <cell r="BI606">
            <v>0.34997126437695875</v>
          </cell>
          <cell r="BJ606">
            <v>0.32883831843779637</v>
          </cell>
          <cell r="BK606">
            <v>0.30760876340351273</v>
          </cell>
          <cell r="BL606">
            <v>0.28628215762639408</v>
          </cell>
          <cell r="BM606">
            <v>0.26485805743973762</v>
          </cell>
          <cell r="BN606">
            <v>0.24333601714862166</v>
          </cell>
          <cell r="BO606">
            <v>0.22171558902063374</v>
          </cell>
          <cell r="BP606">
            <v>0.19999632327655623</v>
          </cell>
          <cell r="BQ606">
            <v>0.17817776808100924</v>
          </cell>
          <cell r="BR606">
            <v>0.15625946953305123</v>
          </cell>
          <cell r="BS606">
            <v>0.13424097165673596</v>
          </cell>
          <cell r="BT606">
            <v>0.11212181639162679</v>
          </cell>
          <cell r="BU606">
            <v>8.9901543583267449E-2</v>
          </cell>
          <cell r="BV606">
            <v>6.7579690973609136E-2</v>
          </cell>
          <cell r="BW606">
            <v>4.5155794191394115E-2</v>
          </cell>
          <cell r="BX606">
            <v>2.262938674249507E-2</v>
          </cell>
          <cell r="EH606">
            <v>24.810224490608029</v>
          </cell>
          <cell r="EI606">
            <v>-4.6004089426787687E-11</v>
          </cell>
        </row>
        <row r="607">
          <cell r="B607" t="str">
            <v>for 48 month</v>
          </cell>
          <cell r="C607">
            <v>48</v>
          </cell>
          <cell r="D607">
            <v>2.8999999999999998E-2</v>
          </cell>
          <cell r="E607">
            <v>5.4857905035650453E-2</v>
          </cell>
          <cell r="F607">
            <v>259.93897964641178</v>
          </cell>
          <cell r="G607">
            <v>30.152921638983759</v>
          </cell>
          <cell r="H607">
            <v>290.09190128539552</v>
          </cell>
          <cell r="AD607">
            <v>1.1883089883755611</v>
          </cell>
          <cell r="AE607">
            <v>1.1661131495322723</v>
          </cell>
          <cell r="AF607">
            <v>1.1438158425873626</v>
          </cell>
          <cell r="AG607">
            <v>1.1214166036802082</v>
          </cell>
          <cell r="AH607">
            <v>1.0989149668296507</v>
          </cell>
          <cell r="AI607">
            <v>1.076310463924302</v>
          </cell>
          <cell r="AJ607">
            <v>1.0536026247128065</v>
          </cell>
          <cell r="AK607">
            <v>1.0307909767940586</v>
          </cell>
          <cell r="AL607">
            <v>1.0078750456073746</v>
          </cell>
          <cell r="AM607">
            <v>0.98485435442262037</v>
          </cell>
          <cell r="AN607">
            <v>0.96172842433029393</v>
          </cell>
          <cell r="AO607">
            <v>0.93849677423156186</v>
          </cell>
          <cell r="AP607">
            <v>0.91515892082825179</v>
          </cell>
          <cell r="AQ607">
            <v>0.89171437861279701</v>
          </cell>
          <cell r="AR607">
            <v>0.86816265985813734</v>
          </cell>
          <cell r="AS607">
            <v>0.8445032746075718</v>
          </cell>
          <cell r="AT607">
            <v>0.82073573066456662</v>
          </cell>
          <cell r="AU607">
            <v>0.79685953358251493</v>
          </cell>
          <cell r="AV607">
            <v>0.77287418665445173</v>
          </cell>
          <cell r="AW607">
            <v>0.74877919090271938</v>
          </cell>
          <cell r="AX607">
            <v>0.7245740450685888</v>
          </cell>
          <cell r="AY607">
            <v>0.70025824560182948</v>
          </cell>
          <cell r="AZ607">
            <v>0.67583128665023562</v>
          </cell>
          <cell r="BA607">
            <v>0.65129266004910225</v>
          </cell>
          <cell r="BB607">
            <v>0.62664185531065308</v>
          </cell>
          <cell r="BC607">
            <v>0.60187835961342084</v>
          </cell>
          <cell r="BD607">
            <v>0.57700165779157964</v>
          </cell>
          <cell r="BE607">
            <v>0.55201123232422644</v>
          </cell>
          <cell r="BF607">
            <v>0.52690656332461583</v>
          </cell>
          <cell r="BG607">
            <v>0.50168712852934427</v>
          </cell>
          <cell r="BH607">
            <v>0.47635240328748507</v>
          </cell>
          <cell r="BI607">
            <v>0.45090186054967396</v>
          </cell>
          <cell r="BJ607">
            <v>0.42533497085714483</v>
          </cell>
          <cell r="BK607">
            <v>0.39965120233071488</v>
          </cell>
          <cell r="BL607">
            <v>0.37385002065971995</v>
          </cell>
          <cell r="BM607">
            <v>0.34793088909089875</v>
          </cell>
          <cell r="BN607">
            <v>0.32189326841722676</v>
          </cell>
          <cell r="BO607">
            <v>0.2957366169666989</v>
          </cell>
          <cell r="BP607">
            <v>0.26946039059106075</v>
          </cell>
          <cell r="BQ607">
            <v>0.24306404265448844</v>
          </cell>
          <cell r="BR607">
            <v>0.21654702402221673</v>
          </cell>
          <cell r="BS607">
            <v>0.18990878304911521</v>
          </cell>
          <cell r="BT607">
            <v>0.16314876556821212</v>
          </cell>
          <cell r="BU607">
            <v>0.13626641487916569</v>
          </cell>
          <cell r="BV607">
            <v>0.10926117173668305</v>
          </cell>
          <cell r="BW607">
            <v>8.2132474338885847E-2</v>
          </cell>
          <cell r="BX607">
            <v>5.4879758315622855E-2</v>
          </cell>
          <cell r="BY607">
            <v>2.7502456716729216E-2</v>
          </cell>
          <cell r="EH607">
            <v>30.152921639034421</v>
          </cell>
          <cell r="EI607">
            <v>-5.0661697059695143E-11</v>
          </cell>
        </row>
        <row r="608">
          <cell r="B608" t="str">
            <v>for 48 month</v>
          </cell>
          <cell r="C608">
            <v>48</v>
          </cell>
          <cell r="D608">
            <v>3.1E-2</v>
          </cell>
          <cell r="E608">
            <v>5.8507597787098534E-2</v>
          </cell>
          <cell r="F608">
            <v>221.16835467154789</v>
          </cell>
          <cell r="G608">
            <v>27.424875979271935</v>
          </cell>
          <cell r="H608">
            <v>248.59323065081983</v>
          </cell>
          <cell r="AE608">
            <v>1.0783357615297733</v>
          </cell>
          <cell r="AF608">
            <v>1.0583423020318701</v>
          </cell>
          <cell r="AG608">
            <v>1.0382513617600775</v>
          </cell>
          <cell r="AH608">
            <v>1.0180624654339023</v>
          </cell>
          <cell r="AI608">
            <v>0.99777513545555907</v>
          </cell>
          <cell r="AJ608">
            <v>0.97738889189867029</v>
          </cell>
          <cell r="AK608">
            <v>0.95690325249691355</v>
          </cell>
          <cell r="AL608">
            <v>0.93631773263261264</v>
          </cell>
          <cell r="AM608">
            <v>0.91563184532527353</v>
          </cell>
          <cell r="AN608">
            <v>0.89484510122006389</v>
          </cell>
          <cell r="AO608">
            <v>0.87395700857623659</v>
          </cell>
          <cell r="AP608">
            <v>0.85296707325549725</v>
          </cell>
          <cell r="AQ608">
            <v>0.83187479871031444</v>
          </cell>
          <cell r="AR608">
            <v>0.81067968597217277</v>
          </cell>
          <cell r="AS608">
            <v>0.78938123363976986</v>
          </cell>
          <cell r="AT608">
            <v>0.76797893786715432</v>
          </cell>
          <cell r="AU608">
            <v>0.74647229235180657</v>
          </cell>
          <cell r="AV608">
            <v>0.72486078832266221</v>
          </cell>
          <cell r="AW608">
            <v>0.70314391452807523</v>
          </cell>
          <cell r="AX608">
            <v>0.68132115722372422</v>
          </cell>
          <cell r="AY608">
            <v>0.65939200016045907</v>
          </cell>
          <cell r="AZ608">
            <v>0.63735592457208845</v>
          </cell>
          <cell r="BA608">
            <v>0.61521240916310693</v>
          </cell>
          <cell r="BB608">
            <v>0.59296093009636364</v>
          </cell>
          <cell r="BC608">
            <v>0.57060096098066992</v>
          </cell>
          <cell r="BD608">
            <v>0.54813197285834681</v>
          </cell>
          <cell r="BE608">
            <v>0.52555343419271172</v>
          </cell>
          <cell r="BF608">
            <v>0.50286481085550416</v>
          </cell>
          <cell r="BG608">
            <v>0.48006556611425016</v>
          </cell>
          <cell r="BH608">
            <v>0.4571551606195654</v>
          </cell>
          <cell r="BI608">
            <v>0.43413305239239541</v>
          </cell>
          <cell r="BJ608">
            <v>0.41099869681119477</v>
          </cell>
          <cell r="BK608">
            <v>0.38775154659904354</v>
          </cell>
          <cell r="BL608">
            <v>0.36439105181069986</v>
          </cell>
          <cell r="BM608">
            <v>0.34091665981959091</v>
          </cell>
          <cell r="BN608">
            <v>0.31732781530473914</v>
          </cell>
          <cell r="BO608">
            <v>0.29362396023762599</v>
          </cell>
          <cell r="BP608">
            <v>0.26980453386899028</v>
          </cell>
          <cell r="BQ608">
            <v>0.24586897271556329</v>
          </cell>
          <cell r="BR608">
            <v>0.22181671054673854</v>
          </cell>
          <cell r="BS608">
            <v>0.19764717837117685</v>
          </cell>
          <cell r="BT608">
            <v>0.17335980442334595</v>
          </cell>
          <cell r="BU608">
            <v>0.14895401414999471</v>
          </cell>
          <cell r="BV608">
            <v>0.12442923019656098</v>
          </cell>
          <cell r="BW608">
            <v>9.9784872393513677E-2</v>
          </cell>
          <cell r="BX608">
            <v>7.5020357742627872E-2</v>
          </cell>
          <cell r="BY608">
            <v>5.0135100403193168E-2</v>
          </cell>
          <cell r="BZ608">
            <v>2.5128511678154799E-2</v>
          </cell>
          <cell r="EH608">
            <v>27.424875979310332</v>
          </cell>
          <cell r="EI608">
            <v>-3.8397729440475814E-11</v>
          </cell>
        </row>
        <row r="609">
          <cell r="B609" t="str">
            <v>for 48 month</v>
          </cell>
          <cell r="C609">
            <v>48</v>
          </cell>
          <cell r="D609">
            <v>3.1E-2</v>
          </cell>
          <cell r="E609">
            <v>5.850759778707993E-2</v>
          </cell>
          <cell r="F609">
            <v>229.08918707013765</v>
          </cell>
          <cell r="G609">
            <v>28.407059196697066</v>
          </cell>
          <cell r="H609">
            <v>257.4962462668347</v>
          </cell>
          <cell r="AF609">
            <v>1.1169548345390605</v>
          </cell>
          <cell r="AG609">
            <v>1.0962453375140664</v>
          </cell>
          <cell r="AH609">
            <v>1.0754348685788795</v>
          </cell>
          <cell r="AI609">
            <v>1.0545229354315078</v>
          </cell>
          <cell r="AJ609">
            <v>1.0335090433696743</v>
          </cell>
          <cell r="AK609">
            <v>1.0123926952791167</v>
          </cell>
          <cell r="AL609">
            <v>0.99117339162182427</v>
          </cell>
          <cell r="AM609">
            <v>0.96985063042422348</v>
          </cell>
          <cell r="AN609">
            <v>0.94842390726530101</v>
          </cell>
          <cell r="AO609">
            <v>0.9268927152646721</v>
          </cell>
          <cell r="AP609">
            <v>0.90525654507058917</v>
          </cell>
          <cell r="AQ609">
            <v>0.88351488484789209</v>
          </cell>
          <cell r="AR609">
            <v>0.8616672202659007</v>
          </cell>
          <cell r="AS609">
            <v>0.83971303448624679</v>
          </cell>
          <cell r="AT609">
            <v>0.81765180815064786</v>
          </cell>
          <cell r="AU609">
            <v>0.79548301936862131</v>
          </cell>
          <cell r="AV609">
            <v>0.77320614370513763</v>
          </cell>
          <cell r="AW609">
            <v>0.75082065416821442</v>
          </cell>
          <cell r="AX609">
            <v>0.7283260211964504</v>
          </cell>
          <cell r="AY609">
            <v>0.70572171264649619</v>
          </cell>
          <cell r="AZ609">
            <v>0.68300719378046748</v>
          </cell>
          <cell r="BA609">
            <v>0.6601819272532935</v>
          </cell>
          <cell r="BB609">
            <v>0.63724537310000684</v>
          </cell>
          <cell r="BC609">
            <v>0.61419698872296824</v>
          </cell>
          <cell r="BD609">
            <v>0.59103622887903184</v>
          </cell>
          <cell r="BE609">
            <v>0.56776254566664608</v>
          </cell>
          <cell r="BF609">
            <v>0.54437538851289247</v>
          </cell>
          <cell r="BG609">
            <v>0.52087420416046093</v>
          </cell>
          <cell r="BH609">
            <v>0.49725843665456182</v>
          </cell>
          <cell r="BI609">
            <v>0.4735275273297736</v>
          </cell>
          <cell r="BJ609">
            <v>0.44968091479682731</v>
          </cell>
          <cell r="BK609">
            <v>0.42571803492932592</v>
          </cell>
          <cell r="BL609">
            <v>0.4016383208503988</v>
          </cell>
          <cell r="BM609">
            <v>0.3774412029192919</v>
          </cell>
          <cell r="BN609">
            <v>0.35312610871789168</v>
          </cell>
          <cell r="BO609">
            <v>0.32869246303718397</v>
          </cell>
          <cell r="BP609">
            <v>0.30413968786364631</v>
          </cell>
          <cell r="BQ609">
            <v>0.27946720236557449</v>
          </cell>
          <cell r="BR609">
            <v>0.254674422879342</v>
          </cell>
          <cell r="BS609">
            <v>0.22976076289559244</v>
          </cell>
          <cell r="BT609">
            <v>0.20472563304536506</v>
          </cell>
          <cell r="BU609">
            <v>0.17956844108615241</v>
          </cell>
          <cell r="BV609">
            <v>0.15428859188788951</v>
          </cell>
          <cell r="BW609">
            <v>0.12888548741887582</v>
          </cell>
          <cell r="BX609">
            <v>0.10335852673162739</v>
          </cell>
          <cell r="BY609">
            <v>7.7707105948660996E-2</v>
          </cell>
          <cell r="BZ609">
            <v>5.1930618248208188E-2</v>
          </cell>
          <cell r="CA609">
            <v>2.6028453849860234E-2</v>
          </cell>
          <cell r="EH609">
            <v>28.407059196726355</v>
          </cell>
          <cell r="EI609">
            <v>-2.928857156803133E-11</v>
          </cell>
        </row>
        <row r="610">
          <cell r="B610" t="str">
            <v>for 48 month</v>
          </cell>
          <cell r="C610">
            <v>48</v>
          </cell>
          <cell r="D610">
            <v>3.1E-2</v>
          </cell>
          <cell r="E610">
            <v>5.8507597787095161E-2</v>
          </cell>
          <cell r="F610">
            <v>287.2301487261613</v>
          </cell>
          <cell r="G610">
            <v>35.616538442044003</v>
          </cell>
          <cell r="H610">
            <v>322.84668716820534</v>
          </cell>
          <cell r="AG610">
            <v>1.4004288344998141</v>
          </cell>
          <cell r="AH610">
            <v>1.3744634365401407</v>
          </cell>
          <cell r="AI610">
            <v>1.3483714408254501</v>
          </cell>
          <cell r="AJ610">
            <v>1.3221522301115314</v>
          </cell>
          <cell r="AK610">
            <v>1.2958051841447171</v>
          </cell>
          <cell r="AL610">
            <v>1.2693296796472107</v>
          </cell>
          <cell r="AM610">
            <v>1.2427250903023419</v>
          </cell>
          <cell r="AN610">
            <v>1.2159907867397497</v>
          </cell>
          <cell r="AO610">
            <v>1.1891261365204941</v>
          </cell>
          <cell r="AP610">
            <v>1.1621305041220957</v>
          </cell>
          <cell r="AQ610">
            <v>1.1350032509234991</v>
          </cell>
          <cell r="AR610">
            <v>1.1077437351899684</v>
          </cell>
          <cell r="AS610">
            <v>1.0803513120579034</v>
          </cell>
          <cell r="AT610">
            <v>1.0528253335195863</v>
          </cell>
          <cell r="AU610">
            <v>1.0251651484078514</v>
          </cell>
          <cell r="AV610">
            <v>0.99737010238068036</v>
          </cell>
          <cell r="AW610">
            <v>0.96943953790572335</v>
          </cell>
          <cell r="AX610">
            <v>0.94137279424474396</v>
          </cell>
          <cell r="AY610">
            <v>0.91316920743798879</v>
          </cell>
          <cell r="AZ610">
            <v>0.88482811028847985</v>
          </cell>
          <cell r="BA610">
            <v>0.85634883234623205</v>
          </cell>
          <cell r="BB610">
            <v>0.82773069989239156</v>
          </cell>
          <cell r="BC610">
            <v>0.79897303592329882</v>
          </cell>
          <cell r="BD610">
            <v>0.77007516013447275</v>
          </cell>
          <cell r="BE610">
            <v>0.74103638890451717</v>
          </cell>
          <cell r="BF610">
            <v>0.7118560352789487</v>
          </cell>
          <cell r="BG610">
            <v>0.68253340895394621</v>
          </cell>
          <cell r="BH610">
            <v>0.65306781626001997</v>
          </cell>
          <cell r="BI610">
            <v>0.62345856014560253</v>
          </cell>
          <cell r="BJ610">
            <v>0.59370494016055853</v>
          </cell>
          <cell r="BK610">
            <v>0.56380625243961491</v>
          </cell>
          <cell r="BL610">
            <v>0.53376178968570975</v>
          </cell>
          <cell r="BM610">
            <v>0.50357084115326012</v>
          </cell>
          <cell r="BN610">
            <v>0.47323269263134815</v>
          </cell>
          <cell r="BO610">
            <v>0.44274662642682577</v>
          </cell>
          <cell r="BP610">
            <v>0.41211192134733632</v>
          </cell>
          <cell r="BQ610">
            <v>0.38132785268425368</v>
          </cell>
          <cell r="BR610">
            <v>0.35039369219553868</v>
          </cell>
          <cell r="BS610">
            <v>0.3193087080885107</v>
          </cell>
          <cell r="BT610">
            <v>0.28807216500253668</v>
          </cell>
          <cell r="BU610">
            <v>0.2566833239916349</v>
          </cell>
          <cell r="BV610">
            <v>0.225141442506994</v>
          </cell>
          <cell r="BW610">
            <v>0.19344577437940713</v>
          </cell>
          <cell r="BX610">
            <v>0.16159556980162013</v>
          </cell>
          <cell r="BY610">
            <v>0.12959007531059361</v>
          </cell>
          <cell r="BZ610">
            <v>9.7428533769678929E-2</v>
          </cell>
          <cell r="CA610">
            <v>6.5110184350706854E-2</v>
          </cell>
          <cell r="CB610">
            <v>3.2634262515989103E-2</v>
          </cell>
          <cell r="EH610">
            <v>35.616538442091532</v>
          </cell>
          <cell r="EI610">
            <v>-4.7528203594993101E-11</v>
          </cell>
        </row>
        <row r="611">
          <cell r="B611" t="str">
            <v>for 48 month</v>
          </cell>
          <cell r="C611">
            <v>48</v>
          </cell>
          <cell r="D611">
            <v>3.1E-2</v>
          </cell>
          <cell r="E611">
            <v>5.85075977870975E-2</v>
          </cell>
          <cell r="F611">
            <v>245.14442906160272</v>
          </cell>
          <cell r="G611">
            <v>30.397909203638736</v>
          </cell>
          <cell r="H611">
            <v>275.54233826524148</v>
          </cell>
          <cell r="AH611">
            <v>1.1952343046069924</v>
          </cell>
          <cell r="AI611">
            <v>1.1730734253037192</v>
          </cell>
          <cell r="AJ611">
            <v>1.1508044976827057</v>
          </cell>
          <cell r="AK611">
            <v>1.1284269949399921</v>
          </cell>
          <cell r="AL611">
            <v>1.105940387703116</v>
          </cell>
          <cell r="AM611">
            <v>1.0833441440185891</v>
          </cell>
          <cell r="AN611">
            <v>1.0606377293393126</v>
          </cell>
          <cell r="AO611">
            <v>1.0378206065119326</v>
          </cell>
          <cell r="AP611">
            <v>1.0148922357641323</v>
          </cell>
          <cell r="AQ611">
            <v>0.99185207469186321</v>
          </cell>
          <cell r="AR611">
            <v>0.96869957824651376</v>
          </cell>
          <cell r="AS611">
            <v>0.94543419872201484</v>
          </cell>
          <cell r="AT611">
            <v>0.92205538574188395</v>
          </cell>
          <cell r="AU611">
            <v>0.89856258624620455</v>
          </cell>
          <cell r="AV611">
            <v>0.87495524447854311</v>
          </cell>
          <cell r="AW611">
            <v>0.85123280197280116</v>
          </cell>
          <cell r="AX611">
            <v>0.82739469754000472</v>
          </cell>
          <cell r="AY611">
            <v>0.80344036725502832</v>
          </cell>
          <cell r="AZ611">
            <v>0.77936924444325417</v>
          </cell>
          <cell r="BA611">
            <v>0.75518075966716713</v>
          </cell>
          <cell r="BB611">
            <v>0.7308743407128836</v>
          </cell>
          <cell r="BC611">
            <v>0.70644941257661475</v>
          </cell>
          <cell r="BD611">
            <v>0.6819053974510646</v>
          </cell>
          <cell r="BE611">
            <v>0.65724171471176085</v>
          </cell>
          <cell r="BF611">
            <v>0.63245778090331861</v>
          </cell>
          <cell r="BG611">
            <v>0.60755300972563919</v>
          </cell>
          <cell r="BH611">
            <v>0.58252681202003942</v>
          </cell>
          <cell r="BI611">
            <v>0.55737859575531479</v>
          </cell>
          <cell r="BJ611">
            <v>0.53210776601373344</v>
          </cell>
          <cell r="BK611">
            <v>0.50671372497696321</v>
          </cell>
          <cell r="BL611">
            <v>0.48119587191192897</v>
          </cell>
          <cell r="BM611">
            <v>0.45555360315660143</v>
          </cell>
          <cell r="BN611">
            <v>0.42978631210571683</v>
          </cell>
          <cell r="BO611">
            <v>0.40389338919642653</v>
          </cell>
          <cell r="BP611">
            <v>0.37787422189387715</v>
          </cell>
          <cell r="BQ611">
            <v>0.35172819467672006</v>
          </cell>
          <cell r="BR611">
            <v>0.32545468902255031</v>
          </cell>
          <cell r="BS611">
            <v>0.29905308339327458</v>
          </cell>
          <cell r="BT611">
            <v>0.27252275322040798</v>
          </cell>
          <cell r="BU611">
            <v>0.24586307089029857</v>
          </cell>
          <cell r="BV611">
            <v>0.21907340572928069</v>
          </cell>
          <cell r="BW611">
            <v>0.19215312398875514</v>
          </cell>
          <cell r="BX611">
            <v>0.1651015888301971</v>
          </cell>
          <cell r="BY611">
            <v>0.13791816031009066</v>
          </cell>
          <cell r="BZ611">
            <v>0.11060219536479021</v>
          </cell>
          <cell r="CA611">
            <v>8.3153047795307564E-2</v>
          </cell>
          <cell r="CB611">
            <v>5.5570068252025422E-2</v>
          </cell>
          <cell r="CC611">
            <v>2.7852604219335938E-2</v>
          </cell>
          <cell r="EH611">
            <v>30.397909203680683</v>
          </cell>
          <cell r="EI611">
            <v>-4.1946890405597514E-11</v>
          </cell>
        </row>
        <row r="612">
          <cell r="B612" t="str">
            <v>for 48 month</v>
          </cell>
          <cell r="C612">
            <v>48</v>
          </cell>
          <cell r="D612">
            <v>3.1E-2</v>
          </cell>
          <cell r="E612">
            <v>5.8507597787098062E-2</v>
          </cell>
          <cell r="F612">
            <v>258.20547688613328</v>
          </cell>
          <cell r="G612">
            <v>32.017479133880528</v>
          </cell>
          <cell r="H612">
            <v>290.22295602001384</v>
          </cell>
          <cell r="AI612">
            <v>1.2589151823399776</v>
          </cell>
          <cell r="AJ612">
            <v>1.235573593748218</v>
          </cell>
          <cell r="AK612">
            <v>1.2121182001333717</v>
          </cell>
          <cell r="AL612">
            <v>1.188548446623896</v>
          </cell>
          <cell r="AM612">
            <v>1.1648637756428974</v>
          </cell>
          <cell r="AN612">
            <v>1.1410636268949426</v>
          </cell>
          <cell r="AO612">
            <v>1.1171474373528028</v>
          </cell>
          <cell r="AP612">
            <v>1.0931146412441355</v>
          </cell>
          <cell r="AQ612">
            <v>1.0689646700380995</v>
          </cell>
          <cell r="AR612">
            <v>1.0446969524319056</v>
          </cell>
          <cell r="AS612">
            <v>1.0203109143373021</v>
          </cell>
          <cell r="AT612">
            <v>0.99580597886699385</v>
          </cell>
          <cell r="AU612">
            <v>0.97118156632099417</v>
          </cell>
          <cell r="AV612">
            <v>0.94643709417291244</v>
          </cell>
          <cell r="AW612">
            <v>0.92157197705617266</v>
          </cell>
          <cell r="AX612">
            <v>0.89658562675016695</v>
          </cell>
          <cell r="AY612">
            <v>0.87147745216633832</v>
          </cell>
          <cell r="AZ612">
            <v>0.84624685933419996</v>
          </cell>
          <cell r="BA612">
            <v>0.82089325138728231</v>
          </cell>
          <cell r="BB612">
            <v>0.79541602854901361</v>
          </cell>
          <cell r="BC612">
            <v>0.76981458811853221</v>
          </cell>
          <cell r="BD612">
            <v>0.74408832445642759</v>
          </cell>
          <cell r="BE612">
            <v>0.71823662897041407</v>
          </cell>
          <cell r="BF612">
            <v>0.69225889010093311</v>
          </cell>
          <cell r="BG612">
            <v>0.66615449330668608</v>
          </cell>
          <cell r="BH612">
            <v>0.63992282105009624</v>
          </cell>
          <cell r="BI612">
            <v>0.61356325278270052</v>
          </cell>
          <cell r="BJ612">
            <v>0.58707516493046885</v>
          </cell>
          <cell r="BK612">
            <v>0.56045793087905327</v>
          </cell>
          <cell r="BL612">
            <v>0.53371092095896377</v>
          </cell>
          <cell r="BM612">
            <v>0.50683350243067338</v>
          </cell>
          <cell r="BN612">
            <v>0.47982503946964888</v>
          </cell>
          <cell r="BO612">
            <v>0.45268489315131016</v>
          </cell>
          <cell r="BP612">
            <v>0.42541242143591501</v>
          </cell>
          <cell r="BQ612">
            <v>0.39800697915337119</v>
          </cell>
          <cell r="BR612">
            <v>0.37046791798797368</v>
          </cell>
          <cell r="BS612">
            <v>0.34279458646306787</v>
          </cell>
          <cell r="BT612">
            <v>0.31498632992563802</v>
          </cell>
          <cell r="BU612">
            <v>0.28704249053082048</v>
          </cell>
          <cell r="BV612">
            <v>0.2589624072263414</v>
          </cell>
          <cell r="BW612">
            <v>0.23074541573687835</v>
          </cell>
          <cell r="BX612">
            <v>0.20239084854834635</v>
          </cell>
          <cell r="BY612">
            <v>0.17389803489210656</v>
          </cell>
          <cell r="BZ612">
            <v>0.14526630072909824</v>
          </cell>
          <cell r="CA612">
            <v>0.11649496873389358</v>
          </cell>
          <cell r="CB612">
            <v>8.7583358278674361E-2</v>
          </cell>
          <cell r="CC612">
            <v>5.853078541713088E-2</v>
          </cell>
          <cell r="CD612">
            <v>2.9336562868282099E-2</v>
          </cell>
          <cell r="EH612">
            <v>32.017479133925065</v>
          </cell>
          <cell r="EI612">
            <v>-4.453681867744308E-11</v>
          </cell>
        </row>
        <row r="613">
          <cell r="B613" t="str">
            <v>for 48 month</v>
          </cell>
          <cell r="C613">
            <v>48</v>
          </cell>
          <cell r="D613">
            <v>3.1E-2</v>
          </cell>
          <cell r="E613">
            <v>5.8507597787087764E-2</v>
          </cell>
          <cell r="F613">
            <v>266.20197297564602</v>
          </cell>
          <cell r="G613">
            <v>33.009044648980108</v>
          </cell>
          <cell r="H613">
            <v>299.21101762462615</v>
          </cell>
          <cell r="AJ613">
            <v>1.2979031637490253</v>
          </cell>
          <cell r="AK613">
            <v>1.2738386976871703</v>
          </cell>
          <cell r="AL613">
            <v>1.2496569021168731</v>
          </cell>
          <cell r="AM613">
            <v>1.2253572049824928</v>
          </cell>
          <cell r="AN613">
            <v>1.2009390314392554</v>
          </cell>
          <cell r="AO613">
            <v>1.1764018038396542</v>
          </cell>
          <cell r="AP613">
            <v>1.1517449417197858</v>
          </cell>
          <cell r="AQ613">
            <v>1.1269678617856174</v>
          </cell>
          <cell r="AR613">
            <v>1.1020699778991883</v>
          </cell>
          <cell r="AS613">
            <v>1.0770507010647443</v>
          </cell>
          <cell r="AT613">
            <v>1.0519094394148045</v>
          </cell>
          <cell r="AU613">
            <v>1.0266455981961584</v>
          </cell>
          <cell r="AV613">
            <v>1.0012585797557974</v>
          </cell>
          <cell r="AW613">
            <v>0.97574778352677638</v>
          </cell>
          <cell r="AX613">
            <v>0.95011260601400549</v>
          </cell>
          <cell r="AY613">
            <v>0.92435244077997492</v>
          </cell>
          <cell r="AZ613">
            <v>0.89846667843040751</v>
          </cell>
          <cell r="BA613">
            <v>0.87245470659984337</v>
          </cell>
          <cell r="BB613">
            <v>0.84631590993715333</v>
          </cell>
          <cell r="BC613">
            <v>0.82004967009098173</v>
          </cell>
          <cell r="BD613">
            <v>0.79365536569511852</v>
          </cell>
          <cell r="BE613">
            <v>0.76713237235380005</v>
          </cell>
          <cell r="BF613">
            <v>0.740480062626938</v>
          </cell>
          <cell r="BG613">
            <v>0.71369780601527599</v>
          </cell>
          <cell r="BH613">
            <v>0.68678496894547536</v>
          </cell>
          <cell r="BI613">
            <v>0.65974091475512564</v>
          </cell>
          <cell r="BJ613">
            <v>0.63256500367768409</v>
          </cell>
          <cell r="BK613">
            <v>0.60525659282734123</v>
          </cell>
          <cell r="BL613">
            <v>0.57781503618381203</v>
          </cell>
          <cell r="BM613">
            <v>0.55023968457705352</v>
          </cell>
          <cell r="BN613">
            <v>0.52252988567190783</v>
          </cell>
          <cell r="BO613">
            <v>0.4946849839526703</v>
          </cell>
          <cell r="BP613">
            <v>0.46670432070758178</v>
          </cell>
          <cell r="BQ613">
            <v>0.43858723401324667</v>
          </cell>
          <cell r="BR613">
            <v>0.41033305871897352</v>
          </cell>
          <cell r="BS613">
            <v>0.38194112643104017</v>
          </cell>
          <cell r="BT613">
            <v>0.35341076549688166</v>
          </cell>
          <cell r="BU613">
            <v>0.3247413009892019</v>
          </cell>
          <cell r="BV613">
            <v>0.29593205469000655</v>
          </cell>
          <cell r="BW613">
            <v>0.26698234507455931</v>
          </cell>
          <cell r="BX613">
            <v>0.23789148729525925</v>
          </cell>
          <cell r="BY613">
            <v>0.20865879316543987</v>
          </cell>
          <cell r="BZ613">
            <v>0.17928357114308871</v>
          </cell>
          <cell r="CA613">
            <v>0.14976512631448843</v>
          </cell>
          <cell r="CB613">
            <v>0.12010276037777713</v>
          </cell>
          <cell r="CC613">
            <v>9.029577162642928E-2</v>
          </cell>
          <cell r="CD613">
            <v>6.0343454932655777E-2</v>
          </cell>
          <cell r="CE613">
            <v>3.024510173072302E-2</v>
          </cell>
          <cell r="EH613">
            <v>33.009044649019259</v>
          </cell>
          <cell r="EI613">
            <v>-3.915090474038152E-11</v>
          </cell>
        </row>
        <row r="614">
          <cell r="B614" t="str">
            <v>for 48 month</v>
          </cell>
          <cell r="C614">
            <v>48</v>
          </cell>
          <cell r="D614">
            <v>3.1E-2</v>
          </cell>
          <cell r="E614">
            <v>5.8507597787088528E-2</v>
          </cell>
          <cell r="F614">
            <v>237.92637723710064</v>
          </cell>
          <cell r="G614">
            <v>29.502870777400478</v>
          </cell>
          <cell r="H614">
            <v>267.42924801450113</v>
          </cell>
          <cell r="AK614">
            <v>1.1600417318606151</v>
          </cell>
          <cell r="AL614">
            <v>1.1385333592282072</v>
          </cell>
          <cell r="AM614">
            <v>1.1169201196612131</v>
          </cell>
          <cell r="AN614">
            <v>1.0952015018669308</v>
          </cell>
          <cell r="AO614">
            <v>1.073376992059782</v>
          </cell>
          <cell r="AP614">
            <v>1.0514460739491585</v>
          </cell>
          <cell r="AQ614">
            <v>1.0294082287272082</v>
          </cell>
          <cell r="AR614">
            <v>1.0072629350565629</v>
          </cell>
          <cell r="AS614">
            <v>0.98500966905800447</v>
          </cell>
          <cell r="AT614">
            <v>0.96264790429807168</v>
          </cell>
          <cell r="AU614">
            <v>0.9401771117766069</v>
          </cell>
          <cell r="AV614">
            <v>0.91759675991424183</v>
          </cell>
          <cell r="AW614">
            <v>0.89490631453982228</v>
          </cell>
          <cell r="AX614">
            <v>0.87210523887777136</v>
          </cell>
          <cell r="AY614">
            <v>0.84919299353539135</v>
          </cell>
          <cell r="AZ614">
            <v>0.82616903649010387</v>
          </cell>
          <cell r="BA614">
            <v>0.80303282307662682</v>
          </cell>
          <cell r="BB614">
            <v>0.77978380597409058</v>
          </cell>
          <cell r="BC614">
            <v>0.75642143519308924</v>
          </cell>
          <cell r="BD614">
            <v>0.73294515806267058</v>
          </cell>
          <cell r="BE614">
            <v>0.70935441921726161</v>
          </cell>
          <cell r="BF614">
            <v>0.68564866058353025</v>
          </cell>
          <cell r="BG614">
            <v>0.66182732136718403</v>
          </cell>
          <cell r="BH614">
            <v>0.63788983803970267</v>
          </cell>
          <cell r="BI614">
            <v>0.61383564432500815</v>
          </cell>
          <cell r="BJ614">
            <v>0.58966417118606751</v>
          </cell>
          <cell r="BK614">
            <v>0.56537484681143246</v>
          </cell>
          <cell r="BL614">
            <v>0.54096709660171138</v>
          </cell>
          <cell r="BM614">
            <v>0.51644034315597709</v>
          </cell>
          <cell r="BN614">
            <v>0.49179400625810737</v>
          </cell>
          <cell r="BO614">
            <v>0.46702750286305883</v>
          </cell>
          <cell r="BP614">
            <v>0.44214024708307442</v>
          </cell>
          <cell r="BQ614">
            <v>0.41713165017382337</v>
          </cell>
          <cell r="BR614">
            <v>0.39200112052047359</v>
          </cell>
          <cell r="BS614">
            <v>0.36674806362369577</v>
          </cell>
          <cell r="BT614">
            <v>0.34137188208560043</v>
          </cell>
          <cell r="BU614">
            <v>0.31587197559560493</v>
          </cell>
          <cell r="BV614">
            <v>0.29024774091623223</v>
          </cell>
          <cell r="BW614">
            <v>0.26449857186884101</v>
          </cell>
          <cell r="BX614">
            <v>0.23862385931928506</v>
          </cell>
          <cell r="BY614">
            <v>0.21262299116350361</v>
          </cell>
          <cell r="BZ614">
            <v>0.18649535231304104</v>
          </cell>
          <cell r="CA614">
            <v>0.16024032468049604</v>
          </cell>
          <cell r="CB614">
            <v>0.13385728716489989</v>
          </cell>
          <cell r="CC614">
            <v>0.10734561563702338</v>
          </cell>
          <cell r="CD614">
            <v>8.0704682924612164E-2</v>
          </cell>
          <cell r="CE614">
            <v>5.3933858797550062E-2</v>
          </cell>
          <cell r="CF614">
            <v>2.7032509952950052E-2</v>
          </cell>
          <cell r="EH614">
            <v>29.502870777435916</v>
          </cell>
          <cell r="EI614">
            <v>-3.5438318946034997E-11</v>
          </cell>
        </row>
        <row r="615">
          <cell r="B615" t="str">
            <v>for 48 month</v>
          </cell>
          <cell r="C615">
            <v>48</v>
          </cell>
          <cell r="D615">
            <v>3.1E-2</v>
          </cell>
          <cell r="E615">
            <v>5.8507597787079223E-2</v>
          </cell>
          <cell r="F615">
            <v>250.53585997355515</v>
          </cell>
          <cell r="G615">
            <v>31.066446636720837</v>
          </cell>
          <cell r="H615">
            <v>281.602306610276</v>
          </cell>
          <cell r="AL615">
            <v>1.2215209438810637</v>
          </cell>
          <cell r="AM615">
            <v>1.1988726831179395</v>
          </cell>
          <cell r="AN615">
            <v>1.1761139977438728</v>
          </cell>
          <cell r="AO615">
            <v>1.1532443493689708</v>
          </cell>
          <cell r="AP615">
            <v>1.1302631969783474</v>
          </cell>
          <cell r="AQ615">
            <v>1.107169996919328</v>
          </cell>
          <cell r="AR615">
            <v>1.0839642028885865</v>
          </cell>
          <cell r="AS615">
            <v>1.0606452659192214</v>
          </cell>
          <cell r="AT615">
            <v>1.0372126343677706</v>
          </cell>
          <cell r="AU615">
            <v>1.0136657539011613</v>
          </cell>
          <cell r="AV615">
            <v>0.99000406748359504</v>
          </cell>
          <cell r="AW615">
            <v>0.96622701536337197</v>
          </cell>
          <cell r="AX615">
            <v>0.94233403505964797</v>
          </cell>
          <cell r="AY615">
            <v>0.91832456134912854</v>
          </cell>
          <cell r="AZ615">
            <v>0.89419802625269795</v>
          </cell>
          <cell r="BA615">
            <v>0.86995385902198252</v>
          </cell>
          <cell r="BB615">
            <v>0.84559148612584878</v>
          </cell>
          <cell r="BC615">
            <v>0.82111033123683652</v>
          </cell>
          <cell r="BD615">
            <v>0.79650981521752318</v>
          </cell>
          <cell r="BE615">
            <v>0.77178935610682553</v>
          </cell>
          <cell r="BF615">
            <v>0.74694836910623119</v>
          </cell>
          <cell r="BG615">
            <v>0.72198626656596476</v>
          </cell>
          <cell r="BH615">
            <v>0.69690245797108641</v>
          </cell>
          <cell r="BI615">
            <v>0.67169634992752136</v>
          </cell>
          <cell r="BJ615">
            <v>0.64636734614802382</v>
          </cell>
          <cell r="BK615">
            <v>0.62091484743806979</v>
          </cell>
          <cell r="BL615">
            <v>0.59533825168168264</v>
          </cell>
          <cell r="BM615">
            <v>0.56963695382718893</v>
          </cell>
          <cell r="BN615">
            <v>0.54381034587290555</v>
          </cell>
          <cell r="BO615">
            <v>0.517857816852756</v>
          </cell>
          <cell r="BP615">
            <v>0.49177875282181738</v>
          </cell>
          <cell r="BQ615">
            <v>0.46557253684179667</v>
          </cell>
          <cell r="BR615">
            <v>0.43923854896643588</v>
          </cell>
          <cell r="BS615">
            <v>0.41277616622684671</v>
          </cell>
          <cell r="BT615">
            <v>0.38618476261677287</v>
          </cell>
          <cell r="BU615">
            <v>0.3594637090777813</v>
          </cell>
          <cell r="BV615">
            <v>0.33261237348438094</v>
          </cell>
          <cell r="BW615">
            <v>0.30563012062906852</v>
          </cell>
          <cell r="BX615">
            <v>0.27851631220730216</v>
          </cell>
          <cell r="BY615">
            <v>0.25127030680240103</v>
          </cell>
          <cell r="BZ615">
            <v>0.22389145987037204</v>
          </cell>
          <cell r="CA615">
            <v>0.19637912372466196</v>
          </cell>
          <cell r="CB615">
            <v>0.1687326475208355</v>
          </cell>
          <cell r="CC615">
            <v>0.14095137724117876</v>
          </cell>
          <cell r="CD615">
            <v>0.11303465567922734</v>
          </cell>
          <cell r="CE615">
            <v>8.49818224242192E-2</v>
          </cell>
          <cell r="CF615">
            <v>5.6792213845471728E-2</v>
          </cell>
          <cell r="CG615">
            <v>2.8465163076682537E-2</v>
          </cell>
          <cell r="EH615">
            <v>31.066446636752406</v>
          </cell>
          <cell r="EI615">
            <v>-3.1569413749821251E-11</v>
          </cell>
        </row>
        <row r="616">
          <cell r="B616" t="str">
            <v>for 48 month</v>
          </cell>
          <cell r="C616">
            <v>48</v>
          </cell>
          <cell r="D616">
            <v>3.1E-2</v>
          </cell>
          <cell r="E616">
            <v>5.8507597787086967E-2</v>
          </cell>
          <cell r="F616">
            <v>244.03455673636196</v>
          </cell>
          <cell r="G616">
            <v>30.260285035308883</v>
          </cell>
          <cell r="H616">
            <v>274.29484177167086</v>
          </cell>
          <cell r="AM616">
            <v>1.1898229743067599</v>
          </cell>
          <cell r="AN616">
            <v>1.167762426659958</v>
          </cell>
          <cell r="AO616">
            <v>1.1455943198757659</v>
          </cell>
          <cell r="AP616">
            <v>1.1233181295352879</v>
          </cell>
          <cell r="AQ616">
            <v>1.1009333286627541</v>
          </cell>
          <cell r="AR616">
            <v>1.078439387713054</v>
          </cell>
          <cell r="AS616">
            <v>1.0558357745592097</v>
          </cell>
          <cell r="AT616">
            <v>1.0331219544797869</v>
          </cell>
          <cell r="AU616">
            <v>1.0102973901462464</v>
          </cell>
          <cell r="AV616">
            <v>0.9873615416102316</v>
          </cell>
          <cell r="AW616">
            <v>0.96431386629079563</v>
          </cell>
          <cell r="AX616">
            <v>0.9411538189615668</v>
          </cell>
          <cell r="AY616">
            <v>0.91788085173784884</v>
          </cell>
          <cell r="AZ616">
            <v>0.89449441406366115</v>
          </cell>
          <cell r="BA616">
            <v>0.87099395269871394</v>
          </cell>
          <cell r="BB616">
            <v>0.84737891170532065</v>
          </cell>
          <cell r="BC616">
            <v>0.82364873243524694</v>
          </cell>
          <cell r="BD616">
            <v>0.79980285351649416</v>
          </cell>
          <cell r="BE616">
            <v>0.77584071084001982</v>
          </cell>
          <cell r="BF616">
            <v>0.75176173754639264</v>
          </cell>
          <cell r="BG616">
            <v>0.72756536401238314</v>
          </cell>
          <cell r="BH616">
            <v>0.70325101783748745</v>
          </cell>
          <cell r="BI616">
            <v>0.67881812383038709</v>
          </cell>
          <cell r="BJ616">
            <v>0.65426610399534157</v>
          </cell>
          <cell r="BK616">
            <v>0.62959437751851521</v>
          </cell>
          <cell r="BL616">
            <v>0.60480236075423732</v>
          </cell>
          <cell r="BM616">
            <v>0.57988946721119483</v>
          </cell>
          <cell r="BN616">
            <v>0.55485510753855827</v>
          </cell>
          <cell r="BO616">
            <v>0.5296986895120398</v>
          </cell>
          <cell r="BP616">
            <v>0.50441961801988289</v>
          </cell>
          <cell r="BQ616">
            <v>0.47901729504878499</v>
          </cell>
          <cell r="BR616">
            <v>0.45349111966974937</v>
          </cell>
          <cell r="BS616">
            <v>0.42784048802387048</v>
          </cell>
          <cell r="BT616">
            <v>0.40206479330804817</v>
          </cell>
          <cell r="BU616">
            <v>0.37616342576063283</v>
          </cell>
          <cell r="BV616">
            <v>0.35013577264700085</v>
          </cell>
          <cell r="BW616">
            <v>0.32398121824505938</v>
          </cell>
          <cell r="BX616">
            <v>0.29769914383068047</v>
          </cell>
          <cell r="BY616">
            <v>0.27128892766306428</v>
          </cell>
          <cell r="BZ616">
            <v>0.24474994497003102</v>
          </cell>
          <cell r="CA616">
            <v>0.21808156793324093</v>
          </cell>
          <cell r="CB616">
            <v>0.19128316567334225</v>
          </cell>
          <cell r="CC616">
            <v>0.16435410423504701</v>
          </cell>
          <cell r="CD616">
            <v>0.13729374657213381</v>
          </cell>
          <cell r="CE616">
            <v>0.11010145253237756</v>
          </cell>
          <cell r="CF616">
            <v>8.2776578842405787E-2</v>
          </cell>
          <cell r="CG616">
            <v>5.5318479092481047E-2</v>
          </cell>
          <cell r="CH616">
            <v>2.7726503721209102E-2</v>
          </cell>
          <cell r="EH616">
            <v>30.260285035344303</v>
          </cell>
          <cell r="EI616">
            <v>-3.5420555377640994E-11</v>
          </cell>
        </row>
        <row r="617">
          <cell r="B617" t="str">
            <v>for 48 month</v>
          </cell>
          <cell r="C617">
            <v>48</v>
          </cell>
          <cell r="D617">
            <v>3.1E-2</v>
          </cell>
          <cell r="E617">
            <v>5.8507597787085239E-2</v>
          </cell>
          <cell r="F617">
            <v>259.62441133381787</v>
          </cell>
          <cell r="G617">
            <v>32.193427005393417</v>
          </cell>
          <cell r="H617">
            <v>291.81783833921128</v>
          </cell>
          <cell r="AN617">
            <v>1.2658333861689826</v>
          </cell>
          <cell r="AO617">
            <v>1.2423635269281454</v>
          </cell>
          <cell r="AP617">
            <v>1.2187792372635931</v>
          </cell>
          <cell r="AQ617">
            <v>1.1950799592545585</v>
          </cell>
          <cell r="AR617">
            <v>1.1712651322600576</v>
          </cell>
          <cell r="AS617">
            <v>1.1473341929056262</v>
          </cell>
          <cell r="AT617">
            <v>1.1232865750699936</v>
          </cell>
          <cell r="AU617">
            <v>1.099121709871689</v>
          </cell>
          <cell r="AV617">
            <v>1.074839025655584</v>
          </cell>
          <cell r="AW617">
            <v>1.0504379479793704</v>
          </cell>
          <cell r="AX617">
            <v>1.0259178995999692</v>
          </cell>
          <cell r="AY617">
            <v>1.001278300459876</v>
          </cell>
          <cell r="AZ617">
            <v>0.97651856767343925</v>
          </cell>
          <cell r="BA617">
            <v>0.95163811551307032</v>
          </cell>
          <cell r="BB617">
            <v>0.92663635539538813</v>
          </cell>
          <cell r="BC617">
            <v>0.90151269586729488</v>
          </cell>
          <cell r="BD617">
            <v>0.876266542591984</v>
          </cell>
          <cell r="BE617">
            <v>0.85089729833488137</v>
          </cell>
          <cell r="BF617">
            <v>0.82540436294951558</v>
          </cell>
          <cell r="BG617">
            <v>0.79978713336332152</v>
          </cell>
          <cell r="BH617">
            <v>0.77404500356337358</v>
          </cell>
          <cell r="BI617">
            <v>0.74817736458204875</v>
          </cell>
          <cell r="BJ617">
            <v>0.72218360448262242</v>
          </cell>
          <cell r="BK617">
            <v>0.69606310834479013</v>
          </cell>
          <cell r="BL617">
            <v>0.669815258250122</v>
          </cell>
          <cell r="BM617">
            <v>0.64343943326744424</v>
          </cell>
          <cell r="BN617">
            <v>0.61693500943815072</v>
          </cell>
          <cell r="BO617">
            <v>0.59030135976144205</v>
          </cell>
          <cell r="BP617">
            <v>0.56353785417949265</v>
          </cell>
          <cell r="BQ617">
            <v>0.53664385956254657</v>
          </cell>
          <cell r="BR617">
            <v>0.509618739693939</v>
          </cell>
          <cell r="BS617">
            <v>0.48246185525504659</v>
          </cell>
          <cell r="BT617">
            <v>0.45517256381016241</v>
          </cell>
          <cell r="BU617">
            <v>0.42775021979129879</v>
          </cell>
          <cell r="BV617">
            <v>0.40019417448291567</v>
          </cell>
          <cell r="BW617">
            <v>0.37250377600657375</v>
          </cell>
          <cell r="BX617">
            <v>0.34467836930551371</v>
          </cell>
          <cell r="BY617">
            <v>0.31671729612915961</v>
          </cell>
          <cell r="BZ617">
            <v>0.28861989501754742</v>
          </cell>
          <cell r="CA617">
            <v>0.26038550128567689</v>
          </cell>
          <cell r="CB617">
            <v>0.23201344700778748</v>
          </cell>
          <cell r="CC617">
            <v>0.20350306100155768</v>
          </cell>
          <cell r="CD617">
            <v>0.17485366881222733</v>
          </cell>
          <cell r="CE617">
            <v>0.14606459269664215</v>
          </cell>
          <cell r="CF617">
            <v>0.11713515160722095</v>
          </cell>
          <cell r="CG617">
            <v>8.8064661175844328E-2</v>
          </cell>
          <cell r="CH617">
            <v>5.8852433697665012E-2</v>
          </cell>
          <cell r="CI617">
            <v>2.9497778114839172E-2</v>
          </cell>
          <cell r="EH617">
            <v>32.193427005429989</v>
          </cell>
          <cell r="EI617">
            <v>-3.6571634609572357E-11</v>
          </cell>
        </row>
        <row r="618">
          <cell r="B618" t="str">
            <v>for 48 month</v>
          </cell>
          <cell r="C618">
            <v>48</v>
          </cell>
          <cell r="D618">
            <v>3.1E-2</v>
          </cell>
          <cell r="E618">
            <v>5.8507597787083698E-2</v>
          </cell>
          <cell r="F618">
            <v>278.58337415727317</v>
          </cell>
          <cell r="G618">
            <v>34.544338395501875</v>
          </cell>
          <cell r="H618">
            <v>313.12771255277505</v>
          </cell>
          <cell r="AO618">
            <v>1.3582703337801989</v>
          </cell>
          <cell r="AP618">
            <v>1.3330865979954243</v>
          </cell>
          <cell r="AQ618">
            <v>1.3077800755536435</v>
          </cell>
          <cell r="AR618">
            <v>1.2823501677921616</v>
          </cell>
          <cell r="AS618">
            <v>1.2567962731294238</v>
          </cell>
          <cell r="AT618">
            <v>1.2311177870507846</v>
          </cell>
          <cell r="AU618">
            <v>1.2053141020942058</v>
          </cell>
          <cell r="AV618">
            <v>1.1793846078358885</v>
          </cell>
          <cell r="AW618">
            <v>1.1533286908758305</v>
          </cell>
          <cell r="AX618">
            <v>1.1271457348233163</v>
          </cell>
          <cell r="AY618">
            <v>1.1008351202823359</v>
          </cell>
          <cell r="AZ618">
            <v>1.0743962248369308</v>
          </cell>
          <cell r="BA618">
            <v>1.0478284230364712</v>
          </cell>
          <cell r="BB618">
            <v>1.0211310863808591</v>
          </cell>
          <cell r="BC618">
            <v>0.99430358330566104</v>
          </cell>
          <cell r="BD618">
            <v>0.96734527916716673</v>
          </cell>
          <cell r="BE618">
            <v>0.9402555362273759</v>
          </cell>
          <cell r="BF618">
            <v>0.91303371363891228</v>
          </cell>
          <cell r="BG618">
            <v>0.88567916742986197</v>
          </cell>
          <cell r="BH618">
            <v>0.85819125048854106</v>
          </cell>
          <cell r="BI618">
            <v>0.83056931254818611</v>
          </cell>
          <cell r="BJ618">
            <v>0.8028127001715718</v>
          </cell>
          <cell r="BK618">
            <v>0.77492075673555227</v>
          </cell>
          <cell r="BL618">
            <v>0.74689282241552812</v>
          </cell>
          <cell r="BM618">
            <v>0.71872823416983733</v>
          </cell>
          <cell r="BN618">
            <v>0.69042632572407026</v>
          </cell>
          <cell r="BO618">
            <v>0.6619864275553069</v>
          </cell>
          <cell r="BP618">
            <v>0.63340786687628015</v>
          </cell>
          <cell r="BQ618">
            <v>0.60468996761945815</v>
          </cell>
          <cell r="BR618">
            <v>0.57583205042105212</v>
          </cell>
          <cell r="BS618">
            <v>0.54683343260494477</v>
          </cell>
          <cell r="BT618">
            <v>0.51769342816654007</v>
          </cell>
          <cell r="BU618">
            <v>0.48841134775653577</v>
          </cell>
          <cell r="BV618">
            <v>0.45898649866461505</v>
          </cell>
          <cell r="BW618">
            <v>0.4294181848030596</v>
          </cell>
          <cell r="BX618">
            <v>0.3997057066902831</v>
          </cell>
          <cell r="BY618">
            <v>0.36984836143428318</v>
          </cell>
          <cell r="BZ618">
            <v>0.33984544271601425</v>
          </cell>
          <cell r="CA618">
            <v>0.3096962407726781</v>
          </cell>
          <cell r="CB618">
            <v>0.27940004238093341</v>
          </cell>
          <cell r="CC618">
            <v>0.24895613084002355</v>
          </cell>
          <cell r="CD618">
            <v>0.21836378595482198</v>
          </cell>
          <cell r="CE618">
            <v>0.18762228401879477</v>
          </cell>
          <cell r="CF618">
            <v>0.1567308977968806</v>
          </cell>
          <cell r="CG618">
            <v>0.12568889650828666</v>
          </cell>
          <cell r="CH618">
            <v>9.4495545809201095E-2</v>
          </cell>
          <cell r="CI618">
            <v>6.3150107775421072E-2</v>
          </cell>
          <cell r="CJ618">
            <v>3.1651840884896025E-2</v>
          </cell>
          <cell r="EH618">
            <v>34.544338395540052</v>
          </cell>
          <cell r="EI618">
            <v>-3.8177461192390183E-11</v>
          </cell>
        </row>
        <row r="619">
          <cell r="B619" t="str">
            <v>for 48 month</v>
          </cell>
          <cell r="C619">
            <v>48</v>
          </cell>
          <cell r="D619">
            <v>3.1E-2</v>
          </cell>
          <cell r="E619">
            <v>5.8507597787093787E-2</v>
          </cell>
          <cell r="F619">
            <v>342.25585117066248</v>
          </cell>
          <cell r="G619">
            <v>42.439725545162148</v>
          </cell>
          <cell r="H619">
            <v>384.69557671582464</v>
          </cell>
          <cell r="AP619">
            <v>1.6687139733810461</v>
          </cell>
          <cell r="AQ619">
            <v>1.6377742916690634</v>
          </cell>
          <cell r="AR619">
            <v>1.6066837594193089</v>
          </cell>
          <cell r="AS619">
            <v>1.5754416411398993</v>
          </cell>
          <cell r="AT619">
            <v>1.5440471977529642</v>
          </cell>
          <cell r="AU619">
            <v>1.5124996865771596</v>
          </cell>
          <cell r="AV619">
            <v>1.4807983613101001</v>
          </cell>
          <cell r="AW619">
            <v>1.4489424720107038</v>
          </cell>
          <cell r="AX619">
            <v>1.4169312650814507</v>
          </cell>
          <cell r="AY619">
            <v>1.3847639832505563</v>
          </cell>
          <cell r="AZ619">
            <v>1.3524398655540566</v>
          </cell>
          <cell r="BA619">
            <v>1.3199581473178064</v>
          </cell>
          <cell r="BB619">
            <v>1.287318060139389</v>
          </cell>
          <cell r="BC619">
            <v>1.254518831869941</v>
          </cell>
          <cell r="BD619">
            <v>1.2215596865958833</v>
          </cell>
          <cell r="BE619">
            <v>1.1884398446205673</v>
          </cell>
          <cell r="BF619">
            <v>1.155158522445829</v>
          </cell>
          <cell r="BG619">
            <v>1.1217149327534555</v>
          </cell>
          <cell r="BH619">
            <v>1.088108284386559</v>
          </cell>
          <cell r="BI619">
            <v>1.0543377823308606</v>
          </cell>
          <cell r="BJ619">
            <v>1.0204026276958837</v>
          </cell>
          <cell r="BK619">
            <v>0.98630201769605463</v>
          </cell>
          <cell r="BL619">
            <v>0.95203514563171188</v>
          </cell>
          <cell r="BM619">
            <v>0.91760120087002195</v>
          </cell>
          <cell r="BN619">
            <v>0.88299936882580399</v>
          </cell>
          <cell r="BO619">
            <v>0.84822883094225776</v>
          </cell>
          <cell r="BP619">
            <v>0.81328876467160038</v>
          </cell>
          <cell r="BQ619">
            <v>0.77817834345560832</v>
          </cell>
          <cell r="BR619">
            <v>0.74289673670606282</v>
          </cell>
          <cell r="BS619">
            <v>0.70744310978510194</v>
          </cell>
          <cell r="BT619">
            <v>0.67181662398547559</v>
          </cell>
          <cell r="BU619">
            <v>0.63601643651070494</v>
          </cell>
          <cell r="BV619">
            <v>0.60004170045514449</v>
          </cell>
          <cell r="BW619">
            <v>0.56389156478394786</v>
          </cell>
          <cell r="BX619">
            <v>0.52756517431293448</v>
          </cell>
          <cell r="BY619">
            <v>0.4910616696883599</v>
          </cell>
          <cell r="BZ619">
            <v>0.45438018736658586</v>
          </cell>
          <cell r="CA619">
            <v>0.41751985959365207</v>
          </cell>
          <cell r="CB619">
            <v>0.38047981438474837</v>
          </cell>
          <cell r="CC619">
            <v>0.34325917550358648</v>
          </cell>
          <cell r="CD619">
            <v>0.30585706244167138</v>
          </cell>
          <cell r="CE619">
            <v>0.26827259039747181</v>
          </cell>
          <cell r="CF619">
            <v>0.23050487025548874</v>
          </cell>
          <cell r="CG619">
            <v>0.19255300856522209</v>
          </cell>
          <cell r="CH619">
            <v>0.15441610752003501</v>
          </cell>
          <cell r="CI619">
            <v>0.11609326493591476</v>
          </cell>
          <cell r="CJ619">
            <v>7.7583574230130334E-2</v>
          </cell>
          <cell r="CK619">
            <v>3.8886124399785976E-2</v>
          </cell>
          <cell r="EH619">
            <v>42.43972554521757</v>
          </cell>
          <cell r="EI619">
            <v>-5.5422333389287814E-11</v>
          </cell>
        </row>
        <row r="620">
          <cell r="B620" t="str">
            <v>for 48 month</v>
          </cell>
          <cell r="C620">
            <v>48</v>
          </cell>
          <cell r="D620">
            <v>3.15E-2</v>
          </cell>
          <cell r="E620">
            <v>5.9417529582641425E-2</v>
          </cell>
          <cell r="F620">
            <v>287.84884570819435</v>
          </cell>
          <cell r="G620">
            <v>36.26895455923249</v>
          </cell>
          <cell r="H620">
            <v>324.11780026742684</v>
          </cell>
          <cell r="AQ620">
            <v>1.4252722754329854</v>
          </cell>
          <cell r="AR620">
            <v>1.3988949431041915</v>
          </cell>
          <cell r="AS620">
            <v>1.3723870044484012</v>
          </cell>
          <cell r="AT620">
            <v>1.3457478127735063</v>
          </cell>
          <cell r="AU620">
            <v>1.3189767181853276</v>
          </cell>
          <cell r="AV620">
            <v>1.2920730675717615</v>
          </cell>
          <cell r="AW620">
            <v>1.2650362045868444</v>
          </cell>
          <cell r="AX620">
            <v>1.2378654696347413</v>
          </cell>
          <cell r="AY620">
            <v>1.2105601998536555</v>
          </cell>
          <cell r="AZ620">
            <v>1.1831197290996545</v>
          </cell>
          <cell r="BA620">
            <v>1.1555433879304211</v>
          </cell>
          <cell r="BB620">
            <v>1.1278305035889209</v>
          </cell>
          <cell r="BC620">
            <v>1.0999803999869886</v>
          </cell>
          <cell r="BD620">
            <v>1.0719923976888359</v>
          </cell>
          <cell r="BE620">
            <v>1.0438658138944741</v>
          </cell>
          <cell r="BF620">
            <v>1.0155999624230572</v>
          </cell>
          <cell r="BG620">
            <v>0.98719415369614205</v>
          </cell>
          <cell r="BH620">
            <v>0.95864769472086409</v>
          </cell>
          <cell r="BI620">
            <v>0.92995988907303273</v>
          </cell>
          <cell r="BJ620">
            <v>0.9011300368801396</v>
          </cell>
          <cell r="BK620">
            <v>0.87215743480428509</v>
          </cell>
          <cell r="BL620">
            <v>0.84304137602502005</v>
          </cell>
          <cell r="BM620">
            <v>0.81378115022210096</v>
          </cell>
          <cell r="BN620">
            <v>0.78437604355816193</v>
          </cell>
          <cell r="BO620">
            <v>0.75482533866129919</v>
          </cell>
          <cell r="BP620">
            <v>0.72512831460756999</v>
          </cell>
          <cell r="BQ620">
            <v>0.69528424690340496</v>
          </cell>
          <cell r="BR620">
            <v>0.66529240746793361</v>
          </cell>
          <cell r="BS620">
            <v>0.63515206461522089</v>
          </cell>
          <cell r="BT620">
            <v>0.6048624830364181</v>
          </cell>
          <cell r="BU620">
            <v>0.57442292378182314</v>
          </cell>
          <cell r="BV620">
            <v>0.54383264424285382</v>
          </cell>
          <cell r="BW620">
            <v>0.5130908981339305</v>
          </cell>
          <cell r="BX620">
            <v>0.48219693547426984</v>
          </cell>
          <cell r="BY620">
            <v>0.45115000256958782</v>
          </cell>
          <cell r="BZ620">
            <v>0.41994934199371298</v>
          </cell>
          <cell r="CA620">
            <v>0.38859419257010769</v>
          </cell>
          <cell r="CB620">
            <v>0.35708378935329871</v>
          </cell>
          <cell r="CC620">
            <v>0.32541736361021495</v>
          </cell>
          <cell r="CD620">
            <v>0.29359414280143409</v>
          </cell>
          <cell r="CE620">
            <v>0.26161335056233487</v>
          </cell>
          <cell r="CF620">
            <v>0.22947420668415705</v>
          </cell>
          <cell r="CG620">
            <v>0.19717592709496737</v>
          </cell>
          <cell r="CH620">
            <v>0.16471772384053107</v>
          </cell>
          <cell r="CI620">
            <v>0.13209880506508895</v>
          </cell>
          <cell r="CJ620">
            <v>9.9318374992039063E-2</v>
          </cell>
          <cell r="CK620">
            <v>6.6375633904522724E-2</v>
          </cell>
          <cell r="CL620">
            <v>3.3269778125914654E-2</v>
          </cell>
          <cell r="EH620">
            <v>36.268954559276153</v>
          </cell>
          <cell r="EI620">
            <v>-4.3662851112458156E-11</v>
          </cell>
        </row>
        <row r="621">
          <cell r="B621" t="str">
            <v>for 48 month</v>
          </cell>
          <cell r="C621">
            <v>48</v>
          </cell>
          <cell r="D621">
            <v>3.15E-2</v>
          </cell>
          <cell r="E621">
            <v>5.9417529582642015E-2</v>
          </cell>
          <cell r="F621">
            <v>296.4523879231395</v>
          </cell>
          <cell r="G621">
            <v>37.353000878315576</v>
          </cell>
          <cell r="H621">
            <v>333.80538880145508</v>
          </cell>
          <cell r="AR621">
            <v>1.4678723774390006</v>
          </cell>
          <cell r="AS621">
            <v>1.4407066504524126</v>
          </cell>
          <cell r="AT621">
            <v>1.4134064134335869</v>
          </cell>
          <cell r="AU621">
            <v>1.3859710003613703</v>
          </cell>
          <cell r="AV621">
            <v>1.3583997419168352</v>
          </cell>
          <cell r="AW621">
            <v>1.3306919654669449</v>
          </cell>
          <cell r="AX621">
            <v>1.302846995048148</v>
          </cell>
          <cell r="AY621">
            <v>1.2748641513498855</v>
          </cell>
          <cell r="AZ621">
            <v>1.246742751698019</v>
          </cell>
          <cell r="BA621">
            <v>1.218482110038176</v>
          </cell>
          <cell r="BB621">
            <v>1.1900815369190123</v>
          </cell>
          <cell r="BC621">
            <v>1.1615403394753925</v>
          </cell>
          <cell r="BD621">
            <v>1.1328578214114866</v>
          </cell>
          <cell r="BE621">
            <v>1.104033282983784</v>
          </cell>
          <cell r="BF621">
            <v>1.0750660209840199</v>
          </cell>
          <cell r="BG621">
            <v>1.0459553287220227</v>
          </cell>
          <cell r="BH621">
            <v>1.0167004960084713</v>
          </cell>
          <cell r="BI621">
            <v>0.98730080913757068</v>
          </cell>
          <cell r="BJ621">
            <v>0.95775555086963893</v>
          </cell>
          <cell r="BK621">
            <v>0.92806400041361037</v>
          </cell>
          <cell r="BL621">
            <v>0.8982254334094506</v>
          </cell>
          <cell r="BM621">
            <v>0.86823912191048447</v>
          </cell>
          <cell r="BN621">
            <v>0.83810433436563825</v>
          </cell>
          <cell r="BO621">
            <v>0.80782033560159094</v>
          </cell>
          <cell r="BP621">
            <v>0.77738638680483996</v>
          </cell>
          <cell r="BQ621">
            <v>0.74680174550367673</v>
          </cell>
          <cell r="BR621">
            <v>0.71606566555007289</v>
          </cell>
          <cell r="BS621">
            <v>0.68517739710147774</v>
          </cell>
          <cell r="BT621">
            <v>0.65413618660252415</v>
          </cell>
          <cell r="BU621">
            <v>0.62294127676664524</v>
          </cell>
          <cell r="BV621">
            <v>0.59159190655759963</v>
          </cell>
          <cell r="BW621">
            <v>0.5600873111709046</v>
          </cell>
          <cell r="BX621">
            <v>0.52842672201517793</v>
          </cell>
          <cell r="BY621">
            <v>0.49660936669338768</v>
          </cell>
          <cell r="BZ621">
            <v>0.4646344689840079</v>
          </cell>
          <cell r="CA621">
            <v>0.43250124882208235</v>
          </cell>
          <cell r="CB621">
            <v>0.40020892228019384</v>
          </cell>
          <cell r="CC621">
            <v>0.36775670154933898</v>
          </cell>
          <cell r="CD621">
            <v>0.3351437949197093</v>
          </cell>
          <cell r="CE621">
            <v>0.30236940676137614</v>
          </cell>
          <cell r="CF621">
            <v>0.26943273750488045</v>
          </cell>
          <cell r="CG621">
            <v>0.23633298362172625</v>
          </cell>
          <cell r="CH621">
            <v>0.20306933760477786</v>
          </cell>
          <cell r="CI621">
            <v>0.16964098794855961</v>
          </cell>
          <cell r="CJ621">
            <v>0.13604711912945824</v>
          </cell>
          <cell r="CK621">
            <v>0.10228691158582733</v>
          </cell>
          <cell r="CL621">
            <v>6.8359541697993118E-2</v>
          </cell>
          <cell r="CM621">
            <v>3.4264181768161255E-2</v>
          </cell>
          <cell r="EH621">
            <v>37.353000878360952</v>
          </cell>
          <cell r="EI621">
            <v>-4.5375259105639998E-11</v>
          </cell>
        </row>
        <row r="622">
          <cell r="B622" t="str">
            <v>for 48 month</v>
          </cell>
          <cell r="C622">
            <v>48</v>
          </cell>
          <cell r="D622">
            <v>3.15E-2</v>
          </cell>
          <cell r="E622">
            <v>5.9417529582630788E-2</v>
          </cell>
          <cell r="F622">
            <v>374.14097094296238</v>
          </cell>
          <cell r="G622">
            <v>47.141762338813258</v>
          </cell>
          <cell r="H622">
            <v>421.28273328177562</v>
          </cell>
          <cell r="AS622">
            <v>1.8525443507564727</v>
          </cell>
          <cell r="AT622">
            <v>1.8182595485919946</v>
          </cell>
          <cell r="AU622">
            <v>1.783804986573613</v>
          </cell>
          <cell r="AV622">
            <v>1.7491798241420657</v>
          </cell>
          <cell r="AW622">
            <v>1.7143832165760955</v>
          </cell>
          <cell r="AX622">
            <v>1.6794143149718395</v>
          </cell>
          <cell r="AY622">
            <v>1.6442722662221216</v>
          </cell>
          <cell r="AZ622">
            <v>1.608956212995639</v>
          </cell>
          <cell r="BA622">
            <v>1.5734652937160456</v>
          </cell>
          <cell r="BB622">
            <v>1.5377986425409345</v>
          </cell>
          <cell r="BC622">
            <v>1.5019553893407143</v>
          </cell>
          <cell r="BD622">
            <v>1.4659346596773808</v>
          </cell>
          <cell r="BE622">
            <v>1.4297355747831837</v>
          </cell>
          <cell r="BF622">
            <v>1.3933572515391901</v>
          </cell>
          <cell r="BG622">
            <v>1.3567988024537361</v>
          </cell>
          <cell r="BH622">
            <v>1.3200593356407799</v>
          </cell>
          <cell r="BI622">
            <v>1.2831379547981399</v>
          </cell>
          <cell r="BJ622">
            <v>1.246033759185629</v>
          </cell>
          <cell r="BK622">
            <v>1.2087458436030807</v>
          </cell>
          <cell r="BL622">
            <v>1.1712732983682659</v>
          </cell>
          <cell r="BM622">
            <v>1.1336152092946987</v>
          </cell>
          <cell r="BN622">
            <v>1.0957706576693353</v>
          </cell>
          <cell r="BO622">
            <v>1.0577387202301602</v>
          </cell>
          <cell r="BP622">
            <v>1.0195184691436623</v>
          </cell>
          <cell r="BQ622">
            <v>0.9811089719821986</v>
          </cell>
          <cell r="BR622">
            <v>0.94250929170124786</v>
          </cell>
          <cell r="BS622">
            <v>0.90371848661654919</v>
          </cell>
          <cell r="BT622">
            <v>0.86473561038112923</v>
          </cell>
          <cell r="BU622">
            <v>0.825559711962215</v>
          </cell>
          <cell r="BV622">
            <v>0.78618983561803135</v>
          </cell>
          <cell r="BW622">
            <v>0.74662502087448557</v>
          </cell>
          <cell r="BX622">
            <v>0.70686430250173504</v>
          </cell>
          <cell r="BY622">
            <v>0.66690671049063965</v>
          </cell>
          <cell r="BZ622">
            <v>0.62675127002909681</v>
          </cell>
          <cell r="CA622">
            <v>0.5863970014782599</v>
          </cell>
          <cell r="CB622">
            <v>0.54584292034863935</v>
          </cell>
          <cell r="CC622">
            <v>0.5050880372760842</v>
          </cell>
          <cell r="CD622">
            <v>0.46413135799764577</v>
          </cell>
          <cell r="CE622">
            <v>0.42297188332732105</v>
          </cell>
          <cell r="CF622">
            <v>0.38160860913167732</v>
          </cell>
          <cell r="CG622">
            <v>0.34004052630535403</v>
          </cell>
          <cell r="CH622">
            <v>0.29826662074644528</v>
          </cell>
          <cell r="CI622">
            <v>0.25628587333175912</v>
          </cell>
          <cell r="CJ622">
            <v>0.21409725989195519</v>
          </cell>
          <cell r="CK622">
            <v>0.17169975118655881</v>
          </cell>
          <cell r="CL622">
            <v>0.12909231287885134</v>
          </cell>
          <cell r="CM622">
            <v>8.6273905510636559E-2</v>
          </cell>
          <cell r="CN622">
            <v>4.3243484476881588E-2</v>
          </cell>
          <cell r="EH622">
            <v>47.141762338860168</v>
          </cell>
          <cell r="EI622">
            <v>-4.6910031414881814E-11</v>
          </cell>
        </row>
        <row r="623">
          <cell r="B623" t="str">
            <v>for 48 month</v>
          </cell>
          <cell r="C623">
            <v>48</v>
          </cell>
          <cell r="D623">
            <v>3.15E-2</v>
          </cell>
          <cell r="E623">
            <v>5.9417529582638719E-2</v>
          </cell>
          <cell r="F623">
            <v>318.4395142708741</v>
          </cell>
          <cell r="G623">
            <v>40.123378798130133</v>
          </cell>
          <cell r="H623">
            <v>358.56289306900425</v>
          </cell>
          <cell r="AT623">
            <v>1.5767407716225639</v>
          </cell>
          <cell r="AU623">
            <v>1.5475602311417542</v>
          </cell>
          <cell r="AV623">
            <v>1.5182352043586731</v>
          </cell>
          <cell r="AW623">
            <v>1.4887649758550594</v>
          </cell>
          <cell r="AX623">
            <v>1.4591488266702852</v>
          </cell>
          <cell r="AY623">
            <v>1.4293860342838187</v>
          </cell>
          <cell r="AZ623">
            <v>1.3994758725975955</v>
          </cell>
          <cell r="BA623">
            <v>1.3694176119183039</v>
          </cell>
          <cell r="BB623">
            <v>1.3392105189395866</v>
          </cell>
          <cell r="BC623">
            <v>1.3088538567241468</v>
          </cell>
          <cell r="BD623">
            <v>1.2783468846857724</v>
          </cell>
          <cell r="BE623">
            <v>1.2476888585712673</v>
          </cell>
          <cell r="BF623">
            <v>1.2168790304422952</v>
          </cell>
          <cell r="BG623">
            <v>1.1859166486571324</v>
          </cell>
          <cell r="BH623">
            <v>1.1548009578523304</v>
          </cell>
          <cell r="BI623">
            <v>1.1235311989242887</v>
          </cell>
          <cell r="BJ623">
            <v>1.0921066090107345</v>
          </cell>
          <cell r="BK623">
            <v>1.0605264214721126</v>
          </cell>
          <cell r="BL623">
            <v>1.0287898658728825</v>
          </cell>
          <cell r="BM623">
            <v>0.99689616796272151</v>
          </cell>
          <cell r="BN623">
            <v>0.96484454965763744</v>
          </cell>
          <cell r="BO623">
            <v>0.93263422902098558</v>
          </cell>
          <cell r="BP623">
            <v>0.90026442024439268</v>
          </cell>
          <cell r="BQ623">
            <v>0.86773433362858576</v>
          </cell>
          <cell r="BR623">
            <v>0.8350431755641271</v>
          </cell>
          <cell r="BS623">
            <v>0.80219014851205295</v>
          </cell>
          <cell r="BT623">
            <v>0.76917445098441684</v>
          </cell>
          <cell r="BU623">
            <v>0.73599527752473548</v>
          </cell>
          <cell r="BV623">
            <v>0.70265181868834026</v>
          </cell>
          <cell r="BW623">
            <v>0.66914326102262833</v>
          </cell>
          <cell r="BX623">
            <v>0.63546878704721865</v>
          </cell>
          <cell r="BY623">
            <v>0.60162757523400778</v>
          </cell>
          <cell r="BZ623">
            <v>0.56761879998712839</v>
          </cell>
          <cell r="CA623">
            <v>0.53344163162280711</v>
          </cell>
          <cell r="CB623">
            <v>0.49909523634912439</v>
          </cell>
          <cell r="CC623">
            <v>0.46457877624567251</v>
          </cell>
          <cell r="CD623">
            <v>0.42989140924311342</v>
          </cell>
          <cell r="CE623">
            <v>0.39503228910263616</v>
          </cell>
          <cell r="CF623">
            <v>0.36000056539531133</v>
          </cell>
          <cell r="CG623">
            <v>0.3247953834813439</v>
          </cell>
          <cell r="CH623">
            <v>0.28941588448922356</v>
          </cell>
          <cell r="CI623">
            <v>0.25386120529477124</v>
          </cell>
          <cell r="CJ623">
            <v>0.21813047850008241</v>
          </cell>
          <cell r="CK623">
            <v>0.18222283241236592</v>
          </cell>
          <cell r="CL623">
            <v>0.14613739102267778</v>
          </cell>
          <cell r="CM623">
            <v>0.1098732739845501</v>
          </cell>
          <cell r="CN623">
            <v>7.3429596592513982E-2</v>
          </cell>
          <cell r="CO623">
            <v>3.6805469760516088E-2</v>
          </cell>
          <cell r="EH623">
            <v>40.123378798176283</v>
          </cell>
          <cell r="EI623">
            <v>-4.6149750687618507E-11</v>
          </cell>
        </row>
        <row r="624">
          <cell r="B624" t="str">
            <v>for 48 month</v>
          </cell>
          <cell r="C624">
            <v>48</v>
          </cell>
          <cell r="D624">
            <v>3.15E-2</v>
          </cell>
          <cell r="E624">
            <v>5.9417529582635353E-2</v>
          </cell>
          <cell r="F624">
            <v>336.21508680957027</v>
          </cell>
          <cell r="G624">
            <v>42.363100938005857</v>
          </cell>
          <cell r="H624">
            <v>378.57818774757612</v>
          </cell>
          <cell r="AU624">
            <v>1.6647558222196628</v>
          </cell>
          <cell r="AV624">
            <v>1.6339463984163103</v>
          </cell>
          <cell r="AW624">
            <v>1.6029844229587689</v>
          </cell>
          <cell r="AX624">
            <v>1.5718691404935041</v>
          </cell>
          <cell r="AY624">
            <v>1.5405997919268763</v>
          </cell>
          <cell r="AZ624">
            <v>1.5091756144066251</v>
          </cell>
          <cell r="BA624">
            <v>1.4775958413032553</v>
          </cell>
          <cell r="BB624">
            <v>1.4458597021913369</v>
          </cell>
          <cell r="BC624">
            <v>1.4139664228307085</v>
          </cell>
          <cell r="BD624">
            <v>1.3819152251475886</v>
          </cell>
          <cell r="BE624">
            <v>1.3497053272155941</v>
          </cell>
          <cell r="BF624">
            <v>1.317335943236664</v>
          </cell>
          <cell r="BG624">
            <v>1.2848062835218885</v>
          </cell>
          <cell r="BH624">
            <v>1.2521155544722455</v>
          </cell>
          <cell r="BI624">
            <v>1.2192629585592369</v>
          </cell>
          <cell r="BJ624">
            <v>1.1862476943054345</v>
          </cell>
          <cell r="BK624">
            <v>1.1530689562649254</v>
          </cell>
          <cell r="BL624">
            <v>1.1197259350036632</v>
          </cell>
          <cell r="BM624">
            <v>1.0862178170797205</v>
          </cell>
          <cell r="BN624">
            <v>1.0525437850234443</v>
          </cell>
          <cell r="BO624">
            <v>1.0187030173175122</v>
          </cell>
          <cell r="BP624">
            <v>0.98469468837689123</v>
          </cell>
          <cell r="BQ624">
            <v>0.95051796852869652</v>
          </cell>
          <cell r="BR624">
            <v>0.91617202399195019</v>
          </cell>
          <cell r="BS624">
            <v>0.88165601685724104</v>
          </cell>
          <cell r="BT624">
            <v>0.84696910506628165</v>
          </cell>
          <cell r="BU624">
            <v>0.81211044239136676</v>
          </cell>
          <cell r="BV624">
            <v>0.77707917841472673</v>
          </cell>
          <cell r="BW624">
            <v>0.74187445850778266</v>
          </cell>
          <cell r="BX624">
            <v>0.70649542381029529</v>
          </cell>
          <cell r="BY624">
            <v>0.67094121120941275</v>
          </cell>
          <cell r="BZ624">
            <v>0.63521095331861355</v>
          </cell>
          <cell r="CA624">
            <v>0.59930377845654592</v>
          </cell>
          <cell r="CB624">
            <v>0.56321881062576185</v>
          </cell>
          <cell r="CC624">
            <v>0.52695516949134669</v>
          </cell>
          <cell r="CD624">
            <v>0.49051197035944161</v>
          </cell>
          <cell r="CE624">
            <v>0.4538883241556611</v>
          </cell>
          <cell r="CF624">
            <v>0.41708333740340259</v>
          </cell>
          <cell r="CG624">
            <v>0.38009611220204892</v>
          </cell>
          <cell r="CH624">
            <v>0.34292574620506344</v>
          </cell>
          <cell r="CI624">
            <v>0.30557133259797614</v>
          </cell>
          <cell r="CJ624">
            <v>0.26803196007626029</v>
          </cell>
          <cell r="CK624">
            <v>0.23030671282310097</v>
          </cell>
          <cell r="CL624">
            <v>0.19239467048705186</v>
          </cell>
          <cell r="CM624">
            <v>0.15429490815958274</v>
          </cell>
          <cell r="CN624">
            <v>0.11600649635251498</v>
          </cell>
          <cell r="CO624">
            <v>7.7528500975345679E-2</v>
          </cell>
          <cell r="CP624">
            <v>3.8859983312459413E-2</v>
          </cell>
          <cell r="EH624">
            <v>42.363100938051772</v>
          </cell>
          <cell r="EI624">
            <v>-4.5915271584817674E-11</v>
          </cell>
        </row>
        <row r="625">
          <cell r="B625" t="str">
            <v>for 48 month</v>
          </cell>
          <cell r="C625">
            <v>48</v>
          </cell>
          <cell r="D625">
            <v>3.15E-2</v>
          </cell>
          <cell r="E625">
            <v>5.9417529582626416E-2</v>
          </cell>
          <cell r="F625">
            <v>347.33296382841377</v>
          </cell>
          <cell r="G625">
            <v>43.763953442380135</v>
          </cell>
          <cell r="H625">
            <v>391.09691727079388</v>
          </cell>
          <cell r="AV625">
            <v>1.7198055544413406</v>
          </cell>
          <cell r="AW625">
            <v>1.6879773322606859</v>
          </cell>
          <cell r="AX625">
            <v>1.6559915138856167</v>
          </cell>
          <cell r="AY625">
            <v>1.6238473189847531</v>
          </cell>
          <cell r="AZ625">
            <v>1.5915439633629374</v>
          </cell>
          <cell r="BA625">
            <v>1.5590806589420982</v>
          </cell>
          <cell r="BB625">
            <v>1.5264566137420281</v>
          </cell>
          <cell r="BC625">
            <v>1.4936710318610593</v>
          </cell>
          <cell r="BD625">
            <v>1.4607231134566492</v>
          </cell>
          <cell r="BE625">
            <v>1.4276120547258662</v>
          </cell>
          <cell r="BF625">
            <v>1.3943370478857784</v>
          </cell>
          <cell r="BG625">
            <v>1.3608972811537507</v>
          </cell>
          <cell r="BH625">
            <v>1.3272919387276367</v>
          </cell>
          <cell r="BI625">
            <v>1.2935202007658779</v>
          </cell>
          <cell r="BJ625">
            <v>1.2595812433675022</v>
          </cell>
          <cell r="BK625">
            <v>1.2254742385520252</v>
          </cell>
          <cell r="BL625">
            <v>1.1911983542392479</v>
          </cell>
          <cell r="BM625">
            <v>1.1567527542289604</v>
          </cell>
          <cell r="BN625">
            <v>1.1221365981805391</v>
          </cell>
          <cell r="BO625">
            <v>1.0873490415924476</v>
          </cell>
          <cell r="BP625">
            <v>1.0523892357816329</v>
          </cell>
          <cell r="BQ625">
            <v>1.0172563278628208</v>
          </cell>
          <cell r="BR625">
            <v>0.98194946072770983</v>
          </cell>
          <cell r="BS625">
            <v>0.94646777302405949</v>
          </cell>
          <cell r="BT625">
            <v>0.91081039913467798</v>
          </cell>
          <cell r="BU625">
            <v>0.87497646915630378</v>
          </cell>
          <cell r="BV625">
            <v>0.83896510887838371</v>
          </cell>
          <cell r="BW625">
            <v>0.80277543976174515</v>
          </cell>
          <cell r="BX625">
            <v>0.76640657891716268</v>
          </cell>
          <cell r="BY625">
            <v>0.7298576390838204</v>
          </cell>
          <cell r="BZ625">
            <v>0.69312772860766481</v>
          </cell>
          <cell r="CA625">
            <v>0.65621595141965194</v>
          </cell>
          <cell r="CB625">
            <v>0.61912140701388785</v>
          </cell>
          <cell r="CC625">
            <v>0.58184319042565857</v>
          </cell>
          <cell r="CD625">
            <v>0.54438039220935253</v>
          </cell>
          <cell r="CE625">
            <v>0.50673209841627453</v>
          </cell>
          <cell r="CF625">
            <v>0.46889739057234769</v>
          </cell>
          <cell r="CG625">
            <v>0.43087534565570701</v>
          </cell>
          <cell r="CH625">
            <v>0.39266503607418074</v>
          </cell>
          <cell r="CI625">
            <v>0.35426552964266106</v>
          </cell>
          <cell r="CJ625">
            <v>0.31567588956036191</v>
          </cell>
          <cell r="CK625">
            <v>0.27689517438796502</v>
          </cell>
          <cell r="CL625">
            <v>0.23792243802465216</v>
          </cell>
          <cell r="CM625">
            <v>0.19875672968502403</v>
          </cell>
          <cell r="CN625">
            <v>0.15939709387590478</v>
          </cell>
          <cell r="CO625">
            <v>0.11984257037303135</v>
          </cell>
          <cell r="CP625">
            <v>8.0092194197628044E-2</v>
          </cell>
          <cell r="CQ625">
            <v>4.0144995592864517E-2</v>
          </cell>
          <cell r="EH625">
            <v>43.763953442419911</v>
          </cell>
          <cell r="EI625">
            <v>-3.9776182347850408E-11</v>
          </cell>
        </row>
        <row r="626">
          <cell r="B626" t="str">
            <v>for 48 month</v>
          </cell>
          <cell r="C626">
            <v>48</v>
          </cell>
          <cell r="D626">
            <v>3.15E-2</v>
          </cell>
          <cell r="E626">
            <v>5.9417529582635631E-2</v>
          </cell>
          <cell r="F626">
            <v>307.96189008948653</v>
          </cell>
          <cell r="G626">
            <v>38.803198151275303</v>
          </cell>
          <cell r="H626">
            <v>346.76508824076183</v>
          </cell>
          <cell r="AW626">
            <v>1.5248612262263708</v>
          </cell>
          <cell r="AX626">
            <v>1.4966408138793703</v>
          </cell>
          <cell r="AY626">
            <v>1.4682806692669148</v>
          </cell>
          <cell r="AZ626">
            <v>1.4397801005101696</v>
          </cell>
          <cell r="BA626">
            <v>1.4111384123044886</v>
          </cell>
          <cell r="BB626">
            <v>1.3823549059024529</v>
          </cell>
          <cell r="BC626">
            <v>1.353428879096823</v>
          </cell>
          <cell r="BD626">
            <v>1.3243596262034065</v>
          </cell>
          <cell r="BE626">
            <v>1.2951464380438453</v>
          </cell>
          <cell r="BF626">
            <v>1.2657886019283113</v>
          </cell>
          <cell r="BG626">
            <v>1.2362854016381208</v>
          </cell>
          <cell r="BH626">
            <v>1.2066361174082618</v>
          </cell>
          <cell r="BI626">
            <v>1.1768400259098333</v>
          </cell>
          <cell r="BJ626">
            <v>1.1468964002324002</v>
          </cell>
          <cell r="BK626">
            <v>1.1168045098662589</v>
          </cell>
          <cell r="BL626">
            <v>1.0865636206846152</v>
          </cell>
          <cell r="BM626">
            <v>1.0561729949256753</v>
          </cell>
          <cell r="BN626">
            <v>1.0256318911746465</v>
          </cell>
          <cell r="BO626">
            <v>0.99493956434564967</v>
          </cell>
          <cell r="BP626">
            <v>0.96409526566354298</v>
          </cell>
          <cell r="BQ626">
            <v>0.933098242645653</v>
          </cell>
          <cell r="BR626">
            <v>0.90194773908341797</v>
          </cell>
          <cell r="BS626">
            <v>0.87064299502393938</v>
          </cell>
          <cell r="BT626">
            <v>0.8391832467514414</v>
          </cell>
          <cell r="BU626">
            <v>0.80756772676864008</v>
          </cell>
          <cell r="BV626">
            <v>0.7757956637780179</v>
          </cell>
          <cell r="BW626">
            <v>0.74386628266300836</v>
          </cell>
          <cell r="BX626">
            <v>0.71177880446908615</v>
          </cell>
          <cell r="BY626">
            <v>0.67953244638476196</v>
          </cell>
          <cell r="BZ626">
            <v>0.64712642172248735</v>
          </cell>
          <cell r="CA626">
            <v>0.61455993989946045</v>
          </cell>
          <cell r="CB626">
            <v>0.5818322064183401</v>
          </cell>
          <cell r="CC626">
            <v>0.54894242284786243</v>
          </cell>
          <cell r="CD626">
            <v>0.51588978680336284</v>
          </cell>
          <cell r="CE626">
            <v>0.48267349192719994</v>
          </cell>
          <cell r="CF626">
            <v>0.44929272786908442</v>
          </cell>
          <cell r="CG626">
            <v>0.41574668026630962</v>
          </cell>
          <cell r="CH626">
            <v>0.3820345307238831</v>
          </cell>
          <cell r="CI626">
            <v>0.34815545679456239</v>
          </cell>
          <cell r="CJ626">
            <v>0.31410863195878935</v>
          </cell>
          <cell r="CK626">
            <v>0.27989322560452679</v>
          </cell>
          <cell r="CL626">
            <v>0.24550840300699453</v>
          </cell>
          <cell r="CM626">
            <v>0.21095332530830543</v>
          </cell>
          <cell r="CN626">
            <v>0.17622714949700027</v>
          </cell>
          <cell r="CO626">
            <v>0.14132902838748179</v>
          </cell>
          <cell r="CP626">
            <v>0.10625811059934637</v>
          </cell>
          <cell r="CQ626">
            <v>7.1013540536613726E-2</v>
          </cell>
          <cell r="CR626">
            <v>3.5594458366853605E-2</v>
          </cell>
          <cell r="EH626">
            <v>38.803198151317595</v>
          </cell>
          <cell r="EI626">
            <v>-4.2291503632441163E-11</v>
          </cell>
        </row>
        <row r="627">
          <cell r="B627" t="str">
            <v>for 48 month</v>
          </cell>
          <cell r="C627">
            <v>48</v>
          </cell>
          <cell r="D627">
            <v>3.15E-2</v>
          </cell>
          <cell r="E627">
            <v>5.9417529582629316E-2</v>
          </cell>
          <cell r="F627">
            <v>323.97804617791132</v>
          </cell>
          <cell r="G627">
            <v>40.821233818416829</v>
          </cell>
          <cell r="H627">
            <v>364.79927999632815</v>
          </cell>
          <cell r="AX627">
            <v>1.6041645952415411</v>
          </cell>
          <cell r="AY627">
            <v>1.5744765255525974</v>
          </cell>
          <cell r="AZ627">
            <v>1.5446414565504043</v>
          </cell>
          <cell r="BA627">
            <v>1.5146586603736247</v>
          </cell>
          <cell r="BB627">
            <v>1.4845274055569451</v>
          </cell>
          <cell r="BC627">
            <v>1.4542469570132293</v>
          </cell>
          <cell r="BD627">
            <v>1.4238165760155865</v>
          </cell>
          <cell r="BE627">
            <v>1.3932355201793489</v>
          </cell>
          <cell r="BF627">
            <v>1.36250304344396</v>
          </cell>
          <cell r="BG627">
            <v>1.3316183960547734</v>
          </cell>
          <cell r="BH627">
            <v>1.3005808245447621</v>
          </cell>
          <cell r="BI627">
            <v>1.2693895717161365</v>
          </cell>
          <cell r="BJ627">
            <v>1.2380438766218724</v>
          </cell>
          <cell r="BK627">
            <v>1.2065429745471457</v>
          </cell>
          <cell r="BL627">
            <v>1.1748860969906771</v>
          </cell>
          <cell r="BM627">
            <v>1.1430724716459828</v>
          </cell>
          <cell r="BN627">
            <v>1.1111013223825346</v>
          </cell>
          <cell r="BO627">
            <v>1.0789718692268238</v>
          </cell>
          <cell r="BP627">
            <v>1.0466833283433334</v>
          </cell>
          <cell r="BQ627">
            <v>1.0142349120154159</v>
          </cell>
          <cell r="BR627">
            <v>0.98162582862607584</v>
          </cell>
          <cell r="BS627">
            <v>0.94885528263865659</v>
          </cell>
          <cell r="BT627">
            <v>0.91592247457743359</v>
          </cell>
          <cell r="BU627">
            <v>0.88282660100810917</v>
          </cell>
          <cell r="BV627">
            <v>0.84956685451821234</v>
          </cell>
          <cell r="BW627">
            <v>0.81614242369740087</v>
          </cell>
          <cell r="BX627">
            <v>0.78255249311766628</v>
          </cell>
          <cell r="BY627">
            <v>0.74879624331344008</v>
          </cell>
          <cell r="BZ627">
            <v>0.71487285076160212</v>
          </cell>
          <cell r="CA627">
            <v>0.6807814878613897</v>
          </cell>
          <cell r="CB627">
            <v>0.64652132291420783</v>
          </cell>
          <cell r="CC627">
            <v>0.612091520103338</v>
          </cell>
          <cell r="CD627">
            <v>0.57749123947354819</v>
          </cell>
          <cell r="CE627">
            <v>0.54271963691060099</v>
          </cell>
          <cell r="CF627">
            <v>0.50777586412066067</v>
          </cell>
          <cell r="CG627">
            <v>0.47265906860959733</v>
          </cell>
          <cell r="CH627">
            <v>0.43736839366219032</v>
          </cell>
          <cell r="CI627">
            <v>0.40190297832122668</v>
          </cell>
          <cell r="CJ627">
            <v>0.36626195736649786</v>
          </cell>
          <cell r="CK627">
            <v>0.33044446129369137</v>
          </cell>
          <cell r="CL627">
            <v>0.29444961629317806</v>
          </cell>
          <cell r="CM627">
            <v>0.25827654422869467</v>
          </cell>
          <cell r="CN627">
            <v>0.22192436261592086</v>
          </cell>
          <cell r="CO627">
            <v>0.18539218460094953</v>
          </cell>
          <cell r="CP627">
            <v>0.14867911893865129</v>
          </cell>
          <cell r="CQ627">
            <v>0.11178426997093154</v>
          </cell>
          <cell r="CR627">
            <v>7.47067376048796E-2</v>
          </cell>
          <cell r="CS627">
            <v>3.7445617290810078E-2</v>
          </cell>
          <cell r="EH627">
            <v>40.821233818456257</v>
          </cell>
          <cell r="EI627">
            <v>-3.9428016407327959E-11</v>
          </cell>
        </row>
        <row r="628">
          <cell r="B628" t="str">
            <v>for 48 month</v>
          </cell>
          <cell r="C628">
            <v>48</v>
          </cell>
          <cell r="D628">
            <v>3.15E-2</v>
          </cell>
          <cell r="E628">
            <v>5.9417529582626541E-2</v>
          </cell>
          <cell r="F628">
            <v>317.3117821974098</v>
          </cell>
          <cell r="G628">
            <v>39.981284556873632</v>
          </cell>
          <cell r="H628">
            <v>357.29306675428342</v>
          </cell>
          <cell r="AY628">
            <v>1.5711568504692124</v>
          </cell>
          <cell r="AZ628">
            <v>1.5420796509054302</v>
          </cell>
          <cell r="BA628">
            <v>1.5128584767278765</v>
          </cell>
          <cell r="BB628">
            <v>1.4834926150518954</v>
          </cell>
          <cell r="BC628">
            <v>1.4539813494630094</v>
          </cell>
          <cell r="BD628">
            <v>1.4243239599994446</v>
          </cell>
          <cell r="BE628">
            <v>1.3945197231345636</v>
          </cell>
          <cell r="BF628">
            <v>1.3645679117592155</v>
          </cell>
          <cell r="BG628">
            <v>1.3344677951639967</v>
          </cell>
          <cell r="BH628">
            <v>1.3042186390214248</v>
          </cell>
          <cell r="BI628">
            <v>1.2738197053680234</v>
          </cell>
          <cell r="BJ628">
            <v>1.2432702525863195</v>
          </cell>
          <cell r="BK628">
            <v>1.2125695353867498</v>
          </cell>
          <cell r="BL628">
            <v>1.181716804789479</v>
          </cell>
          <cell r="BM628">
            <v>1.1507113081061275</v>
          </cell>
          <cell r="BN628">
            <v>1.1195522889214089</v>
          </cell>
          <cell r="BO628">
            <v>1.0882389870746756</v>
          </cell>
          <cell r="BP628">
            <v>1.0567706386413753</v>
          </cell>
          <cell r="BQ628">
            <v>1.025146475914412</v>
          </cell>
          <cell r="BR628">
            <v>0.99336572738541928</v>
          </cell>
          <cell r="BS628">
            <v>0.96142761772593655</v>
          </cell>
          <cell r="BT628">
            <v>0.92933136776849501</v>
          </cell>
          <cell r="BU628">
            <v>0.89707619448760856</v>
          </cell>
          <cell r="BV628">
            <v>0.86466131098067134</v>
          </cell>
          <cell r="BW628">
            <v>0.83208592644876012</v>
          </cell>
          <cell r="BX628">
            <v>0.79934924617734104</v>
          </cell>
          <cell r="BY628">
            <v>0.7664504715168835</v>
          </cell>
          <cell r="BZ628">
            <v>0.73338879986337424</v>
          </cell>
          <cell r="CA628">
            <v>0.70016342463873793</v>
          </cell>
          <cell r="CB628">
            <v>0.6667735352711599</v>
          </cell>
          <cell r="CC628">
            <v>0.63321831717531019</v>
          </cell>
          <cell r="CD628">
            <v>0.59949695173247186</v>
          </cell>
          <cell r="CE628">
            <v>0.56560861627056991</v>
          </cell>
          <cell r="CF628">
            <v>0.53155248404410005</v>
          </cell>
          <cell r="CG628">
            <v>0.49732772421396043</v>
          </cell>
          <cell r="CH628">
            <v>0.46293350182718213</v>
          </cell>
          <cell r="CI628">
            <v>0.42836897779655897</v>
          </cell>
          <cell r="CJ628">
            <v>0.39363330888017761</v>
          </cell>
          <cell r="CK628">
            <v>0.3587256476608453</v>
          </cell>
          <cell r="CL628">
            <v>0.32364514252541626</v>
          </cell>
          <cell r="CM628">
            <v>0.2883909376440158</v>
          </cell>
          <cell r="CN628">
            <v>0.2529621729491609</v>
          </cell>
          <cell r="CO628">
            <v>0.21735798411477833</v>
          </cell>
          <cell r="CP628">
            <v>0.18157750253511803</v>
          </cell>
          <cell r="CQ628">
            <v>0.14561985530356278</v>
          </cell>
          <cell r="CR628">
            <v>0.10948416519133226</v>
          </cell>
          <cell r="CS628">
            <v>7.3169550626082422E-2</v>
          </cell>
          <cell r="CT628">
            <v>3.6675125670398219E-2</v>
          </cell>
          <cell r="EH628">
            <v>39.981284556910076</v>
          </cell>
          <cell r="EI628">
            <v>-3.6443736917135539E-11</v>
          </cell>
        </row>
        <row r="629">
          <cell r="B629" t="str">
            <v>for 48 month</v>
          </cell>
          <cell r="C629">
            <v>48</v>
          </cell>
          <cell r="D629">
            <v>3.15E-2</v>
          </cell>
          <cell r="E629">
            <v>5.9417529582639093E-2</v>
          </cell>
          <cell r="F629">
            <v>337.04149383862466</v>
          </cell>
          <cell r="G629">
            <v>42.467228223666709</v>
          </cell>
          <cell r="H629">
            <v>379.50872206229138</v>
          </cell>
          <cell r="AZ629">
            <v>1.6688477442277794</v>
          </cell>
          <cell r="BA629">
            <v>1.6379625917454004</v>
          </cell>
          <cell r="BB629">
            <v>1.6069245126412479</v>
          </cell>
          <cell r="BC629">
            <v>1.5757327497051488</v>
          </cell>
          <cell r="BD629">
            <v>1.5443865419776335</v>
          </cell>
          <cell r="BE629">
            <v>1.5128851247313724</v>
          </cell>
          <cell r="BF629">
            <v>1.4812277294525173</v>
          </cell>
          <cell r="BG629">
            <v>1.4494135838219551</v>
          </cell>
          <cell r="BH629">
            <v>1.4174419116964634</v>
          </cell>
          <cell r="BI629">
            <v>1.3853119330897783</v>
          </cell>
          <cell r="BJ629">
            <v>1.3530228641535633</v>
          </cell>
          <cell r="BK629">
            <v>1.3205739171582893</v>
          </cell>
          <cell r="BL629">
            <v>1.287964300474014</v>
          </cell>
          <cell r="BM629">
            <v>1.2551932185510704</v>
          </cell>
          <cell r="BN629">
            <v>1.2222598719006592</v>
          </cell>
          <cell r="BO629">
            <v>1.1891634570753433</v>
          </cell>
          <cell r="BP629">
            <v>1.1559031666494473</v>
          </cell>
          <cell r="BQ629">
            <v>1.1224781891993592</v>
          </cell>
          <cell r="BR629">
            <v>1.0888877092837341</v>
          </cell>
          <cell r="BS629">
            <v>1.0551309074236024</v>
          </cell>
          <cell r="BT629">
            <v>1.0212069600823754</v>
          </cell>
          <cell r="BU629">
            <v>0.98711503964575653</v>
          </cell>
          <cell r="BV629">
            <v>0.95285431440154822</v>
          </cell>
          <cell r="BW629">
            <v>0.91842394851936315</v>
          </cell>
          <cell r="BX629">
            <v>0.88382310203023262</v>
          </cell>
          <cell r="BY629">
            <v>0.84905093080611449</v>
          </cell>
          <cell r="BZ629">
            <v>0.81410658653929946</v>
          </cell>
          <cell r="CA629">
            <v>0.77898921672171617</v>
          </cell>
          <cell r="CB629">
            <v>0.74369796462413273</v>
          </cell>
          <cell r="CC629">
            <v>0.70823196927525645</v>
          </cell>
          <cell r="CD629">
            <v>0.67259036544072837</v>
          </cell>
          <cell r="CE629">
            <v>0.63677228360201599</v>
          </cell>
          <cell r="CF629">
            <v>0.60077684993519986</v>
          </cell>
          <cell r="CG629">
            <v>0.56460318628965578</v>
          </cell>
          <cell r="CH629">
            <v>0.52825041016663055</v>
          </cell>
          <cell r="CI629">
            <v>0.49171763469771368</v>
          </cell>
          <cell r="CJ629">
            <v>0.45500396862320008</v>
          </cell>
          <cell r="CK629">
            <v>0.41810851627034729</v>
          </cell>
          <cell r="CL629">
            <v>0.38103037753152447</v>
          </cell>
          <cell r="CM629">
            <v>0.34376864784225308</v>
          </cell>
          <cell r="CN629">
            <v>0.30632241815913902</v>
          </cell>
          <cell r="CO629">
            <v>0.26869077493769539</v>
          </cell>
          <cell r="CP629">
            <v>0.23087280011005562</v>
          </cell>
          <cell r="CQ629">
            <v>0.19286757106257613</v>
          </cell>
          <cell r="CR629">
            <v>0.154674160613328</v>
          </cell>
          <cell r="CS629">
            <v>0.11629163698947736</v>
          </cell>
          <cell r="CT629">
            <v>7.7719063804553692E-2</v>
          </cell>
          <cell r="CU629">
            <v>3.8955500035605529E-2</v>
          </cell>
          <cell r="EH629">
            <v>42.467228223715864</v>
          </cell>
          <cell r="EI629">
            <v>-4.9155346459883731E-11</v>
          </cell>
        </row>
        <row r="630">
          <cell r="B630" t="str">
            <v>for 48 month</v>
          </cell>
          <cell r="C630">
            <v>48</v>
          </cell>
          <cell r="D630">
            <v>3.15E-2</v>
          </cell>
          <cell r="E630">
            <v>5.9417529582637019E-2</v>
          </cell>
          <cell r="F630">
            <v>361.97882434725733</v>
          </cell>
          <cell r="G630">
            <v>45.609331867754427</v>
          </cell>
          <cell r="H630">
            <v>407.58815621501174</v>
          </cell>
          <cell r="BA630">
            <v>1.7923239586617774</v>
          </cell>
          <cell r="BB630">
            <v>1.7591536476177911</v>
          </cell>
          <cell r="BC630">
            <v>1.7258190950789949</v>
          </cell>
          <cell r="BD630">
            <v>1.6923194878100654</v>
          </cell>
          <cell r="BE630">
            <v>1.6586540085489767</v>
          </cell>
          <cell r="BF630">
            <v>1.6248218359870623</v>
          </cell>
          <cell r="BG630">
            <v>1.5908221447489777</v>
          </cell>
          <cell r="BH630">
            <v>1.5566541053725649</v>
          </cell>
          <cell r="BI630">
            <v>1.5223168842886166</v>
          </cell>
          <cell r="BJ630">
            <v>1.4878096438005395</v>
          </cell>
          <cell r="BK630">
            <v>1.4531315420639193</v>
          </cell>
          <cell r="BL630">
            <v>1.4182817330659825</v>
          </cell>
          <cell r="BM630">
            <v>1.3832593666049551</v>
          </cell>
          <cell r="BN630">
            <v>1.348063588269323</v>
          </cell>
          <cell r="BO630">
            <v>1.3126935394169881</v>
          </cell>
          <cell r="BP630">
            <v>1.2771483571543178</v>
          </cell>
          <cell r="BQ630">
            <v>1.2414271743150962</v>
          </cell>
          <cell r="BR630">
            <v>1.2055291194393685</v>
          </cell>
          <cell r="BS630">
            <v>1.1694533167521792</v>
          </cell>
          <cell r="BT630">
            <v>1.133198886142208</v>
          </cell>
          <cell r="BU630">
            <v>1.0967649431402975</v>
          </cell>
          <cell r="BV630">
            <v>1.0601505988978766</v>
          </cell>
          <cell r="BW630">
            <v>1.0233549601652745</v>
          </cell>
          <cell r="BX630">
            <v>0.98637712926993026</v>
          </cell>
          <cell r="BY630">
            <v>0.94921620409449214</v>
          </cell>
          <cell r="BZ630">
            <v>0.91187127805480961</v>
          </cell>
          <cell r="CA630">
            <v>0.87434144007781711</v>
          </cell>
          <cell r="CB630">
            <v>0.83662577457930531</v>
          </cell>
          <cell r="CC630">
            <v>0.7987233614415864</v>
          </cell>
          <cell r="CD630">
            <v>0.76063327599104535</v>
          </cell>
          <cell r="CE630">
            <v>0.72235458897558258</v>
          </cell>
          <cell r="CF630">
            <v>0.68388636654194246</v>
          </cell>
          <cell r="CG630">
            <v>0.64522767021293226</v>
          </cell>
          <cell r="CH630">
            <v>0.60637755686452588</v>
          </cell>
          <cell r="CI630">
            <v>0.56733507870285538</v>
          </cell>
          <cell r="CJ630">
            <v>0.52809928324108912</v>
          </cell>
          <cell r="CK630">
            <v>0.48866921327619384</v>
          </cell>
          <cell r="CL630">
            <v>0.44904390686558315</v>
          </cell>
          <cell r="CM630">
            <v>0.40922239730364968</v>
          </cell>
          <cell r="CN630">
            <v>0.36920371309818112</v>
          </cell>
          <cell r="CO630">
            <v>0.32898687794665954</v>
          </cell>
          <cell r="CP630">
            <v>0.28857091071244328</v>
          </cell>
          <cell r="CQ630">
            <v>0.24795482540083116</v>
          </cell>
          <cell r="CR630">
            <v>0.20713763113500794</v>
          </cell>
          <cell r="CS630">
            <v>0.16611833213187055</v>
          </cell>
          <cell r="CT630">
            <v>0.124895927677735</v>
          </cell>
          <cell r="CU630">
            <v>8.3469412103922683E-2</v>
          </cell>
          <cell r="CV630">
            <v>4.1837774762226006E-2</v>
          </cell>
          <cell r="EH630">
            <v>45.609331867805366</v>
          </cell>
          <cell r="EI630">
            <v>-5.0938808726641582E-11</v>
          </cell>
        </row>
        <row r="631">
          <cell r="B631" t="str">
            <v>for 48 month</v>
          </cell>
          <cell r="C631">
            <v>48</v>
          </cell>
          <cell r="D631">
            <v>3.15E-2</v>
          </cell>
          <cell r="E631">
            <v>5.9417529582634472E-2</v>
          </cell>
          <cell r="F631">
            <v>447.2981938661564</v>
          </cell>
          <cell r="G631">
            <v>56.359572427135703</v>
          </cell>
          <cell r="H631">
            <v>503.65776629329207</v>
          </cell>
          <cell r="BB631">
            <v>2.2147794721917764</v>
          </cell>
          <cell r="BC631">
            <v>2.1737908308072749</v>
          </cell>
          <cell r="BD631">
            <v>2.1325992357717722</v>
          </cell>
          <cell r="BE631">
            <v>2.0912036821682212</v>
          </cell>
          <cell r="BF631">
            <v>2.0496031601037674</v>
          </cell>
          <cell r="BG631">
            <v>2.0077966546851127</v>
          </cell>
          <cell r="BH631">
            <v>1.9657831459937529</v>
          </cell>
          <cell r="BI631">
            <v>1.9235616090610981</v>
          </cell>
          <cell r="BJ631">
            <v>1.8811310138434667</v>
          </cell>
          <cell r="BK631">
            <v>1.8384903251969558</v>
          </cell>
          <cell r="BL631">
            <v>1.7956385028521884</v>
          </cell>
          <cell r="BM631">
            <v>1.7525745013889342</v>
          </cell>
          <cell r="BN631">
            <v>1.7092972702106064</v>
          </cell>
          <cell r="BO631">
            <v>1.6658057535186288</v>
          </cell>
          <cell r="BP631">
            <v>1.6220988902866813</v>
          </cell>
          <cell r="BQ631">
            <v>1.5781756142348133</v>
          </cell>
          <cell r="BR631">
            <v>1.5340348538034305</v>
          </cell>
          <cell r="BS631">
            <v>1.4896755321271531</v>
          </cell>
          <cell r="BT631">
            <v>1.4450965670085454</v>
          </cell>
          <cell r="BU631">
            <v>1.4002968708917127</v>
          </cell>
          <cell r="BV631">
            <v>1.3552753508357707</v>
          </cell>
          <cell r="BW631">
            <v>1.31003090848818</v>
          </cell>
          <cell r="BX631">
            <v>1.2645624400579532</v>
          </cell>
          <cell r="BY631">
            <v>1.2188688362887237</v>
          </cell>
          <cell r="BZ631">
            <v>1.1729489824316863</v>
          </cell>
          <cell r="CA631">
            <v>1.1268017582184007</v>
          </cell>
          <cell r="CB631">
            <v>1.0804260378334607</v>
          </cell>
          <cell r="CC631">
            <v>1.0338206898870301</v>
          </cell>
          <cell r="CD631">
            <v>0.98698457738723988</v>
          </cell>
          <cell r="CE631">
            <v>0.93991655771245031</v>
          </cell>
          <cell r="CF631">
            <v>0.89261548258337553</v>
          </cell>
          <cell r="CG631">
            <v>0.84508019803506962</v>
          </cell>
          <cell r="CH631">
            <v>0.79730954438877488</v>
          </cell>
          <cell r="CI631">
            <v>0.74930235622362906</v>
          </cell>
          <cell r="CJ631">
            <v>0.70105746234823496</v>
          </cell>
          <cell r="CK631">
            <v>0.65257368577208641</v>
          </cell>
          <cell r="CL631">
            <v>0.60384984367685524</v>
          </cell>
          <cell r="CM631">
            <v>0.55488474738753479</v>
          </cell>
          <cell r="CN631">
            <v>0.50567720234344027</v>
          </cell>
          <cell r="CO631">
            <v>0.45622600806906699</v>
          </cell>
          <cell r="CP631">
            <v>0.40652995814480247</v>
          </cell>
          <cell r="CQ631">
            <v>0.35658784017749506</v>
          </cell>
          <cell r="CR631">
            <v>0.30639843577087578</v>
          </cell>
          <cell r="CS631">
            <v>0.25596052049583445</v>
          </cell>
          <cell r="CT631">
            <v>0.20527286386054799</v>
          </cell>
          <cell r="CU631">
            <v>0.15433422928046145</v>
          </cell>
          <cell r="CV631">
            <v>0.10314337404811975</v>
          </cell>
          <cell r="CW631">
            <v>5.1699049302850748E-2</v>
          </cell>
          <cell r="EH631">
            <v>56.359572427195829</v>
          </cell>
          <cell r="EI631">
            <v>-6.0126126300019678E-11</v>
          </cell>
        </row>
        <row r="632">
          <cell r="F632">
            <v>10663.3</v>
          </cell>
          <cell r="G632">
            <v>1306.8120000000001</v>
          </cell>
          <cell r="H632">
            <v>11970.112000000001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1.2843819973554518</v>
          </cell>
          <cell r="P632">
            <v>2.5443897813860192</v>
          </cell>
          <cell r="Q632">
            <v>3.7803916098708203</v>
          </cell>
          <cell r="R632">
            <v>4.9922740851742073</v>
          </cell>
          <cell r="S632">
            <v>5.6747176975167033</v>
          </cell>
          <cell r="T632">
            <v>6.3810710031228295</v>
          </cell>
          <cell r="U632">
            <v>7.254851195713699</v>
          </cell>
          <cell r="V632">
            <v>7.9706469149020052</v>
          </cell>
          <cell r="W632">
            <v>8.713917526029503</v>
          </cell>
          <cell r="X632">
            <v>9.4644417055706338</v>
          </cell>
          <cell r="Y632">
            <v>10.110933292180096</v>
          </cell>
          <cell r="Z632">
            <v>10.784848567783182</v>
          </cell>
          <cell r="AA632">
            <v>11.408321148897484</v>
          </cell>
          <cell r="AB632">
            <v>12.07418494718037</v>
          </cell>
          <cell r="AC632">
            <v>12.783177896287739</v>
          </cell>
          <cell r="AD632">
            <v>13.683216369357215</v>
          </cell>
          <cell r="AE632">
            <v>14.449752516236833</v>
          </cell>
          <cell r="AF632">
            <v>15.233473380128999</v>
          </cell>
          <cell r="AG632">
            <v>16.27841370938625</v>
          </cell>
          <cell r="AH632">
            <v>17.090540934938193</v>
          </cell>
          <cell r="AI632">
            <v>17.942400693384837</v>
          </cell>
          <cell r="AJ632">
            <v>18.808002985816799</v>
          </cell>
          <cell r="AK632">
            <v>19.509652805676122</v>
          </cell>
          <cell r="AL632">
            <v>20.249120053418981</v>
          </cell>
          <cell r="AM632">
            <v>20.931972668320196</v>
          </cell>
          <cell r="AN632">
            <v>21.666385637329178</v>
          </cell>
          <cell r="AO632">
            <v>22.467257353729295</v>
          </cell>
          <cell r="AP632">
            <v>23.550754353175094</v>
          </cell>
          <cell r="AQ632">
            <v>24.357100102222592</v>
          </cell>
          <cell r="AR632">
            <v>25.176734778689799</v>
          </cell>
          <cell r="AS632">
            <v>26.350797334223586</v>
          </cell>
          <cell r="AT632">
            <v>27.211543999703004</v>
          </cell>
          <cell r="AU632">
            <v>28.127712539604509</v>
          </cell>
          <cell r="AV632">
            <v>29.064547985051455</v>
          </cell>
          <cell r="AW632">
            <v>29.770867851536856</v>
          </cell>
          <cell r="AX632">
            <v>30.524352138879603</v>
          </cell>
          <cell r="AY632">
            <v>31.211063566513793</v>
          </cell>
          <cell r="AZ632">
            <v>31.96214508466824</v>
          </cell>
          <cell r="BA632">
            <v>32.801409705588277</v>
          </cell>
          <cell r="BB632">
            <v>34.025377451426323</v>
          </cell>
          <cell r="BC632">
            <v>32.98880871367583</v>
          </cell>
          <cell r="BD632">
            <v>31.947245681857698</v>
          </cell>
          <cell r="BE632">
            <v>30.900664269892161</v>
          </cell>
          <cell r="BF632">
            <v>29.849040275430617</v>
          </cell>
          <cell r="BG632">
            <v>28.792349379293949</v>
          </cell>
          <cell r="BH632">
            <v>27.730567144908068</v>
          </cell>
          <cell r="BI632">
            <v>26.663669017736613</v>
          </cell>
          <cell r="BJ632">
            <v>25.591630324711083</v>
          </cell>
          <cell r="BK632">
            <v>24.514426273657918</v>
          </cell>
          <cell r="BL632">
            <v>23.462000865995101</v>
          </cell>
          <cell r="BM632">
            <v>22.434459612609082</v>
          </cell>
          <cell r="BN632">
            <v>21.431919542231359</v>
          </cell>
          <cell r="BO632">
            <v>20.454498233797782</v>
          </cell>
          <cell r="BP632">
            <v>19.490460796912188</v>
          </cell>
          <cell r="BQ632">
            <v>18.54077181626182</v>
          </cell>
          <cell r="BR632">
            <v>17.609755548051758</v>
          </cell>
          <cell r="BS632">
            <v>16.694271445753557</v>
          </cell>
          <cell r="BT632">
            <v>15.795418350095233</v>
          </cell>
          <cell r="BU632">
            <v>14.913850981090079</v>
          </cell>
          <cell r="BV632">
            <v>14.047652357052767</v>
          </cell>
          <cell r="BW632">
            <v>13.197917766654349</v>
          </cell>
          <cell r="BX632">
            <v>12.363958054561865</v>
          </cell>
          <cell r="BY632">
            <v>11.547226917312859</v>
          </cell>
          <cell r="BZ632">
            <v>10.749229495480092</v>
          </cell>
          <cell r="CA632">
            <v>9.9749454708216394</v>
          </cell>
          <cell r="CB632">
            <v>9.2221047811685235</v>
          </cell>
          <cell r="CC632">
            <v>8.4917161450500132</v>
          </cell>
          <cell r="CD632">
            <v>7.7905268845447235</v>
          </cell>
          <cell r="CE632">
            <v>7.1138742303218025</v>
          </cell>
          <cell r="CF632">
            <v>6.463368844086558</v>
          </cell>
          <cell r="CG632">
            <v>5.8400510144071891</v>
          </cell>
          <cell r="CH632">
            <v>5.2408248773415194</v>
          </cell>
          <cell r="CI632">
            <v>4.6672473672435366</v>
          </cell>
          <cell r="CJ632">
            <v>4.1187011096831725</v>
          </cell>
          <cell r="CK632">
            <v>3.5970878905778179</v>
          </cell>
          <cell r="CL632">
            <v>3.1047034221366929</v>
          </cell>
          <cell r="CM632">
            <v>2.6489595988224082</v>
          </cell>
          <cell r="CN632">
            <v>2.2243936899606576</v>
          </cell>
          <cell r="CO632">
            <v>1.8321593991655247</v>
          </cell>
          <cell r="CP632">
            <v>1.4814405785505047</v>
          </cell>
          <cell r="CQ632">
            <v>1.1659728980448749</v>
          </cell>
          <cell r="CR632">
            <v>0.88799558868227724</v>
          </cell>
          <cell r="CS632">
            <v>0.64898565753407489</v>
          </cell>
          <cell r="CT632">
            <v>0.44456298101323488</v>
          </cell>
          <cell r="CU632">
            <v>0.2767591414199897</v>
          </cell>
          <cell r="CV632">
            <v>0.14498114881034577</v>
          </cell>
          <cell r="CW632">
            <v>5.1699049302850748E-2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EH632">
            <v>1306.8120000016909</v>
          </cell>
          <cell r="EI632">
            <v>-1.6904841970699636E-9</v>
          </cell>
        </row>
        <row r="634">
          <cell r="B634" t="str">
            <v>for 60 month</v>
          </cell>
          <cell r="C634">
            <v>60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EH634">
            <v>0</v>
          </cell>
          <cell r="EI634">
            <v>0</v>
          </cell>
        </row>
        <row r="635">
          <cell r="B635" t="str">
            <v>for 60 month</v>
          </cell>
          <cell r="C635">
            <v>60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EH635">
            <v>0</v>
          </cell>
          <cell r="EI635">
            <v>0</v>
          </cell>
        </row>
        <row r="636">
          <cell r="B636" t="str">
            <v>for 60 month</v>
          </cell>
          <cell r="C636">
            <v>60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EH636">
            <v>0</v>
          </cell>
          <cell r="EI636">
            <v>0</v>
          </cell>
        </row>
        <row r="637">
          <cell r="B637" t="str">
            <v>for 60 month</v>
          </cell>
          <cell r="C637">
            <v>60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EH637">
            <v>0</v>
          </cell>
          <cell r="EI637">
            <v>0</v>
          </cell>
        </row>
        <row r="638">
          <cell r="B638" t="str">
            <v>for 60 month</v>
          </cell>
          <cell r="C638">
            <v>60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EH638">
            <v>0</v>
          </cell>
          <cell r="EI638">
            <v>0</v>
          </cell>
        </row>
        <row r="639">
          <cell r="B639" t="str">
            <v>for 60 month</v>
          </cell>
          <cell r="C639">
            <v>60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EH639">
            <v>0</v>
          </cell>
          <cell r="EI639">
            <v>0</v>
          </cell>
        </row>
        <row r="640">
          <cell r="B640" t="str">
            <v>for 60 month</v>
          </cell>
          <cell r="C640">
            <v>60</v>
          </cell>
          <cell r="D640">
            <v>3.15E-2</v>
          </cell>
          <cell r="E640">
            <v>5.9114779502757217E-2</v>
          </cell>
          <cell r="F640">
            <v>435.03999999999996</v>
          </cell>
          <cell r="G640">
            <v>68.518799999999999</v>
          </cell>
          <cell r="H640">
            <v>503.55879999999996</v>
          </cell>
          <cell r="O640">
            <v>2.143107806239958</v>
          </cell>
          <cell r="P640">
            <v>2.1123211302626217</v>
          </cell>
          <cell r="Q640">
            <v>2.08138279198845</v>
          </cell>
          <cell r="R640">
            <v>2.0502920442938399</v>
          </cell>
          <cell r="S640">
            <v>2.0190481363746846</v>
          </cell>
          <cell r="T640">
            <v>1.9876503137282422</v>
          </cell>
          <cell r="U640">
            <v>1.9560978181349153</v>
          </cell>
          <cell r="V640">
            <v>1.9243898876399423</v>
          </cell>
          <cell r="W640">
            <v>1.892525756534994</v>
          </cell>
          <cell r="X640">
            <v>1.860504655339686</v>
          </cell>
          <cell r="Y640">
            <v>1.8283258107829949</v>
          </cell>
          <cell r="Z640">
            <v>1.7959884457845856</v>
          </cell>
          <cell r="AA640">
            <v>1.7634917794360441</v>
          </cell>
          <cell r="AB640">
            <v>1.7308350269820221</v>
          </cell>
          <cell r="AC640">
            <v>1.698017399801284</v>
          </cell>
          <cell r="AD640">
            <v>1.6650381053876631</v>
          </cell>
          <cell r="AE640">
            <v>1.6318963473309236</v>
          </cell>
          <cell r="AF640">
            <v>1.5985913252975299</v>
          </cell>
          <cell r="AG640">
            <v>1.5651222350113161</v>
          </cell>
          <cell r="AH640">
            <v>1.5314882682340665</v>
          </cell>
          <cell r="AI640">
            <v>1.497688612745997</v>
          </cell>
          <cell r="AJ640">
            <v>1.4637224523261401</v>
          </cell>
          <cell r="AK640">
            <v>1.4295889667326358</v>
          </cell>
          <cell r="AL640">
            <v>1.3952873316829209</v>
          </cell>
          <cell r="AM640">
            <v>1.3608167188338272</v>
          </cell>
          <cell r="AN640">
            <v>1.3261762957615755</v>
          </cell>
          <cell r="AO640">
            <v>1.2913652259416735</v>
          </cell>
          <cell r="AP640">
            <v>1.256382668728717</v>
          </cell>
          <cell r="AQ640">
            <v>1.2212277793360864</v>
          </cell>
          <cell r="AR640">
            <v>1.1858997088155483</v>
          </cell>
          <cell r="AS640">
            <v>1.1503976040367536</v>
          </cell>
          <cell r="AT640">
            <v>1.1147206076666356</v>
          </cell>
          <cell r="AU640">
            <v>1.0788678581487057</v>
          </cell>
          <cell r="AV640">
            <v>1.0428384896822493</v>
          </cell>
          <cell r="AW640">
            <v>1.0066316322014162</v>
          </cell>
          <cell r="AX640">
            <v>0.97024641135421097</v>
          </cell>
          <cell r="AY640">
            <v>0.93368194848137709</v>
          </cell>
          <cell r="AZ640">
            <v>0.89693736059517981</v>
          </cell>
          <cell r="BA640">
            <v>0.86001176035808136</v>
          </cell>
          <cell r="BB640">
            <v>0.82290425606131434</v>
          </cell>
          <cell r="BC640">
            <v>0.78561395160334724</v>
          </cell>
          <cell r="BD640">
            <v>0.74813994646824478</v>
          </cell>
          <cell r="BE640">
            <v>0.7104813357039218</v>
          </cell>
          <cell r="BF640">
            <v>0.67263720990028952</v>
          </cell>
          <cell r="BG640">
            <v>0.63460665516729409</v>
          </cell>
          <cell r="BH640">
            <v>0.596388753112848</v>
          </cell>
          <cell r="BI640">
            <v>0.55798258082065133</v>
          </cell>
          <cell r="BJ640">
            <v>0.51938721082790484</v>
          </cell>
          <cell r="BK640">
            <v>0.48060171110291261</v>
          </cell>
          <cell r="BL640">
            <v>0.44162514502257477</v>
          </cell>
          <cell r="BM640">
            <v>0.40245657134976914</v>
          </cell>
          <cell r="BN640">
            <v>0.36309504421062139</v>
          </cell>
          <cell r="BO640">
            <v>0.32353961307166346</v>
          </cell>
          <cell r="BP640">
            <v>0.28378932271687918</v>
          </cell>
          <cell r="BQ640">
            <v>0.24384321322463706</v>
          </cell>
          <cell r="BR640">
            <v>0.20370031994450941</v>
          </cell>
          <cell r="BS640">
            <v>0.16335967347397695</v>
          </cell>
          <cell r="BT640">
            <v>0.12282029963501913</v>
          </cell>
          <cell r="BU640">
            <v>8.2081219450588841E-2</v>
          </cell>
          <cell r="BV640">
            <v>4.1141449120971223E-2</v>
          </cell>
          <cell r="BW640">
            <v>2.6208481993640397E-14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EH640">
            <v>68.518800000005456</v>
          </cell>
          <cell r="EI640">
            <v>-5.4569682106375694E-12</v>
          </cell>
        </row>
        <row r="641">
          <cell r="B641" t="str">
            <v>for 60 month</v>
          </cell>
          <cell r="C641">
            <v>60</v>
          </cell>
          <cell r="D641">
            <v>3.15E-2</v>
          </cell>
          <cell r="E641">
            <v>5.911477950275177E-2</v>
          </cell>
          <cell r="F641">
            <v>434.88000000000005</v>
          </cell>
          <cell r="G641">
            <v>68.493600000000001</v>
          </cell>
          <cell r="H641">
            <v>503.37360000000007</v>
          </cell>
          <cell r="P641">
            <v>2.1423196091797245</v>
          </cell>
          <cell r="Q641">
            <v>2.1115442559960558</v>
          </cell>
          <cell r="R641">
            <v>2.080617296294256</v>
          </cell>
          <cell r="S641">
            <v>2.0495379832255014</v>
          </cell>
          <cell r="T641">
            <v>2.0183055662618163</v>
          </cell>
          <cell r="U641">
            <v>1.986919291177953</v>
          </cell>
          <cell r="V641">
            <v>1.9553784000331731</v>
          </cell>
          <cell r="W641">
            <v>1.9236821311529477</v>
          </cell>
          <cell r="X641">
            <v>1.8918297191105633</v>
          </cell>
          <cell r="Y641">
            <v>1.8598203947086356</v>
          </cell>
          <cell r="Z641">
            <v>1.827653384960537</v>
          </cell>
          <cell r="AA641">
            <v>1.7953279130717281</v>
          </cell>
          <cell r="AB641">
            <v>1.7628431984210005</v>
          </cell>
          <cell r="AC641">
            <v>1.7301984565416235</v>
          </cell>
          <cell r="AD641">
            <v>1.697392899102403</v>
          </cell>
          <cell r="AE641">
            <v>1.6644257338886419</v>
          </cell>
          <cell r="AF641">
            <v>1.6312961647830109</v>
          </cell>
          <cell r="AG641">
            <v>1.5980033917463212</v>
          </cell>
          <cell r="AH641">
            <v>1.5645466107982067</v>
          </cell>
          <cell r="AI641">
            <v>1.5309250139977071</v>
          </cell>
          <cell r="AJ641">
            <v>1.4971377894237585</v>
          </cell>
          <cell r="AK641">
            <v>1.4631841211555849</v>
          </cell>
          <cell r="AL641">
            <v>1.4290631892529964</v>
          </cell>
          <cell r="AM641">
            <v>1.3947741697365865</v>
          </cell>
          <cell r="AN641">
            <v>1.360316234567837</v>
          </cell>
          <cell r="AO641">
            <v>1.325688551629119</v>
          </cell>
          <cell r="AP641">
            <v>1.2908902847035999</v>
          </cell>
          <cell r="AQ641">
            <v>1.255920593455049</v>
          </cell>
          <cell r="AR641">
            <v>1.2207786334075454</v>
          </cell>
          <cell r="AS641">
            <v>1.185463555925083</v>
          </cell>
          <cell r="AT641">
            <v>1.149974508191079</v>
          </cell>
          <cell r="AU641">
            <v>1.1143106331877786</v>
          </cell>
          <cell r="AV641">
            <v>1.0784710696755586</v>
          </cell>
          <cell r="AW641">
            <v>1.0424549521721305</v>
          </cell>
          <cell r="AX641">
            <v>1.0062614109316388</v>
          </cell>
          <cell r="AY641">
            <v>0.96988957192365921</v>
          </cell>
          <cell r="AZ641">
            <v>0.93333855681209077</v>
          </cell>
          <cell r="BA641">
            <v>0.89660748293394565</v>
          </cell>
          <cell r="BB641">
            <v>0.85969546327803326</v>
          </cell>
          <cell r="BC641">
            <v>0.82260160646354086</v>
          </cell>
          <cell r="BD641">
            <v>0.78532501671850719</v>
          </cell>
          <cell r="BE641">
            <v>0.74786479385819093</v>
          </cell>
          <cell r="BF641">
            <v>0.71022003326333183</v>
          </cell>
          <cell r="BG641">
            <v>0.6723898258583062</v>
          </cell>
          <cell r="BH641">
            <v>0.63437325808917289</v>
          </cell>
          <cell r="BI641">
            <v>0.59616941190161266</v>
          </cell>
          <cell r="BJ641">
            <v>0.55777736471875794</v>
          </cell>
          <cell r="BK641">
            <v>0.51919618941891377</v>
          </cell>
          <cell r="BL641">
            <v>0.48042495431316889</v>
          </cell>
          <cell r="BM641">
            <v>0.44146272312289686</v>
          </cell>
          <cell r="BN641">
            <v>0.4023085549571459</v>
          </cell>
          <cell r="BO641">
            <v>0.36296150428991725</v>
          </cell>
          <cell r="BP641">
            <v>0.32342062093733209</v>
          </cell>
          <cell r="BQ641">
            <v>0.28368495003468608</v>
          </cell>
          <cell r="BR641">
            <v>0.2437535320133897</v>
          </cell>
          <cell r="BS641">
            <v>0.20362540257779657</v>
          </cell>
          <cell r="BT641">
            <v>0.16329959268191649</v>
          </cell>
          <cell r="BU641">
            <v>0.12277512850601437</v>
          </cell>
          <cell r="BV641">
            <v>8.2051031433093419E-2</v>
          </cell>
          <cell r="BW641">
            <v>4.112631802526296E-2</v>
          </cell>
          <cell r="BX641">
            <v>-1.0597152485574489E-14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EH641">
            <v>68.493599999997826</v>
          </cell>
          <cell r="EI641">
            <v>2.1742607714259066E-12</v>
          </cell>
        </row>
        <row r="642">
          <cell r="B642" t="str">
            <v>for 60 month</v>
          </cell>
          <cell r="C642">
            <v>60</v>
          </cell>
          <cell r="D642">
            <v>3.15E-2</v>
          </cell>
          <cell r="E642">
            <v>5.911477950275177E-2</v>
          </cell>
          <cell r="F642">
            <v>434.88000000000005</v>
          </cell>
          <cell r="G642">
            <v>68.493600000000001</v>
          </cell>
          <cell r="H642">
            <v>503.37360000000007</v>
          </cell>
          <cell r="Q642">
            <v>2.1423196091797245</v>
          </cell>
          <cell r="R642">
            <v>2.1115442559960558</v>
          </cell>
          <cell r="S642">
            <v>2.080617296294256</v>
          </cell>
          <cell r="T642">
            <v>2.0495379832255014</v>
          </cell>
          <cell r="U642">
            <v>2.0183055662618163</v>
          </cell>
          <cell r="V642">
            <v>1.986919291177953</v>
          </cell>
          <cell r="W642">
            <v>1.9553784000331731</v>
          </cell>
          <cell r="X642">
            <v>1.9236821311529477</v>
          </cell>
          <cell r="Y642">
            <v>1.8918297191105633</v>
          </cell>
          <cell r="Z642">
            <v>1.8598203947086356</v>
          </cell>
          <cell r="AA642">
            <v>1.827653384960537</v>
          </cell>
          <cell r="AB642">
            <v>1.7953279130717281</v>
          </cell>
          <cell r="AC642">
            <v>1.7628431984210005</v>
          </cell>
          <cell r="AD642">
            <v>1.7301984565416235</v>
          </cell>
          <cell r="AE642">
            <v>1.697392899102403</v>
          </cell>
          <cell r="AF642">
            <v>1.6644257338886419</v>
          </cell>
          <cell r="AG642">
            <v>1.6312961647830109</v>
          </cell>
          <cell r="AH642">
            <v>1.5980033917463212</v>
          </cell>
          <cell r="AI642">
            <v>1.5645466107982067</v>
          </cell>
          <cell r="AJ642">
            <v>1.5309250139977071</v>
          </cell>
          <cell r="AK642">
            <v>1.4971377894237585</v>
          </cell>
          <cell r="AL642">
            <v>1.4631841211555849</v>
          </cell>
          <cell r="AM642">
            <v>1.4290631892529964</v>
          </cell>
          <cell r="AN642">
            <v>1.3947741697365865</v>
          </cell>
          <cell r="AO642">
            <v>1.360316234567837</v>
          </cell>
          <cell r="AP642">
            <v>1.325688551629119</v>
          </cell>
          <cell r="AQ642">
            <v>1.2908902847035999</v>
          </cell>
          <cell r="AR642">
            <v>1.255920593455049</v>
          </cell>
          <cell r="AS642">
            <v>1.2207786334075454</v>
          </cell>
          <cell r="AT642">
            <v>1.185463555925083</v>
          </cell>
          <cell r="AU642">
            <v>1.149974508191079</v>
          </cell>
          <cell r="AV642">
            <v>1.1143106331877786</v>
          </cell>
          <cell r="AW642">
            <v>1.0784710696755586</v>
          </cell>
          <cell r="AX642">
            <v>1.0424549521721305</v>
          </cell>
          <cell r="AY642">
            <v>1.0062614109316388</v>
          </cell>
          <cell r="AZ642">
            <v>0.96988957192365921</v>
          </cell>
          <cell r="BA642">
            <v>0.93333855681209077</v>
          </cell>
          <cell r="BB642">
            <v>0.89660748293394565</v>
          </cell>
          <cell r="BC642">
            <v>0.85969546327803326</v>
          </cell>
          <cell r="BD642">
            <v>0.82260160646354086</v>
          </cell>
          <cell r="BE642">
            <v>0.78532501671850719</v>
          </cell>
          <cell r="BF642">
            <v>0.74786479385819093</v>
          </cell>
          <cell r="BG642">
            <v>0.71022003326333183</v>
          </cell>
          <cell r="BH642">
            <v>0.6723898258583062</v>
          </cell>
          <cell r="BI642">
            <v>0.63437325808917289</v>
          </cell>
          <cell r="BJ642">
            <v>0.59616941190161266</v>
          </cell>
          <cell r="BK642">
            <v>0.55777736471875794</v>
          </cell>
          <cell r="BL642">
            <v>0.51919618941891377</v>
          </cell>
          <cell r="BM642">
            <v>0.48042495431316889</v>
          </cell>
          <cell r="BN642">
            <v>0.44146272312289686</v>
          </cell>
          <cell r="BO642">
            <v>0.4023085549571459</v>
          </cell>
          <cell r="BP642">
            <v>0.36296150428991725</v>
          </cell>
          <cell r="BQ642">
            <v>0.32342062093733209</v>
          </cell>
          <cell r="BR642">
            <v>0.28368495003468608</v>
          </cell>
          <cell r="BS642">
            <v>0.2437535320133897</v>
          </cell>
          <cell r="BT642">
            <v>0.20362540257779657</v>
          </cell>
          <cell r="BU642">
            <v>0.16329959268191649</v>
          </cell>
          <cell r="BV642">
            <v>0.12277512850601437</v>
          </cell>
          <cell r="BW642">
            <v>8.2051031433093419E-2</v>
          </cell>
          <cell r="BX642">
            <v>4.112631802526296E-2</v>
          </cell>
          <cell r="BY642">
            <v>-1.0597152485574489E-14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EH642">
            <v>68.493599999997826</v>
          </cell>
          <cell r="EI642">
            <v>2.1742607714259066E-12</v>
          </cell>
        </row>
        <row r="643">
          <cell r="B643" t="str">
            <v>for 60 month</v>
          </cell>
          <cell r="C643">
            <v>60</v>
          </cell>
          <cell r="D643">
            <v>3.15E-2</v>
          </cell>
          <cell r="E643">
            <v>5.911477950275177E-2</v>
          </cell>
          <cell r="F643">
            <v>434.88000000000005</v>
          </cell>
          <cell r="G643">
            <v>68.493600000000001</v>
          </cell>
          <cell r="H643">
            <v>503.37360000000007</v>
          </cell>
          <cell r="R643">
            <v>2.1423196091797245</v>
          </cell>
          <cell r="S643">
            <v>2.1115442559960558</v>
          </cell>
          <cell r="T643">
            <v>2.080617296294256</v>
          </cell>
          <cell r="U643">
            <v>2.0495379832255014</v>
          </cell>
          <cell r="V643">
            <v>2.0183055662618163</v>
          </cell>
          <cell r="W643">
            <v>1.986919291177953</v>
          </cell>
          <cell r="X643">
            <v>1.9553784000331731</v>
          </cell>
          <cell r="Y643">
            <v>1.9236821311529477</v>
          </cell>
          <cell r="Z643">
            <v>1.8918297191105633</v>
          </cell>
          <cell r="AA643">
            <v>1.8598203947086356</v>
          </cell>
          <cell r="AB643">
            <v>1.827653384960537</v>
          </cell>
          <cell r="AC643">
            <v>1.7953279130717281</v>
          </cell>
          <cell r="AD643">
            <v>1.7628431984210005</v>
          </cell>
          <cell r="AE643">
            <v>1.7301984565416235</v>
          </cell>
          <cell r="AF643">
            <v>1.697392899102403</v>
          </cell>
          <cell r="AG643">
            <v>1.6644257338886419</v>
          </cell>
          <cell r="AH643">
            <v>1.6312961647830109</v>
          </cell>
          <cell r="AI643">
            <v>1.5980033917463212</v>
          </cell>
          <cell r="AJ643">
            <v>1.5645466107982067</v>
          </cell>
          <cell r="AK643">
            <v>1.5309250139977071</v>
          </cell>
          <cell r="AL643">
            <v>1.4971377894237585</v>
          </cell>
          <cell r="AM643">
            <v>1.4631841211555849</v>
          </cell>
          <cell r="AN643">
            <v>1.4290631892529964</v>
          </cell>
          <cell r="AO643">
            <v>1.3947741697365865</v>
          </cell>
          <cell r="AP643">
            <v>1.360316234567837</v>
          </cell>
          <cell r="AQ643">
            <v>1.325688551629119</v>
          </cell>
          <cell r="AR643">
            <v>1.2908902847035999</v>
          </cell>
          <cell r="AS643">
            <v>1.255920593455049</v>
          </cell>
          <cell r="AT643">
            <v>1.2207786334075454</v>
          </cell>
          <cell r="AU643">
            <v>1.185463555925083</v>
          </cell>
          <cell r="AV643">
            <v>1.149974508191079</v>
          </cell>
          <cell r="AW643">
            <v>1.1143106331877786</v>
          </cell>
          <cell r="AX643">
            <v>1.0784710696755586</v>
          </cell>
          <cell r="AY643">
            <v>1.0424549521721305</v>
          </cell>
          <cell r="AZ643">
            <v>1.0062614109316388</v>
          </cell>
          <cell r="BA643">
            <v>0.96988957192365921</v>
          </cell>
          <cell r="BB643">
            <v>0.93333855681209077</v>
          </cell>
          <cell r="BC643">
            <v>0.89660748293394565</v>
          </cell>
          <cell r="BD643">
            <v>0.85969546327803326</v>
          </cell>
          <cell r="BE643">
            <v>0.82260160646354086</v>
          </cell>
          <cell r="BF643">
            <v>0.78532501671850719</v>
          </cell>
          <cell r="BG643">
            <v>0.74786479385819093</v>
          </cell>
          <cell r="BH643">
            <v>0.71022003326333183</v>
          </cell>
          <cell r="BI643">
            <v>0.6723898258583062</v>
          </cell>
          <cell r="BJ643">
            <v>0.63437325808917289</v>
          </cell>
          <cell r="BK643">
            <v>0.59616941190161266</v>
          </cell>
          <cell r="BL643">
            <v>0.55777736471875794</v>
          </cell>
          <cell r="BM643">
            <v>0.51919618941891377</v>
          </cell>
          <cell r="BN643">
            <v>0.48042495431316889</v>
          </cell>
          <cell r="BO643">
            <v>0.44146272312289686</v>
          </cell>
          <cell r="BP643">
            <v>0.4023085549571459</v>
          </cell>
          <cell r="BQ643">
            <v>0.36296150428991725</v>
          </cell>
          <cell r="BR643">
            <v>0.32342062093733209</v>
          </cell>
          <cell r="BS643">
            <v>0.28368495003468608</v>
          </cell>
          <cell r="BT643">
            <v>0.2437535320133897</v>
          </cell>
          <cell r="BU643">
            <v>0.20362540257779657</v>
          </cell>
          <cell r="BV643">
            <v>0.16329959268191649</v>
          </cell>
          <cell r="BW643">
            <v>0.12277512850601437</v>
          </cell>
          <cell r="BX643">
            <v>8.2051031433093419E-2</v>
          </cell>
          <cell r="BY643">
            <v>4.112631802526296E-2</v>
          </cell>
          <cell r="BZ643">
            <v>-1.0597152485574489E-14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EH643">
            <v>68.493599999997826</v>
          </cell>
          <cell r="EI643">
            <v>2.1742607714259066E-12</v>
          </cell>
        </row>
        <row r="644">
          <cell r="B644" t="str">
            <v>for 60 month</v>
          </cell>
          <cell r="C644">
            <v>60</v>
          </cell>
          <cell r="D644">
            <v>3.0499999999999999E-2</v>
          </cell>
          <cell r="E644">
            <v>5.7317906471699098E-2</v>
          </cell>
          <cell r="F644">
            <v>383.26307358541715</v>
          </cell>
          <cell r="G644">
            <v>58.447618721776109</v>
          </cell>
          <cell r="H644">
            <v>441.71069230719326</v>
          </cell>
          <cell r="S644">
            <v>1.8306530838187391</v>
          </cell>
          <cell r="T644">
            <v>1.8042333893537583</v>
          </cell>
          <cell r="U644">
            <v>1.7776875014240814</v>
          </cell>
          <cell r="V644">
            <v>1.7510148172676077</v>
          </cell>
          <cell r="W644">
            <v>1.7242147312431479</v>
          </cell>
          <cell r="X644">
            <v>1.6972866348166731</v>
          </cell>
          <cell r="Y644">
            <v>1.6702299165474956</v>
          </cell>
          <cell r="Z644">
            <v>1.6430439620743857</v>
          </cell>
          <cell r="AA644">
            <v>1.6157281541016235</v>
          </cell>
          <cell r="AB644">
            <v>1.588281872384979</v>
          </cell>
          <cell r="AC644">
            <v>1.5607044937176322</v>
          </cell>
          <cell r="AD644">
            <v>1.5329953919160195</v>
          </cell>
          <cell r="AE644">
            <v>1.5051539378056171</v>
          </cell>
          <cell r="AF644">
            <v>1.4771794992066531</v>
          </cell>
          <cell r="AG644">
            <v>1.4490714409197547</v>
          </cell>
          <cell r="AH644">
            <v>1.4208291247115239</v>
          </cell>
          <cell r="AI644">
            <v>1.3924519093000456</v>
          </cell>
          <cell r="AJ644">
            <v>1.3639391503403273</v>
          </cell>
          <cell r="AK644">
            <v>1.3352902004096672</v>
          </cell>
          <cell r="AL644">
            <v>1.3065044089929534</v>
          </cell>
          <cell r="AM644">
            <v>1.2775811224678952</v>
          </cell>
          <cell r="AN644">
            <v>1.2485196840901789</v>
          </cell>
          <cell r="AO644">
            <v>1.2193194339785569</v>
          </cell>
          <cell r="AP644">
            <v>1.1899797090998645</v>
          </cell>
          <cell r="AQ644">
            <v>1.1604998432539633</v>
          </cell>
          <cell r="AR644">
            <v>1.130879167058616</v>
          </cell>
          <cell r="AS644">
            <v>1.101117007934286</v>
          </cell>
          <cell r="AT644">
            <v>1.0712126900888654</v>
          </cell>
          <cell r="AU644">
            <v>1.0411655345023314</v>
          </cell>
          <cell r="AV644">
            <v>1.0109748589113265</v>
          </cell>
          <cell r="AW644">
            <v>0.98063997779366818</v>
          </cell>
          <cell r="AX644">
            <v>0.95016020235278209</v>
          </cell>
          <cell r="AY644">
            <v>0.9195348405020628</v>
          </cell>
          <cell r="AZ644">
            <v>0.88876319684915839</v>
          </cell>
          <cell r="BA644">
            <v>0.85784457268018099</v>
          </cell>
          <cell r="BB644">
            <v>0.82677826594384074</v>
          </cell>
          <cell r="BC644">
            <v>0.79556357123550603</v>
          </cell>
          <cell r="BD644">
            <v>0.76419977978118503</v>
          </cell>
          <cell r="BE644">
            <v>0.73268617942143266</v>
          </cell>
          <cell r="BF644">
            <v>0.70102205459517986</v>
          </cell>
          <cell r="BG644">
            <v>0.66920668632348523</v>
          </cell>
          <cell r="BH644">
            <v>0.63723935219321082</v>
          </cell>
          <cell r="BI644">
            <v>0.60511932634061727</v>
          </cell>
          <cell r="BJ644">
            <v>0.57284587943488308</v>
          </cell>
          <cell r="BK644">
            <v>0.54041827866154368</v>
          </cell>
          <cell r="BL644">
            <v>0.50783578770585203</v>
          </cell>
          <cell r="BM644">
            <v>0.47509766673605919</v>
          </cell>
          <cell r="BN644">
            <v>0.44220317238661594</v>
          </cell>
          <cell r="BO644">
            <v>0.40915155774129303</v>
          </cell>
          <cell r="BP644">
            <v>0.3759420723162219</v>
          </cell>
          <cell r="BQ644">
            <v>0.3425739620428534</v>
          </cell>
          <cell r="BR644">
            <v>0.30904646925083612</v>
          </cell>
          <cell r="BS644">
            <v>0.27535883265081185</v>
          </cell>
          <cell r="BT644">
            <v>0.24151028731712984</v>
          </cell>
          <cell r="BU644">
            <v>0.20750006467047791</v>
          </cell>
          <cell r="BV644">
            <v>0.17332739246043083</v>
          </cell>
          <cell r="BW644">
            <v>0.13899149474791508</v>
          </cell>
          <cell r="BX644">
            <v>0.10449159188759034</v>
          </cell>
          <cell r="BY644">
            <v>6.9826900510146381E-2</v>
          </cell>
          <cell r="BZ644">
            <v>3.4996633504515547E-2</v>
          </cell>
          <cell r="CA644">
            <v>2.757545244488303E-16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EH644">
            <v>58.447618721776038</v>
          </cell>
          <cell r="EI644">
            <v>7.1054273576010019E-14</v>
          </cell>
        </row>
        <row r="645">
          <cell r="B645" t="str">
            <v>for 60 month</v>
          </cell>
          <cell r="C645">
            <v>60</v>
          </cell>
          <cell r="D645">
            <v>3.0499999999999999E-2</v>
          </cell>
          <cell r="E645">
            <v>5.731790647170415E-2</v>
          </cell>
          <cell r="F645">
            <v>402.41354319256055</v>
          </cell>
          <cell r="G645">
            <v>61.368065336865477</v>
          </cell>
          <cell r="H645">
            <v>463.78160852942602</v>
          </cell>
          <cell r="T645">
            <v>1.9221251526381886</v>
          </cell>
          <cell r="U645">
            <v>1.8943853478084156</v>
          </cell>
          <cell r="V645">
            <v>1.8665130440170776</v>
          </cell>
          <cell r="W645">
            <v>1.838507608383918</v>
          </cell>
          <cell r="X645">
            <v>1.8103684050057316</v>
          </cell>
          <cell r="Y645">
            <v>1.782094794941927</v>
          </cell>
          <cell r="Z645">
            <v>1.7536861362000178</v>
          </cell>
          <cell r="AA645">
            <v>1.7251417837210459</v>
          </cell>
          <cell r="AB645">
            <v>1.6964610893649332</v>
          </cell>
          <cell r="AC645">
            <v>1.6676434018957667</v>
          </cell>
          <cell r="AD645">
            <v>1.6386880669670096</v>
          </cell>
          <cell r="AE645">
            <v>1.6095944271066438</v>
          </cell>
          <cell r="AF645">
            <v>1.5803618217022413</v>
          </cell>
          <cell r="AG645">
            <v>1.5509895869859645</v>
          </cell>
          <cell r="AH645">
            <v>1.5214770560194937</v>
          </cell>
          <cell r="AI645">
            <v>1.4918235586788826</v>
          </cell>
          <cell r="AJ645">
            <v>1.4620284216393438</v>
          </cell>
          <cell r="AK645">
            <v>1.4320909683599601</v>
          </cell>
          <cell r="AL645">
            <v>1.4020105190683205</v>
          </cell>
          <cell r="AM645">
            <v>1.3717863907450873</v>
          </cell>
          <cell r="AN645">
            <v>1.3414178971084858</v>
          </cell>
          <cell r="AO645">
            <v>1.3109043485987217</v>
          </cell>
          <cell r="AP645">
            <v>1.2802450523623241</v>
          </cell>
          <cell r="AQ645">
            <v>1.2494393122364127</v>
          </cell>
          <cell r="AR645">
            <v>1.2184864287328907</v>
          </cell>
          <cell r="AS645">
            <v>1.1873856990225615</v>
          </cell>
          <cell r="AT645">
            <v>1.1561364169191708</v>
          </cell>
          <cell r="AU645">
            <v>1.1247378728633708</v>
          </cell>
          <cell r="AV645">
            <v>1.0931893539066095</v>
          </cell>
          <cell r="AW645">
            <v>1.0614901436949413</v>
          </cell>
          <cell r="AX645">
            <v>1.0296395224527612</v>
          </cell>
          <cell r="AY645">
            <v>0.99763676696646242</v>
          </cell>
          <cell r="AZ645">
            <v>0.96548115056801376</v>
          </cell>
          <cell r="BA645">
            <v>0.93317194311845941</v>
          </cell>
          <cell r="BB645">
            <v>0.90070841099134114</v>
          </cell>
          <cell r="BC645">
            <v>0.86808981705603916</v>
          </cell>
          <cell r="BD645">
            <v>0.83531542066103537</v>
          </cell>
          <cell r="BE645">
            <v>0.8023844776170953</v>
          </cell>
          <cell r="BF645">
            <v>0.76929624018037046</v>
          </cell>
          <cell r="BG645">
            <v>0.73604995703541964</v>
          </cell>
          <cell r="BH645">
            <v>0.70264487327814928</v>
          </cell>
          <cell r="BI645">
            <v>0.66908023039867226</v>
          </cell>
          <cell r="BJ645">
            <v>0.63535526626408523</v>
          </cell>
          <cell r="BK645">
            <v>0.60146921510116247</v>
          </cell>
          <cell r="BL645">
            <v>0.56742130747896879</v>
          </cell>
          <cell r="BM645">
            <v>0.53321077029138786</v>
          </cell>
          <cell r="BN645">
            <v>0.4988368267395682</v>
          </cell>
          <cell r="BO645">
            <v>0.46429869631428472</v>
          </cell>
          <cell r="BP645">
            <v>0.42959559477821591</v>
          </cell>
          <cell r="BQ645">
            <v>0.39472673414813686</v>
          </cell>
          <cell r="BR645">
            <v>0.35969132267702691</v>
          </cell>
          <cell r="BS645">
            <v>0.32448856483609217</v>
          </cell>
          <cell r="BT645">
            <v>0.28911766129670136</v>
          </cell>
          <cell r="BU645">
            <v>0.2535778089122363</v>
          </cell>
          <cell r="BV645">
            <v>0.21786820069985538</v>
          </cell>
          <cell r="BW645">
            <v>0.18198802582216958</v>
          </cell>
          <cell r="BX645">
            <v>0.14593646956883147</v>
          </cell>
          <cell r="BY645">
            <v>0.10971271333803602</v>
          </cell>
          <cell r="BZ645">
            <v>7.331593461793301E-2</v>
          </cell>
          <cell r="CA645">
            <v>3.6745306967950829E-2</v>
          </cell>
          <cell r="CB645">
            <v>3.0876021983673287E-14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EH645">
            <v>61.368065336871929</v>
          </cell>
          <cell r="EI645">
            <v>-6.4517280407017097E-12</v>
          </cell>
        </row>
        <row r="646">
          <cell r="B646" t="str">
            <v>for 60 month</v>
          </cell>
          <cell r="C646">
            <v>60</v>
          </cell>
          <cell r="D646">
            <v>3.0499999999999999E-2</v>
          </cell>
          <cell r="E646">
            <v>5.731790647170882E-2</v>
          </cell>
          <cell r="F646">
            <v>492.59188584986691</v>
          </cell>
          <cell r="G646">
            <v>75.120262592104709</v>
          </cell>
          <cell r="H646">
            <v>567.71214844197164</v>
          </cell>
          <cell r="U646">
            <v>2.3528613034887784</v>
          </cell>
          <cell r="V646">
            <v>2.3189051829621206</v>
          </cell>
          <cell r="W646">
            <v>2.2847868712904225</v>
          </cell>
          <cell r="X646">
            <v>2.2505055937689433</v>
          </cell>
          <cell r="Y646">
            <v>2.2160605719925721</v>
          </cell>
          <cell r="Z646">
            <v>2.181451023838151</v>
          </cell>
          <cell r="AA646">
            <v>2.1466761634467182</v>
          </cell>
          <cell r="AB646">
            <v>2.1117352012056618</v>
          </cell>
          <cell r="AC646">
            <v>2.0766273437307916</v>
          </cell>
          <cell r="AD646">
            <v>2.0413517938483241</v>
          </cell>
          <cell r="AE646">
            <v>2.0059077505767817</v>
          </cell>
          <cell r="AF646">
            <v>1.9702944091088044</v>
          </cell>
          <cell r="AG646">
            <v>1.9345109607928765</v>
          </cell>
          <cell r="AH646">
            <v>1.8985565931149646</v>
          </cell>
          <cell r="AI646">
            <v>1.8624304896800685</v>
          </cell>
          <cell r="AJ646">
            <v>1.8261318301936835</v>
          </cell>
          <cell r="AK646">
            <v>1.7896597904431741</v>
          </cell>
          <cell r="AL646">
            <v>1.7530135422790607</v>
          </cell>
          <cell r="AM646">
            <v>1.7161922535962126</v>
          </cell>
          <cell r="AN646">
            <v>1.6791950883149573</v>
          </cell>
          <cell r="AO646">
            <v>1.6420212063620931</v>
          </cell>
          <cell r="AP646">
            <v>1.6046697636518148</v>
          </cell>
          <cell r="AQ646">
            <v>1.5671399120665492</v>
          </cell>
          <cell r="AR646">
            <v>1.529430799437695</v>
          </cell>
          <cell r="AS646">
            <v>1.4915415695262746</v>
          </cell>
          <cell r="AT646">
            <v>1.4534713620034923</v>
          </cell>
          <cell r="AU646">
            <v>1.4152193124311971</v>
          </cell>
          <cell r="AV646">
            <v>1.3767845522422577</v>
          </cell>
          <cell r="AW646">
            <v>1.338166208720837</v>
          </cell>
          <cell r="AX646">
            <v>1.2993634049825784</v>
          </cell>
          <cell r="AY646">
            <v>1.2603752599546942</v>
          </cell>
          <cell r="AZ646">
            <v>1.2212008883559589</v>
          </cell>
          <cell r="BA646">
            <v>1.1818394006766082</v>
          </cell>
          <cell r="BB646">
            <v>1.1422899031581415</v>
          </cell>
          <cell r="BC646">
            <v>1.1025514977730275</v>
          </cell>
          <cell r="BD646">
            <v>1.0626232822043136</v>
          </cell>
          <cell r="BE646">
            <v>1.0225043498251372</v>
          </cell>
          <cell r="BF646">
            <v>0.98219378967813975</v>
          </cell>
          <cell r="BG646">
            <v>0.94169068645478149</v>
          </cell>
          <cell r="BH646">
            <v>0.90099412047455907</v>
          </cell>
          <cell r="BI646">
            <v>0.8601031676641222</v>
          </cell>
          <cell r="BJ646">
            <v>0.8190168995362912</v>
          </cell>
          <cell r="BK646">
            <v>0.77773438316897503</v>
          </cell>
          <cell r="BL646">
            <v>0.73625468118398729</v>
          </cell>
          <cell r="BM646">
            <v>0.69457685172576233</v>
          </cell>
          <cell r="BN646">
            <v>0.65269994843996793</v>
          </cell>
          <cell r="BO646">
            <v>0.61062302045201855</v>
          </cell>
          <cell r="BP646">
            <v>0.56834511234548335</v>
          </cell>
          <cell r="BQ646">
            <v>0.52586526414039236</v>
          </cell>
          <cell r="BR646">
            <v>0.48318251127143858</v>
          </cell>
          <cell r="BS646">
            <v>0.44029588456607688</v>
          </cell>
          <cell r="BT646">
            <v>0.39720441022251629</v>
          </cell>
          <cell r="BU646">
            <v>0.3539071097876097</v>
          </cell>
          <cell r="BV646">
            <v>0.31040300013463601</v>
          </cell>
          <cell r="BW646">
            <v>0.26669109344097697</v>
          </cell>
          <cell r="BX646">
            <v>0.22277039716568733</v>
          </cell>
          <cell r="BY646">
            <v>0.17863991402695775</v>
          </cell>
          <cell r="BZ646">
            <v>0.13429864197947006</v>
          </cell>
          <cell r="CA646">
            <v>8.9745574191644514E-2</v>
          </cell>
          <cell r="CB646">
            <v>4.4979699022778104E-2</v>
          </cell>
          <cell r="CC646">
            <v>7.3927666816094338E-14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EH646">
            <v>75.120262592120113</v>
          </cell>
          <cell r="EI646">
            <v>-1.5404566511278972E-11</v>
          </cell>
        </row>
        <row r="647">
          <cell r="B647" t="str">
            <v>for 60 month</v>
          </cell>
          <cell r="C647">
            <v>60</v>
          </cell>
          <cell r="D647">
            <v>3.0499999999999999E-2</v>
          </cell>
          <cell r="E647">
            <v>5.7317906471706488E-2</v>
          </cell>
          <cell r="F647">
            <v>424.3290200292563</v>
          </cell>
          <cell r="G647">
            <v>64.710175554461586</v>
          </cell>
          <cell r="H647">
            <v>489.03919558371786</v>
          </cell>
          <cell r="V647">
            <v>2.0268042569389819</v>
          </cell>
          <cell r="W647">
            <v>1.9975537399065859</v>
          </cell>
          <cell r="X647">
            <v>1.9681635080075643</v>
          </cell>
          <cell r="Y647">
            <v>1.9386328938949449</v>
          </cell>
          <cell r="Z647">
            <v>1.9089612270341789</v>
          </cell>
          <cell r="AA647">
            <v>1.8791478336879142</v>
          </cell>
          <cell r="AB647">
            <v>1.8491920369006973</v>
          </cell>
          <cell r="AC647">
            <v>1.8190931564836028</v>
          </cell>
          <cell r="AD647">
            <v>1.7888505089987872</v>
          </cell>
          <cell r="AE647">
            <v>1.7584634077439725</v>
          </cell>
          <cell r="AF647">
            <v>1.7279311627368517</v>
          </cell>
          <cell r="AG647">
            <v>1.6972530806994237</v>
          </cell>
          <cell r="AH647">
            <v>1.6664284650422496</v>
          </cell>
          <cell r="AI647">
            <v>1.6354566158486368</v>
          </cell>
          <cell r="AJ647">
            <v>1.6043368298587459</v>
          </cell>
          <cell r="AK647">
            <v>1.5730684004536226</v>
          </cell>
          <cell r="AL647">
            <v>1.5416506176391529</v>
          </cell>
          <cell r="AM647">
            <v>1.5100827680299407</v>
          </cell>
          <cell r="AN647">
            <v>1.4783641348331109</v>
          </cell>
          <cell r="AO647">
            <v>1.4464939978320321</v>
          </cell>
          <cell r="AP647">
            <v>1.4144716333699641</v>
          </cell>
          <cell r="AQ647">
            <v>1.3822963143336262</v>
          </cell>
          <cell r="AR647">
            <v>1.3499673101366867</v>
          </cell>
          <cell r="AS647">
            <v>1.3174838867031735</v>
          </cell>
          <cell r="AT647">
            <v>1.2848453064508067</v>
          </cell>
          <cell r="AU647">
            <v>1.2520508282742502</v>
          </cell>
          <cell r="AV647">
            <v>1.2190997075282846</v>
          </cell>
          <cell r="AW647">
            <v>1.1859911960108975</v>
          </cell>
          <cell r="AX647">
            <v>1.1527245419462961</v>
          </cell>
          <cell r="AY647">
            <v>1.1192989899678365</v>
          </cell>
          <cell r="AZ647">
            <v>1.0857137811008712</v>
          </cell>
          <cell r="BA647">
            <v>1.0519681527455167</v>
          </cell>
          <cell r="BB647">
            <v>1.0180613386593373</v>
          </cell>
          <cell r="BC647">
            <v>0.98399256893994569</v>
          </cell>
          <cell r="BD647">
            <v>0.94976107000752219</v>
          </cell>
          <cell r="BE647">
            <v>0.91536606458724912</v>
          </cell>
          <cell r="BF647">
            <v>0.88080677169166177</v>
          </cell>
          <cell r="BG647">
            <v>0.84608240660291456</v>
          </cell>
          <cell r="BH647">
            <v>0.81119218085496347</v>
          </cell>
          <cell r="BI647">
            <v>0.7761353022156624</v>
          </cell>
          <cell r="BJ647">
            <v>0.74091097466877509</v>
          </cell>
          <cell r="BK647">
            <v>0.70551839839589936</v>
          </cell>
          <cell r="BL647">
            <v>0.66995676975830676</v>
          </cell>
          <cell r="BM647">
            <v>0.63422528127869493</v>
          </cell>
          <cell r="BN647">
            <v>0.59832312162285228</v>
          </cell>
          <cell r="BO647">
            <v>0.56224947558123584</v>
          </cell>
          <cell r="BP647">
            <v>0.52600352405046058</v>
          </cell>
          <cell r="BQ647">
            <v>0.4895844440147003</v>
          </cell>
          <cell r="BR647">
            <v>0.45299140852700043</v>
          </cell>
          <cell r="BS647">
            <v>0.41622358669050058</v>
          </cell>
          <cell r="BT647">
            <v>0.37928014363956802</v>
          </cell>
          <cell r="BU647">
            <v>0.34216024052084076</v>
          </cell>
          <cell r="BV647">
            <v>0.30486303447418028</v>
          </cell>
          <cell r="BW647">
            <v>0.2673876786135333</v>
          </cell>
          <cell r="BX647">
            <v>0.2297333220077018</v>
          </cell>
          <cell r="BY647">
            <v>0.19189910966102153</v>
          </cell>
          <cell r="BZ647">
            <v>0.15388418249394809</v>
          </cell>
          <cell r="CA647">
            <v>0.1156876773235504</v>
          </cell>
          <cell r="CB647">
            <v>7.7308726843910811E-2</v>
          </cell>
          <cell r="CC647">
            <v>3.87464596064317E-2</v>
          </cell>
          <cell r="CD647">
            <v>4.8023711027094792E-14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EH647">
            <v>64.710175554471618</v>
          </cell>
          <cell r="EI647">
            <v>-1.0032863428932615E-11</v>
          </cell>
        </row>
        <row r="648">
          <cell r="B648" t="str">
            <v>for 60 month</v>
          </cell>
          <cell r="C648">
            <v>60</v>
          </cell>
          <cell r="D648">
            <v>3.0499999999999999E-2</v>
          </cell>
          <cell r="E648">
            <v>5.7317906471691382E-2</v>
          </cell>
          <cell r="F648">
            <v>446.11405518911181</v>
          </cell>
          <cell r="G648">
            <v>68.032393416339559</v>
          </cell>
          <cell r="H648">
            <v>514.14644860545138</v>
          </cell>
          <cell r="W648">
            <v>2.130860307586373</v>
          </cell>
          <cell r="X648">
            <v>2.1001080701626909</v>
          </cell>
          <cell r="Y648">
            <v>2.0692089449166384</v>
          </cell>
          <cell r="Z648">
            <v>2.0381622302396769</v>
          </cell>
          <cell r="AA648">
            <v>2.0069672211720397</v>
          </cell>
          <cell r="AB648">
            <v>1.9756232093867256</v>
          </cell>
          <cell r="AC648">
            <v>1.9441294831734151</v>
          </cell>
          <cell r="AD648">
            <v>1.9124853274223097</v>
          </cell>
          <cell r="AE648">
            <v>1.8806900236078945</v>
          </cell>
          <cell r="AF648">
            <v>1.8487428497726228</v>
          </cell>
          <cell r="AG648">
            <v>1.8166430805105243</v>
          </cell>
          <cell r="AH648">
            <v>1.7843899869507316</v>
          </cell>
          <cell r="AI648">
            <v>1.7519828367409322</v>
          </cell>
          <cell r="AJ648">
            <v>1.7194208940307378</v>
          </cell>
          <cell r="AK648">
            <v>1.6867034194549764</v>
          </cell>
          <cell r="AL648">
            <v>1.6538296701169051</v>
          </cell>
          <cell r="AM648">
            <v>1.6207988995713392</v>
          </cell>
          <cell r="AN648">
            <v>1.587610357807705</v>
          </cell>
          <cell r="AO648">
            <v>1.5542632912330092</v>
          </cell>
          <cell r="AP648">
            <v>1.5207569426547274</v>
          </cell>
          <cell r="AQ648">
            <v>1.4870905512636108</v>
          </cell>
          <cell r="AR648">
            <v>1.4532633526164112</v>
          </cell>
          <cell r="AS648">
            <v>1.4192745786185232</v>
          </cell>
          <cell r="AT648">
            <v>1.3851234575065439</v>
          </cell>
          <cell r="AU648">
            <v>1.3508092138307477</v>
          </cell>
          <cell r="AV648">
            <v>1.31633106843748</v>
          </cell>
          <cell r="AW648">
            <v>1.2816882384514654</v>
          </cell>
          <cell r="AX648">
            <v>1.2468799372580295</v>
          </cell>
          <cell r="AY648">
            <v>1.2119053744852397</v>
          </cell>
          <cell r="AZ648">
            <v>1.1767637559859587</v>
          </cell>
          <cell r="BA648">
            <v>1.1414542838198103</v>
          </cell>
          <cell r="BB648">
            <v>1.1059761562350632</v>
          </cell>
          <cell r="BC648">
            <v>1.0703285676504251</v>
          </cell>
          <cell r="BD648">
            <v>1.0345107086367509</v>
          </cell>
          <cell r="BE648">
            <v>0.99852176589866293</v>
          </cell>
          <cell r="BF648">
            <v>0.96236092225608527</v>
          </cell>
          <cell r="BG648">
            <v>0.92602735662568758</v>
          </cell>
          <cell r="BH648">
            <v>0.88952024400224083</v>
          </cell>
          <cell r="BI648">
            <v>0.85283875543988563</v>
          </cell>
          <cell r="BJ648">
            <v>0.8159820580333087</v>
          </cell>
          <cell r="BK648">
            <v>0.77894931489883146</v>
          </cell>
          <cell r="BL648">
            <v>0.74173968515540645</v>
          </cell>
          <cell r="BM648">
            <v>0.70435232390552482</v>
          </cell>
          <cell r="BN648">
            <v>0.66678638221603126</v>
          </cell>
          <cell r="BO648">
            <v>0.62904100709884758</v>
          </cell>
          <cell r="BP648">
            <v>0.59111534149160527</v>
          </cell>
          <cell r="BQ648">
            <v>0.55300852423818347</v>
          </cell>
          <cell r="BR648">
            <v>0.51471969006915619</v>
          </cell>
          <cell r="BS648">
            <v>0.47624796958214483</v>
          </cell>
          <cell r="BT648">
            <v>0.43759248922207677</v>
          </cell>
          <cell r="BU648">
            <v>0.39875237126135055</v>
          </cell>
          <cell r="BV648">
            <v>0.35972673377990594</v>
          </cell>
          <cell r="BW648">
            <v>0.320514690645198</v>
          </cell>
          <cell r="BX648">
            <v>0.28111535149207678</v>
          </cell>
          <cell r="BY648">
            <v>0.24152782170257014</v>
          </cell>
          <cell r="BZ648">
            <v>0.20175120238557018</v>
          </cell>
          <cell r="CA648">
            <v>0.16178459035642254</v>
          </cell>
          <cell r="CB648">
            <v>0.12162707811641849</v>
          </cell>
          <cell r="CC648">
            <v>8.1277753832188729E-2</v>
          </cell>
          <cell r="CD648">
            <v>4.0735701314999026E-2</v>
          </cell>
          <cell r="CE648">
            <v>-5.3241835105113141E-14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EH648">
            <v>68.032393416328375</v>
          </cell>
          <cell r="EI648">
            <v>1.1183942660863977E-11</v>
          </cell>
        </row>
        <row r="649">
          <cell r="B649" t="str">
            <v>for 60 month</v>
          </cell>
          <cell r="C649">
            <v>60</v>
          </cell>
          <cell r="D649">
            <v>3.0499999999999999E-2</v>
          </cell>
          <cell r="E649">
            <v>5.731790647170093E-2</v>
          </cell>
          <cell r="F649">
            <v>458.391264071649</v>
          </cell>
          <cell r="G649">
            <v>69.904667770926466</v>
          </cell>
          <cell r="H649">
            <v>528.29593184257544</v>
          </cell>
          <cell r="X649">
            <v>2.1895023001252949</v>
          </cell>
          <cell r="Y649">
            <v>2.1579037507819012</v>
          </cell>
          <cell r="Z649">
            <v>2.1261542712138488</v>
          </cell>
          <cell r="AA649">
            <v>2.0942531405040956</v>
          </cell>
          <cell r="AB649">
            <v>2.0621996342921456</v>
          </cell>
          <cell r="AC649">
            <v>2.0299930247576001</v>
          </cell>
          <cell r="AD649">
            <v>1.9976325806036319</v>
          </cell>
          <cell r="AE649">
            <v>1.9651175670403802</v>
          </cell>
          <cell r="AF649">
            <v>1.9324472457682667</v>
          </cell>
          <cell r="AG649">
            <v>1.89962087496123</v>
          </cell>
          <cell r="AH649">
            <v>1.8666377092498834</v>
          </cell>
          <cell r="AI649">
            <v>1.8334969997045878</v>
          </cell>
          <cell r="AJ649">
            <v>1.8001979938184487</v>
          </cell>
          <cell r="AK649">
            <v>1.7667399354902278</v>
          </cell>
          <cell r="AL649">
            <v>1.7331220650071752</v>
          </cell>
          <cell r="AM649">
            <v>1.6993436190277789</v>
          </cell>
          <cell r="AN649">
            <v>1.6654038305644316</v>
          </cell>
          <cell r="AO649">
            <v>1.6313019289660169</v>
          </cell>
          <cell r="AP649">
            <v>1.5970371399004086</v>
          </cell>
          <cell r="AQ649">
            <v>1.5626086853368888</v>
          </cell>
          <cell r="AR649">
            <v>1.5280157835284827</v>
          </cell>
          <cell r="AS649">
            <v>1.4932576489942067</v>
          </cell>
          <cell r="AT649">
            <v>1.4583334925012335</v>
          </cell>
          <cell r="AU649">
            <v>1.4232425210469712</v>
          </cell>
          <cell r="AV649">
            <v>1.3879839378410577</v>
          </cell>
          <cell r="AW649">
            <v>1.3525569422872674</v>
          </cell>
          <cell r="AX649">
            <v>1.3169607299653332</v>
          </cell>
          <cell r="AY649">
            <v>1.281194492612681</v>
          </cell>
          <cell r="AZ649">
            <v>1.2452574181060769</v>
          </cell>
          <cell r="BA649">
            <v>1.2091486904431867</v>
          </cell>
          <cell r="BB649">
            <v>1.1728674897240468</v>
          </cell>
          <cell r="BC649">
            <v>1.1364129921324486</v>
          </cell>
          <cell r="BD649">
            <v>1.0997843699172314</v>
          </cell>
          <cell r="BE649">
            <v>1.0629807913734874</v>
          </cell>
          <cell r="BF649">
            <v>1.0260014208236776</v>
          </cell>
          <cell r="BG649">
            <v>0.98884541859865449</v>
          </cell>
          <cell r="BH649">
            <v>0.95151194101859848</v>
          </cell>
          <cell r="BI649">
            <v>0.91400014037385935</v>
          </cell>
          <cell r="BJ649">
            <v>0.87630916490570854</v>
          </cell>
          <cell r="BK649">
            <v>0.83843815878699857</v>
          </cell>
          <cell r="BL649">
            <v>0.80038626210273012</v>
          </cell>
          <cell r="BM649">
            <v>0.76215261083052654</v>
          </cell>
          <cell r="BN649">
            <v>0.72373633682101535</v>
          </cell>
          <cell r="BO649">
            <v>0.68513656777811516</v>
          </cell>
          <cell r="BP649">
            <v>0.64635242723922914</v>
          </cell>
          <cell r="BQ649">
            <v>0.6073830345553437</v>
          </cell>
          <cell r="BR649">
            <v>0.56822750487103202</v>
          </cell>
          <cell r="BS649">
            <v>0.52888494910436246</v>
          </cell>
          <cell r="BT649">
            <v>0.48935447392671033</v>
          </cell>
          <cell r="BU649">
            <v>0.44963518174247358</v>
          </cell>
          <cell r="BV649">
            <v>0.40972617066869194</v>
          </cell>
          <cell r="BW649">
            <v>0.36962653451456823</v>
          </cell>
          <cell r="BX649">
            <v>0.32933536276089198</v>
          </cell>
          <cell r="BY649">
            <v>0.28885174053936463</v>
          </cell>
          <cell r="BZ649">
            <v>0.24817474861182653</v>
          </cell>
          <cell r="CA649">
            <v>0.20730346334938402</v>
          </cell>
          <cell r="CB649">
            <v>0.16623695671143732</v>
          </cell>
          <cell r="CC649">
            <v>0.1249742962246078</v>
          </cell>
          <cell r="CD649">
            <v>8.3514544961565171E-2</v>
          </cell>
          <cell r="CE649">
            <v>4.1856761519752927E-2</v>
          </cell>
          <cell r="CF649">
            <v>1.26847081246466E-14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EH649">
            <v>69.904667770929123</v>
          </cell>
          <cell r="EI649">
            <v>-2.6574298317427747E-12</v>
          </cell>
        </row>
        <row r="650">
          <cell r="B650" t="str">
            <v>for 60 month</v>
          </cell>
          <cell r="C650">
            <v>60</v>
          </cell>
          <cell r="D650">
            <v>3.0499999999999999E-2</v>
          </cell>
          <cell r="E650">
            <v>5.7317906471702484E-2</v>
          </cell>
          <cell r="F650">
            <v>416.16473572163159</v>
          </cell>
          <cell r="G650">
            <v>63.465122197548816</v>
          </cell>
          <cell r="H650">
            <v>479.62985791918038</v>
          </cell>
          <cell r="Y650">
            <v>1.9878076165761052</v>
          </cell>
          <cell r="Z650">
            <v>1.9591198928619262</v>
          </cell>
          <cell r="AA650">
            <v>1.9302951424590198</v>
          </cell>
          <cell r="AB650">
            <v>1.9013327108604743</v>
          </cell>
          <cell r="AC650">
            <v>1.8722319404331322</v>
          </cell>
          <cell r="AD650">
            <v>1.8429921704026562</v>
          </cell>
          <cell r="AE650">
            <v>1.8136127368385251</v>
          </cell>
          <cell r="AF650">
            <v>1.7840929726389589</v>
          </cell>
          <cell r="AG650">
            <v>1.7544322075157714</v>
          </cell>
          <cell r="AH650">
            <v>1.72462976797915</v>
          </cell>
          <cell r="AI650">
            <v>1.6946849773223625</v>
          </cell>
          <cell r="AJ650">
            <v>1.6645971556063934</v>
          </cell>
          <cell r="AK650">
            <v>1.6343656196445033</v>
          </cell>
          <cell r="AL650">
            <v>1.6039896829867164</v>
          </cell>
          <cell r="AM650">
            <v>1.5734686559042343</v>
          </cell>
          <cell r="AN650">
            <v>1.5428018453737744</v>
          </cell>
          <cell r="AO650">
            <v>1.5119885550618337</v>
          </cell>
          <cell r="AP650">
            <v>1.4810280853088775</v>
          </cell>
          <cell r="AQ650">
            <v>1.4499197331134532</v>
          </cell>
          <cell r="AR650">
            <v>1.4186627921162269</v>
          </cell>
          <cell r="AS650">
            <v>1.3872565525839444</v>
          </cell>
          <cell r="AT650">
            <v>1.3557003013933169</v>
          </cell>
          <cell r="AU650">
            <v>1.3239933220148277</v>
          </cell>
          <cell r="AV650">
            <v>1.2921348944964619</v>
          </cell>
          <cell r="AW650">
            <v>1.2601242954473602</v>
          </cell>
          <cell r="AX650">
            <v>1.2279607980213918</v>
          </cell>
          <cell r="AY650">
            <v>1.1956436719006514</v>
          </cell>
          <cell r="AZ650">
            <v>1.1631721832788757</v>
          </cell>
          <cell r="BA650">
            <v>1.1305455948447818</v>
          </cell>
          <cell r="BB650">
            <v>1.0977631657653246</v>
          </cell>
          <cell r="BC650">
            <v>1.0648241516688768</v>
          </cell>
          <cell r="BD650">
            <v>1.0317278046283247</v>
          </cell>
          <cell r="BE650">
            <v>0.99847337314408691</v>
          </cell>
          <cell r="BF650">
            <v>0.96506010212705073</v>
          </cell>
          <cell r="BG650">
            <v>0.93148723288142554</v>
          </cell>
          <cell r="BH650">
            <v>0.89775400308751641</v>
          </cell>
          <cell r="BI650">
            <v>0.86385964678441429</v>
          </cell>
          <cell r="BJ650">
            <v>0.82980339435260386</v>
          </cell>
          <cell r="BK650">
            <v>0.795584472496488</v>
          </cell>
          <cell r="BL650">
            <v>0.76120210422682977</v>
          </cell>
          <cell r="BM650">
            <v>0.72665550884310848</v>
          </cell>
          <cell r="BN650">
            <v>0.6919439019157938</v>
          </cell>
          <cell r="BO650">
            <v>0.657066495268534</v>
          </cell>
          <cell r="BP650">
            <v>0.6220224969602588</v>
          </cell>
          <cell r="BQ650">
            <v>0.58681111126719798</v>
          </cell>
          <cell r="BR650">
            <v>0.55143153866481265</v>
          </cell>
          <cell r="BS650">
            <v>0.51588297580964138</v>
          </cell>
          <cell r="BT650">
            <v>0.48016461552105882</v>
          </cell>
          <cell r="BU650">
            <v>0.44427564676294756</v>
          </cell>
          <cell r="BV650">
            <v>0.40821525462528269</v>
          </cell>
          <cell r="BW650">
            <v>0.37198262030562784</v>
          </cell>
          <cell r="BX650">
            <v>0.33557692109054327</v>
          </cell>
          <cell r="BY650">
            <v>0.29899733033690473</v>
          </cell>
          <cell r="BZ650">
            <v>0.26224301745313366</v>
          </cell>
          <cell r="CA650">
            <v>0.22531314788033727</v>
          </cell>
          <cell r="CB650">
            <v>0.18820688307335875</v>
          </cell>
          <cell r="CC650">
            <v>0.15092338048173684</v>
          </cell>
          <cell r="CD650">
            <v>0.11346179353057462</v>
          </cell>
          <cell r="CE650">
            <v>7.5821271601316687E-2</v>
          </cell>
          <cell r="CF650">
            <v>3.8000960012434824E-2</v>
          </cell>
          <cell r="CG650">
            <v>2.111431181818322E-14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EH650">
            <v>63.465122197553256</v>
          </cell>
          <cell r="EI650">
            <v>-4.4408920985006262E-12</v>
          </cell>
        </row>
        <row r="651">
          <cell r="B651" t="str">
            <v>for 60 month</v>
          </cell>
          <cell r="C651">
            <v>60</v>
          </cell>
          <cell r="D651">
            <v>3.0499999999999999E-2</v>
          </cell>
          <cell r="E651">
            <v>5.7317906471704691E-2</v>
          </cell>
          <cell r="F651">
            <v>437.89078862719765</v>
          </cell>
          <cell r="G651">
            <v>66.778345265647644</v>
          </cell>
          <cell r="H651">
            <v>504.66913389284531</v>
          </cell>
          <cell r="Z651">
            <v>2.0915819389462267</v>
          </cell>
          <cell r="AA651">
            <v>2.0613965606985034</v>
          </cell>
          <cell r="AB651">
            <v>2.0310670022268456</v>
          </cell>
          <cell r="AC651">
            <v>2.0005925748555371</v>
          </cell>
          <cell r="AD651">
            <v>1.9699725866194082</v>
          </cell>
          <cell r="AE651">
            <v>1.9392063422481221</v>
          </cell>
          <cell r="AF651">
            <v>1.9082931431503896</v>
          </cell>
          <cell r="AG651">
            <v>1.8772322873981049</v>
          </cell>
          <cell r="AH651">
            <v>1.8460230697104085</v>
          </cell>
          <cell r="AI651">
            <v>1.8146647814376722</v>
          </cell>
          <cell r="AJ651">
            <v>1.7831567105454085</v>
          </cell>
          <cell r="AK651">
            <v>1.7514981415981026</v>
          </cell>
          <cell r="AL651">
            <v>1.7196883557429679</v>
          </cell>
          <cell r="AM651">
            <v>1.6877266306936216</v>
          </cell>
          <cell r="AN651">
            <v>1.655612240713688</v>
          </cell>
          <cell r="AO651">
            <v>1.6233444566003159</v>
          </cell>
          <cell r="AP651">
            <v>1.5909225456676219</v>
          </cell>
          <cell r="AQ651">
            <v>1.5583457717300551</v>
          </cell>
          <cell r="AR651">
            <v>1.5256133950856796</v>
          </cell>
          <cell r="AS651">
            <v>1.492724672499379</v>
          </cell>
          <cell r="AT651">
            <v>1.4596788571859809</v>
          </cell>
          <cell r="AU651">
            <v>1.426475198793298</v>
          </cell>
          <cell r="AV651">
            <v>1.3931129433850924</v>
          </cell>
          <cell r="AW651">
            <v>1.3595913334239558</v>
          </cell>
          <cell r="AX651">
            <v>1.3259096077541084</v>
          </cell>
          <cell r="AY651">
            <v>1.2920670015841149</v>
          </cell>
          <cell r="AZ651">
            <v>1.2580627464695204</v>
          </cell>
          <cell r="BA651">
            <v>1.2238960702954016</v>
          </cell>
          <cell r="BB651">
            <v>1.1895661972588327</v>
          </cell>
          <cell r="BC651">
            <v>1.1550723478512726</v>
          </cell>
          <cell r="BD651">
            <v>1.120413738840863</v>
          </cell>
          <cell r="BE651">
            <v>1.0855895832546454</v>
          </cell>
          <cell r="BF651">
            <v>1.0505990903606905</v>
          </cell>
          <cell r="BG651">
            <v>1.0154414656501445</v>
          </cell>
          <cell r="BH651">
            <v>0.9801159108191877</v>
          </cell>
          <cell r="BI651">
            <v>0.9446216237509093</v>
          </cell>
          <cell r="BJ651">
            <v>0.90895779849709257</v>
          </cell>
          <cell r="BK651">
            <v>0.87312362525991583</v>
          </cell>
          <cell r="BL651">
            <v>0.837118290373564</v>
          </cell>
          <cell r="BM651">
            <v>0.80094097628575389</v>
          </cell>
          <cell r="BN651">
            <v>0.76459086153917033</v>
          </cell>
          <cell r="BO651">
            <v>0.72806712075281343</v>
          </cell>
          <cell r="BP651">
            <v>0.69136892460325738</v>
          </cell>
          <cell r="BQ651">
            <v>0.6544954398058197</v>
          </cell>
          <cell r="BR651">
            <v>0.61744582909563994</v>
          </cell>
          <cell r="BS651">
            <v>0.58021925120866846</v>
          </cell>
          <cell r="BT651">
            <v>0.5428148608625647</v>
          </cell>
          <cell r="BU651">
            <v>0.50523180873750362</v>
          </cell>
          <cell r="BV651">
            <v>0.46746924145689039</v>
          </cell>
          <cell r="BW651">
            <v>0.4295263015679836</v>
          </cell>
          <cell r="BX651">
            <v>0.39140212752242576</v>
          </cell>
          <cell r="BY651">
            <v>0.35309585365668</v>
          </cell>
          <cell r="BZ651">
            <v>0.31460661017237457</v>
          </cell>
          <cell r="CA651">
            <v>0.27593352311655245</v>
          </cell>
          <cell r="CB651">
            <v>0.23707571436182726</v>
          </cell>
          <cell r="CC651">
            <v>0.19803230158644378</v>
          </cell>
          <cell r="CD651">
            <v>0.15880239825424403</v>
          </cell>
          <cell r="CE651">
            <v>0.11938511359453684</v>
          </cell>
          <cell r="CF651">
            <v>7.9779552581871832E-2</v>
          </cell>
          <cell r="CG651">
            <v>3.9984815915716572E-2</v>
          </cell>
          <cell r="CH651">
            <v>3.6569292319217681E-14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EH651">
            <v>66.778345265655389</v>
          </cell>
          <cell r="EI651">
            <v>-7.744915819785092E-12</v>
          </cell>
        </row>
        <row r="652">
          <cell r="B652" t="str">
            <v>for 60 month</v>
          </cell>
          <cell r="C652">
            <v>60</v>
          </cell>
          <cell r="D652">
            <v>3.0499999999999999E-2</v>
          </cell>
          <cell r="E652">
            <v>5.7317906471695337E-2</v>
          </cell>
          <cell r="F652">
            <v>421.73597586347358</v>
          </cell>
          <cell r="G652">
            <v>64.314736319179715</v>
          </cell>
          <cell r="H652">
            <v>486.05071218265329</v>
          </cell>
          <cell r="AA652">
            <v>2.0144186016909784</v>
          </cell>
          <cell r="AB652">
            <v>1.9853468324673782</v>
          </cell>
          <cell r="AC652">
            <v>1.9561362021646673</v>
          </cell>
          <cell r="AD652">
            <v>1.926786047513984</v>
          </cell>
          <cell r="AE652">
            <v>1.8972957020783676</v>
          </cell>
          <cell r="AF652">
            <v>1.8676644962376265</v>
          </cell>
          <cell r="AG652">
            <v>1.8378917571731337</v>
          </cell>
          <cell r="AH652">
            <v>1.8079768088525485</v>
          </cell>
          <cell r="AI652">
            <v>1.7779189720144684</v>
          </cell>
          <cell r="AJ652">
            <v>1.7477175641530023</v>
          </cell>
          <cell r="AK652">
            <v>1.7173718995022764</v>
          </cell>
          <cell r="AL652">
            <v>1.6868812890208611</v>
          </cell>
          <cell r="AM652">
            <v>1.656245040376126</v>
          </cell>
          <cell r="AN652">
            <v>1.6254624579285191</v>
          </cell>
          <cell r="AO652">
            <v>1.5945328427157712</v>
          </cell>
          <cell r="AP652">
            <v>1.5634554924370265</v>
          </cell>
          <cell r="AQ652">
            <v>1.5322297014368924</v>
          </cell>
          <cell r="AR652">
            <v>1.5008547606894211</v>
          </cell>
          <cell r="AS652">
            <v>1.4693299577820065</v>
          </cell>
          <cell r="AT652">
            <v>1.4376545768992095</v>
          </cell>
          <cell r="AU652">
            <v>1.4058278988065049</v>
          </cell>
          <cell r="AV652">
            <v>1.3738492008339482</v>
          </cell>
          <cell r="AW652">
            <v>1.3417177568597685</v>
          </cell>
          <cell r="AX652">
            <v>1.3094328372938795</v>
          </cell>
          <cell r="AY652">
            <v>1.2769937090613135</v>
          </cell>
          <cell r="AZ652">
            <v>1.244399635585576</v>
          </cell>
          <cell r="BA652">
            <v>1.2116498767719206</v>
          </cell>
          <cell r="BB652">
            <v>1.1787436889905443</v>
          </cell>
          <cell r="BC652">
            <v>1.1456803250597016</v>
          </cell>
          <cell r="BD652">
            <v>1.1124590342287404</v>
          </cell>
          <cell r="BE652">
            <v>1.0790790621610524</v>
          </cell>
          <cell r="BF652">
            <v>1.0455396509169477</v>
          </cell>
          <cell r="BG652">
            <v>1.0118400389364424</v>
          </cell>
          <cell r="BH652">
            <v>0.97797946102196764</v>
          </cell>
          <cell r="BI652">
            <v>0.94395714832099487</v>
          </cell>
          <cell r="BJ652">
            <v>0.90977232830857657</v>
          </cell>
          <cell r="BK652">
            <v>0.87542422476980641</v>
          </cell>
          <cell r="BL652">
            <v>0.84091205778219313</v>
          </cell>
          <cell r="BM652">
            <v>0.80623504369795229</v>
          </cell>
          <cell r="BN652">
            <v>0.77139239512621149</v>
          </cell>
          <cell r="BO652">
            <v>0.73638332091513237</v>
          </cell>
          <cell r="BP652">
            <v>0.7012070261339457</v>
          </cell>
          <cell r="BQ652">
            <v>0.66586271205490155</v>
          </cell>
          <cell r="BR652">
            <v>0.63034957613513332</v>
          </cell>
          <cell r="BS652">
            <v>0.59466681199843474</v>
          </cell>
          <cell r="BT652">
            <v>0.55881360941694946</v>
          </cell>
          <cell r="BU652">
            <v>0.5227891542927745</v>
          </cell>
          <cell r="BV652">
            <v>0.48659262863947439</v>
          </cell>
          <cell r="BW652">
            <v>0.45022321056350806</v>
          </cell>
          <cell r="BX652">
            <v>0.41368007424556597</v>
          </cell>
          <cell r="BY652">
            <v>0.37696238992181935</v>
          </cell>
          <cell r="BZ652">
            <v>0.34006932386507899</v>
          </cell>
          <cell r="CA652">
            <v>0.30300003836586403</v>
          </cell>
          <cell r="CB652">
            <v>0.26575369171338109</v>
          </cell>
          <cell r="CC652">
            <v>0.22832943817641149</v>
          </cell>
          <cell r="CD652">
            <v>0.19072642798410813</v>
          </cell>
          <cell r="CE652">
            <v>0.15294380730670007</v>
          </cell>
          <cell r="CF652">
            <v>0.11498071823610508</v>
          </cell>
          <cell r="CG652">
            <v>7.6836298766449665E-2</v>
          </cell>
          <cell r="CH652">
            <v>3.8509682774496005E-2</v>
          </cell>
          <cell r="CI652">
            <v>-2.4597303580834047E-14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EH652">
            <v>64.314736319174528</v>
          </cell>
          <cell r="EI652">
            <v>5.1869619710487314E-12</v>
          </cell>
        </row>
        <row r="653">
          <cell r="B653" t="str">
            <v>for 60 month</v>
          </cell>
          <cell r="C653">
            <v>60</v>
          </cell>
          <cell r="D653">
            <v>3.0499999999999999E-2</v>
          </cell>
          <cell r="E653">
            <v>5.7317906471705531E-2</v>
          </cell>
          <cell r="F653">
            <v>451.01015104674741</v>
          </cell>
          <cell r="G653">
            <v>68.779048034628985</v>
          </cell>
          <cell r="H653">
            <v>519.78919908137641</v>
          </cell>
          <cell r="AB653">
            <v>2.1542464712906044</v>
          </cell>
          <cell r="AC653">
            <v>2.1231567284677673</v>
          </cell>
          <cell r="AD653">
            <v>2.0919184857306505</v>
          </cell>
          <cell r="AE653">
            <v>2.0605310337705718</v>
          </cell>
          <cell r="AF653">
            <v>2.0289936598908405</v>
          </cell>
          <cell r="AG653">
            <v>1.9973056479905757</v>
          </cell>
          <cell r="AH653">
            <v>1.9654662785484467</v>
          </cell>
          <cell r="AI653">
            <v>1.9334748286063339</v>
          </cell>
          <cell r="AJ653">
            <v>1.901330571752915</v>
          </cell>
          <cell r="AK653">
            <v>1.8690327781071685</v>
          </cell>
          <cell r="AL653">
            <v>1.8365807143018031</v>
          </cell>
          <cell r="AM653">
            <v>1.8039736434666034</v>
          </cell>
          <cell r="AN653">
            <v>1.7712108252116998</v>
          </cell>
          <cell r="AO653">
            <v>1.7382915156107555</v>
          </cell>
          <cell r="AP653">
            <v>1.7052149671840766</v>
          </cell>
          <cell r="AQ653">
            <v>1.6719804288816371</v>
          </cell>
          <cell r="AR653">
            <v>1.6385871460660268</v>
          </cell>
          <cell r="AS653">
            <v>1.6050343604953159</v>
          </cell>
          <cell r="AT653">
            <v>1.5713213103058374</v>
          </cell>
          <cell r="AU653">
            <v>1.5374472299948894</v>
          </cell>
          <cell r="AV653">
            <v>1.5034113504033515</v>
          </cell>
          <cell r="AW653">
            <v>1.4692128986982211</v>
          </cell>
          <cell r="AX653">
            <v>1.4348510983550646</v>
          </cell>
          <cell r="AY653">
            <v>1.400325169140386</v>
          </cell>
          <cell r="AZ653">
            <v>1.3656343270939093</v>
          </cell>
          <cell r="BA653">
            <v>1.3307777845107791</v>
          </cell>
          <cell r="BB653">
            <v>1.2957547499236732</v>
          </cell>
          <cell r="BC653">
            <v>1.2605644280848323</v>
          </cell>
          <cell r="BD653">
            <v>1.2252060199480024</v>
          </cell>
          <cell r="BE653">
            <v>1.1896787226502912</v>
          </cell>
          <cell r="BF653">
            <v>1.1539817294939383</v>
          </cell>
          <cell r="BG653">
            <v>1.1181142299279971</v>
          </cell>
          <cell r="BH653">
            <v>1.0820754095299314</v>
          </cell>
          <cell r="BI653">
            <v>1.0458644499871219</v>
          </cell>
          <cell r="BJ653">
            <v>1.0094805290782851</v>
          </cell>
          <cell r="BK653">
            <v>0.97292282065480462</v>
          </cell>
          <cell r="BL653">
            <v>0.9361904946219709</v>
          </cell>
          <cell r="BM653">
            <v>0.89928271692013395</v>
          </cell>
          <cell r="BN653">
            <v>0.86219864950576441</v>
          </cell>
          <cell r="BO653">
            <v>0.82493745033242438</v>
          </cell>
          <cell r="BP653">
            <v>0.78749827333164735</v>
          </cell>
          <cell r="BQ653">
            <v>0.74988026839372812</v>
          </cell>
          <cell r="BR653">
            <v>0.71208258134841851</v>
          </cell>
          <cell r="BS653">
            <v>0.67410435394553314</v>
          </cell>
          <cell r="BT653">
            <v>0.63594472383546108</v>
          </cell>
          <cell r="BU653">
            <v>0.59760282454958535</v>
          </cell>
          <cell r="BV653">
            <v>0.55907778548060827</v>
          </cell>
          <cell r="BW653">
            <v>0.52036873186278343</v>
          </cell>
          <cell r="BX653">
            <v>0.48147478475205235</v>
          </cell>
          <cell r="BY653">
            <v>0.44239506100608716</v>
          </cell>
          <cell r="BZ653">
            <v>0.40312867326423779</v>
          </cell>
          <cell r="CA653">
            <v>0.36367472992738259</v>
          </cell>
          <cell r="CB653">
            <v>0.32403233513768398</v>
          </cell>
          <cell r="CC653">
            <v>0.28420058875824611</v>
          </cell>
          <cell r="CD653">
            <v>0.2441785863526765</v>
          </cell>
          <cell r="CE653">
            <v>0.20396541916454913</v>
          </cell>
          <cell r="CF653">
            <v>0.16356017409677009</v>
          </cell>
          <cell r="CG653">
            <v>0.12296193369084428</v>
          </cell>
          <cell r="CH653">
            <v>8.216977610604323E-2</v>
          </cell>
          <cell r="CI653">
            <v>4.118277509847347E-2</v>
          </cell>
          <cell r="CJ653">
            <v>4.4740110997502933E-14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EH653">
            <v>68.779048034638265</v>
          </cell>
          <cell r="EI653">
            <v>-9.2796881290269084E-12</v>
          </cell>
        </row>
        <row r="654">
          <cell r="B654" t="str">
            <v>for 60 month</v>
          </cell>
          <cell r="C654">
            <v>60</v>
          </cell>
          <cell r="D654">
            <v>3.0499999999999999E-2</v>
          </cell>
          <cell r="E654">
            <v>5.7317906471711214E-2</v>
          </cell>
          <cell r="F654">
            <v>481.23280261866</v>
          </cell>
          <cell r="G654">
            <v>73.388002399345638</v>
          </cell>
          <cell r="H654">
            <v>554.62080501800563</v>
          </cell>
          <cell r="AC654">
            <v>2.2986047309679849</v>
          </cell>
          <cell r="AD654">
            <v>2.2654316326760626</v>
          </cell>
          <cell r="AE654">
            <v>2.2321000833387008</v>
          </cell>
          <cell r="AF654">
            <v>2.1986093261157165</v>
          </cell>
          <cell r="AG654">
            <v>2.1649586005518846</v>
          </cell>
          <cell r="AH654">
            <v>2.1311471425596706</v>
          </cell>
          <cell r="AI654">
            <v>2.0971741844018852</v>
          </cell>
          <cell r="AJ654">
            <v>2.0630389546742447</v>
          </cell>
          <cell r="AK654">
            <v>2.028740678287861</v>
          </cell>
          <cell r="AL654">
            <v>1.9942785764516391</v>
          </cell>
          <cell r="AM654">
            <v>1.959651866654595</v>
          </cell>
          <cell r="AN654">
            <v>1.9248597626480868</v>
          </cell>
          <cell r="AO654">
            <v>1.8899014744279621</v>
          </cell>
          <cell r="AP654">
            <v>1.8547762082166195</v>
          </cell>
          <cell r="AQ654">
            <v>1.8194831664449858</v>
          </cell>
          <cell r="AR654">
            <v>1.7840215477344046</v>
          </cell>
          <cell r="AS654">
            <v>1.7483905468784411</v>
          </cell>
          <cell r="AT654">
            <v>1.7125893548245983</v>
          </cell>
          <cell r="AU654">
            <v>1.6766171586559453</v>
          </cell>
          <cell r="AV654">
            <v>1.640473141572661</v>
          </cell>
          <cell r="AW654">
            <v>1.6041564828734856</v>
          </cell>
          <cell r="AX654">
            <v>1.5676663579370864</v>
          </cell>
          <cell r="AY654">
            <v>1.5310019382033335</v>
          </cell>
          <cell r="AZ654">
            <v>1.4941623911544857</v>
          </cell>
          <cell r="BA654">
            <v>1.4571468802962873</v>
          </cell>
          <cell r="BB654">
            <v>1.4199545651389747</v>
          </cell>
          <cell r="BC654">
            <v>1.382584601178191</v>
          </cell>
          <cell r="BD654">
            <v>1.3450361398758108</v>
          </cell>
          <cell r="BE654">
            <v>1.3073083286406735</v>
          </cell>
          <cell r="BF654">
            <v>1.2694003108092231</v>
          </cell>
          <cell r="BG654">
            <v>1.2313112256260565</v>
          </cell>
          <cell r="BH654">
            <v>1.1930402082243801</v>
          </cell>
          <cell r="BI654">
            <v>1.1545863896063697</v>
          </cell>
          <cell r="BJ654">
            <v>1.1159488966234405</v>
          </cell>
          <cell r="BK654">
            <v>1.0771268519564197</v>
          </cell>
          <cell r="BL654">
            <v>1.0381193740956267</v>
          </cell>
          <cell r="BM654">
            <v>0.99892557732085718</v>
          </cell>
          <cell r="BN654">
            <v>0.95954457168127016</v>
          </cell>
          <cell r="BO654">
            <v>0.91997546297518229</v>
          </cell>
          <cell r="BP654">
            <v>0.88021735272976231</v>
          </cell>
          <cell r="BQ654">
            <v>0.84026933818063076</v>
          </cell>
          <cell r="BR654">
            <v>0.80013051225136111</v>
          </cell>
          <cell r="BS654">
            <v>0.75979996353288326</v>
          </cell>
          <cell r="BT654">
            <v>0.71927677626278885</v>
          </cell>
          <cell r="BU654">
            <v>0.67856003030453749</v>
          </cell>
          <cell r="BV654">
            <v>0.63764880112656386</v>
          </cell>
          <cell r="BW654">
            <v>0.59654215978128466</v>
          </cell>
          <cell r="BX654">
            <v>0.55523917288400604</v>
          </cell>
          <cell r="BY654">
            <v>0.51373890259172894</v>
          </cell>
          <cell r="BZ654">
            <v>0.47204040658185492</v>
          </cell>
          <cell r="CA654">
            <v>0.4301427380307889</v>
          </cell>
          <cell r="CB654">
            <v>0.38804494559244002</v>
          </cell>
          <cell r="CC654">
            <v>0.34574607337662067</v>
          </cell>
          <cell r="CD654">
            <v>0.30324516092734088</v>
          </cell>
          <cell r="CE654">
            <v>0.26054124320100019</v>
          </cell>
          <cell r="CF654">
            <v>0.217633350544475</v>
          </cell>
          <cell r="CG654">
            <v>0.17452050867310107</v>
          </cell>
          <cell r="CH654">
            <v>0.13120173864855109</v>
          </cell>
          <cell r="CI654">
            <v>8.767605685660633E-2</v>
          </cell>
          <cell r="CJ654">
            <v>4.3942474984822573E-2</v>
          </cell>
          <cell r="CK654">
            <v>8.8835380645534259E-14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EH654">
            <v>73.388002399364325</v>
          </cell>
          <cell r="EI654">
            <v>-1.8687273950490635E-11</v>
          </cell>
        </row>
        <row r="655">
          <cell r="B655" t="str">
            <v>for 60 month</v>
          </cell>
          <cell r="C655">
            <v>60</v>
          </cell>
          <cell r="D655">
            <v>3.0499999999999999E-2</v>
          </cell>
          <cell r="E655">
            <v>5.7317906471700264E-2</v>
          </cell>
          <cell r="F655">
            <v>584.86270420442656</v>
          </cell>
          <cell r="G655">
            <v>89.191562391175054</v>
          </cell>
          <cell r="H655">
            <v>674.05426659560158</v>
          </cell>
          <cell r="AD655">
            <v>2.7935921481979182</v>
          </cell>
          <cell r="AE655">
            <v>2.75327547014049</v>
          </cell>
          <cell r="AF655">
            <v>2.7127662197845499</v>
          </cell>
          <cell r="AG655">
            <v>2.6720634773100151</v>
          </cell>
          <cell r="AH655">
            <v>2.6311663185032885</v>
          </cell>
          <cell r="AI655">
            <v>2.5900738147362747</v>
          </cell>
          <cell r="AJ655">
            <v>2.5487850329452941</v>
          </cell>
          <cell r="AK655">
            <v>2.5072990356098948</v>
          </cell>
          <cell r="AL655">
            <v>2.4656148807315659</v>
          </cell>
          <cell r="AM655">
            <v>2.4237316218123484</v>
          </cell>
          <cell r="AN655">
            <v>2.3816483078333417</v>
          </cell>
          <cell r="AO655">
            <v>2.3393639832331128</v>
          </cell>
          <cell r="AP655">
            <v>2.296877687885996</v>
          </cell>
          <cell r="AQ655">
            <v>2.2541884570802933</v>
          </cell>
          <cell r="AR655">
            <v>2.211295321496368</v>
          </cell>
          <cell r="AS655">
            <v>2.1681973071846361</v>
          </cell>
          <cell r="AT655">
            <v>2.1248934355434508</v>
          </cell>
          <cell r="AU655">
            <v>2.0813827232968833</v>
          </cell>
          <cell r="AV655">
            <v>2.0376641824723936</v>
          </cell>
          <cell r="AW655">
            <v>1.9937368203783992</v>
          </cell>
          <cell r="AX655">
            <v>1.9495996395817337</v>
          </cell>
          <cell r="AY655">
            <v>1.9052516378849995</v>
          </cell>
          <cell r="AZ655">
            <v>1.8606918083038098</v>
          </cell>
          <cell r="BA655">
            <v>1.8159191390439264</v>
          </cell>
          <cell r="BB655">
            <v>1.7709326134782823</v>
          </cell>
          <cell r="BC655">
            <v>1.7257312101239</v>
          </cell>
          <cell r="BD655">
            <v>1.6803139026186962</v>
          </cell>
          <cell r="BE655">
            <v>1.6346796596981774</v>
          </cell>
          <cell r="BF655">
            <v>1.5888274451720232</v>
          </cell>
          <cell r="BG655">
            <v>1.5427562179005585</v>
          </cell>
          <cell r="BH655">
            <v>1.4964649317711116</v>
          </cell>
          <cell r="BI655">
            <v>1.4499525356742629</v>
          </cell>
          <cell r="BJ655">
            <v>1.4032179734799766</v>
          </cell>
          <cell r="BK655">
            <v>1.3562601840136193</v>
          </cell>
          <cell r="BL655">
            <v>1.3090781010318662</v>
          </cell>
          <cell r="BM655">
            <v>1.2616706531984894</v>
          </cell>
          <cell r="BN655">
            <v>1.2140367640600311</v>
          </cell>
          <cell r="BO655">
            <v>1.1661753520213625</v>
          </cell>
          <cell r="BP655">
            <v>1.1180853303211244</v>
          </cell>
          <cell r="BQ655">
            <v>1.06976560700705</v>
          </cell>
          <cell r="BR655">
            <v>1.021215084911171</v>
          </cell>
          <cell r="BS655">
            <v>0.97243266162490494</v>
          </cell>
          <cell r="BT655">
            <v>0.92341722947402349</v>
          </cell>
          <cell r="BU655">
            <v>0.87416767549350072</v>
          </cell>
          <cell r="BV655">
            <v>0.82468288140224244</v>
          </cell>
          <cell r="BW655">
            <v>0.774961723577693</v>
          </cell>
          <cell r="BX655">
            <v>0.72500307303032241</v>
          </cell>
          <cell r="BY655">
            <v>0.67480579537799146</v>
          </cell>
          <cell r="BZ655">
            <v>0.62436875082019283</v>
          </cell>
          <cell r="CA655">
            <v>0.5736907941121715</v>
          </cell>
          <cell r="CB655">
            <v>0.52277077453891951</v>
          </cell>
          <cell r="CC655">
            <v>0.47160753588904786</v>
          </cell>
          <cell r="CD655">
            <v>0.42019991642853266</v>
          </cell>
          <cell r="CE655">
            <v>0.36854674887433653</v>
          </cell>
          <cell r="CF655">
            <v>0.3166468603679039</v>
          </cell>
          <cell r="CG655">
            <v>0.26449907244852927</v>
          </cell>
          <cell r="CH655">
            <v>0.21210220102659896</v>
          </cell>
          <cell r="CI655">
            <v>0.15945505635670434</v>
          </cell>
          <cell r="CJ655">
            <v>0.10655644301062711</v>
          </cell>
          <cell r="CK655">
            <v>5.3405159850195449E-2</v>
          </cell>
          <cell r="CL655">
            <v>1.0419278646866785E-14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EH655">
            <v>89.191562391177158</v>
          </cell>
          <cell r="EI655">
            <v>-2.1032064978498966E-12</v>
          </cell>
        </row>
        <row r="656">
          <cell r="B656" t="str">
            <v>for 60 month</v>
          </cell>
          <cell r="C656">
            <v>60</v>
          </cell>
          <cell r="D656">
            <v>3.2000000000000001E-2</v>
          </cell>
          <cell r="E656">
            <v>6.0011436860742694E-2</v>
          </cell>
          <cell r="F656">
            <v>497.62879801098273</v>
          </cell>
          <cell r="G656">
            <v>79.620607681757249</v>
          </cell>
          <cell r="H656">
            <v>577.24940569273997</v>
          </cell>
          <cell r="AE656">
            <v>2.488618265993614</v>
          </cell>
          <cell r="AF656">
            <v>2.4529504426794184</v>
          </cell>
          <cell r="AG656">
            <v>2.4171042462546573</v>
          </cell>
          <cell r="AH656">
            <v>2.3810787846837758</v>
          </cell>
          <cell r="AI656">
            <v>2.3448731614701912</v>
          </cell>
          <cell r="AJ656">
            <v>2.3084864756339827</v>
          </cell>
          <cell r="AK656">
            <v>2.2719178216894718</v>
          </cell>
          <cell r="AL656">
            <v>2.2351662896226885</v>
          </cell>
          <cell r="AM656">
            <v>2.1982309648687246</v>
          </cell>
          <cell r="AN656">
            <v>2.1611109282889767</v>
          </cell>
          <cell r="AO656">
            <v>2.1238052561482736</v>
          </cell>
          <cell r="AP656">
            <v>2.0863130200918847</v>
          </cell>
          <cell r="AQ656">
            <v>2.0486332871224238</v>
          </cell>
          <cell r="AR656">
            <v>2.0107651195766274</v>
          </cell>
          <cell r="AS656">
            <v>1.9727075751020224</v>
          </cell>
          <cell r="AT656">
            <v>1.9344597066334746</v>
          </cell>
          <cell r="AU656">
            <v>1.8960205623696218</v>
          </cell>
          <cell r="AV656">
            <v>1.857389185749188</v>
          </cell>
          <cell r="AW656">
            <v>1.8185646154271795</v>
          </cell>
          <cell r="AX656">
            <v>1.7795458852509602</v>
          </cell>
          <cell r="AY656">
            <v>1.7403320242362115</v>
          </cell>
          <cell r="AZ656">
            <v>1.7009220565427665</v>
          </cell>
          <cell r="BA656">
            <v>1.6613150014503286</v>
          </cell>
          <cell r="BB656">
            <v>1.6215098733340636</v>
          </cell>
          <cell r="BC656">
            <v>1.5815056816400752</v>
          </cell>
          <cell r="BD656">
            <v>1.5413014308607531</v>
          </cell>
          <cell r="BE656">
            <v>1.5008961205099991</v>
          </cell>
          <cell r="BF656">
            <v>1.4602887450983326</v>
          </cell>
          <cell r="BG656">
            <v>1.4194782941078661</v>
          </cell>
          <cell r="BH656">
            <v>1.3784637519671603</v>
          </cell>
          <cell r="BI656">
            <v>1.3372440980259503</v>
          </cell>
          <cell r="BJ656">
            <v>1.2958183065297473</v>
          </cell>
          <cell r="BK656">
            <v>1.2541853465943129</v>
          </cell>
          <cell r="BL656">
            <v>1.2123441821800041</v>
          </cell>
          <cell r="BM656">
            <v>1.1702937720659929</v>
          </cell>
          <cell r="BN656">
            <v>1.1280330698243548</v>
          </cell>
          <cell r="BO656">
            <v>1.0855610237940276</v>
          </cell>
          <cell r="BP656">
            <v>1.0428765770546429</v>
          </cell>
          <cell r="BQ656">
            <v>0.99997866740022145</v>
          </cell>
          <cell r="BR656">
            <v>0.95686622731274307</v>
          </cell>
          <cell r="BS656">
            <v>0.91353818393557951</v>
          </cell>
          <cell r="BT656">
            <v>0.86999345904679692</v>
          </cell>
          <cell r="BU656">
            <v>0.82623096903232407</v>
          </cell>
          <cell r="BV656">
            <v>0.78224962485898697</v>
          </cell>
          <cell r="BW656">
            <v>0.7380483320474075</v>
          </cell>
          <cell r="BX656">
            <v>0.6936259906447676</v>
          </cell>
          <cell r="BY656">
            <v>0.64898149519743675</v>
          </cell>
          <cell r="BZ656">
            <v>0.60411373472346275</v>
          </cell>
          <cell r="CA656">
            <v>0.55902159268492491</v>
          </cell>
          <cell r="CB656">
            <v>0.51370394696014865</v>
          </cell>
          <cell r="CC656">
            <v>0.46815966981578155</v>
          </cell>
          <cell r="CD656">
            <v>0.42238762787872969</v>
          </cell>
          <cell r="CE656">
            <v>0.3763866821079534</v>
          </cell>
          <cell r="CF656">
            <v>0.33015568776612236</v>
          </cell>
          <cell r="CG656">
            <v>0.28369349439112845</v>
          </cell>
          <cell r="CH656">
            <v>0.23699894576745664</v>
          </cell>
          <cell r="CI656">
            <v>0.19007087989741231</v>
          </cell>
          <cell r="CJ656">
            <v>0.14290812897220487</v>
          </cell>
          <cell r="CK656">
            <v>9.5509519342886859E-2</v>
          </cell>
          <cell r="CL656">
            <v>4.7873871491147441E-2</v>
          </cell>
          <cell r="CM656">
            <v>-3.991346302583383E-14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EH656">
            <v>79.620607681749348</v>
          </cell>
          <cell r="EI656">
            <v>7.9012352216523141E-12</v>
          </cell>
        </row>
        <row r="657">
          <cell r="B657" t="str">
            <v>for 60 month</v>
          </cell>
          <cell r="C657">
            <v>60</v>
          </cell>
          <cell r="D657">
            <v>3.2000000000000001E-2</v>
          </cell>
          <cell r="E657">
            <v>6.0011436860744068E-2</v>
          </cell>
          <cell r="F657">
            <v>515.45067090780969</v>
          </cell>
          <cell r="G657">
            <v>82.472107345249555</v>
          </cell>
          <cell r="H657">
            <v>597.92277825305928</v>
          </cell>
          <cell r="AF657">
            <v>2.577744616001016</v>
          </cell>
          <cell r="AG657">
            <v>2.5407993999471854</v>
          </cell>
          <cell r="AH657">
            <v>2.5036694226016447</v>
          </cell>
          <cell r="AI657">
            <v>2.4663537599818448</v>
          </cell>
          <cell r="AJ657">
            <v>2.4288514834844426</v>
          </cell>
          <cell r="AK657">
            <v>2.3911616598621936</v>
          </cell>
          <cell r="AL657">
            <v>2.3532833512007283</v>
          </cell>
          <cell r="AM657">
            <v>2.3152156148952105</v>
          </cell>
          <cell r="AN657">
            <v>2.2769575036268823</v>
          </cell>
          <cell r="AO657">
            <v>2.2385080653394875</v>
          </cell>
          <cell r="AP657">
            <v>2.1998663432155836</v>
          </cell>
          <cell r="AQ657">
            <v>2.1610313756527271</v>
          </cell>
          <cell r="AR657">
            <v>2.1220021962395466</v>
          </cell>
          <cell r="AS657">
            <v>2.0827778337316927</v>
          </cell>
          <cell r="AT657">
            <v>2.0433573120276689</v>
          </cell>
          <cell r="AU657">
            <v>2.0037396501445399</v>
          </cell>
          <cell r="AV657">
            <v>1.963923862193522</v>
          </cell>
          <cell r="AW657">
            <v>1.9239089573554471</v>
          </cell>
          <cell r="AX657">
            <v>1.883693939856107</v>
          </cell>
          <cell r="AY657">
            <v>1.8432778089414743</v>
          </cell>
          <cell r="AZ657">
            <v>1.8026595588527965</v>
          </cell>
          <cell r="BA657">
            <v>1.7618381788015693</v>
          </cell>
          <cell r="BB657">
            <v>1.7208126529443828</v>
          </cell>
          <cell r="BC657">
            <v>1.6795819603576414</v>
          </cell>
          <cell r="BD657">
            <v>1.6381450750121591</v>
          </cell>
          <cell r="BE657">
            <v>1.5965009657476257</v>
          </cell>
          <cell r="BF657">
            <v>1.5546485962469461</v>
          </cell>
          <cell r="BG657">
            <v>1.5125869250104529</v>
          </cell>
          <cell r="BH657">
            <v>1.4703149053299878</v>
          </cell>
          <cell r="BI657">
            <v>1.4278314852628531</v>
          </cell>
          <cell r="BJ657">
            <v>1.3851356076056363</v>
          </cell>
          <cell r="BK657">
            <v>1.3422262098678994</v>
          </cell>
          <cell r="BL657">
            <v>1.2991022242457404</v>
          </cell>
          <cell r="BM657">
            <v>1.2557625775952186</v>
          </cell>
          <cell r="BN657">
            <v>1.2122061914056523</v>
          </cell>
          <cell r="BO657">
            <v>1.168431981772778</v>
          </cell>
          <cell r="BP657">
            <v>1.1244388593717776</v>
          </cell>
          <cell r="BQ657">
            <v>1.0802257294301711</v>
          </cell>
          <cell r="BR657">
            <v>1.0357914917005722</v>
          </cell>
          <cell r="BS657">
            <v>0.99113504043330958</v>
          </cell>
          <cell r="BT657">
            <v>0.94625526434890939</v>
          </cell>
          <cell r="BU657">
            <v>0.90115104661044143</v>
          </cell>
          <cell r="BV657">
            <v>0.8558212647957264</v>
          </cell>
          <cell r="BW657">
            <v>0.81026479086940439</v>
          </cell>
          <cell r="BX657">
            <v>0.76448049115486327</v>
          </cell>
          <cell r="BY657">
            <v>0.718467226306028</v>
          </cell>
          <cell r="BZ657">
            <v>0.67222385127900652</v>
          </cell>
          <cell r="CA657">
            <v>0.62574921530359651</v>
          </cell>
          <cell r="CB657">
            <v>0.57904216185464785</v>
          </cell>
          <cell r="CC657">
            <v>0.5321015286232823</v>
          </cell>
          <cell r="CD657">
            <v>0.48492614748796942</v>
          </cell>
          <cell r="CE657">
            <v>0.43751484448545802</v>
          </cell>
          <cell r="CF657">
            <v>0.38986643978156149</v>
          </cell>
          <cell r="CG657">
            <v>0.34197974764179806</v>
          </cell>
          <cell r="CH657">
            <v>0.29385357640188331</v>
          </cell>
          <cell r="CI657">
            <v>0.24548672843807573</v>
          </cell>
          <cell r="CJ657">
            <v>0.19687800013737378</v>
          </cell>
          <cell r="CK657">
            <v>0.14802618186756358</v>
          </cell>
          <cell r="CL657">
            <v>9.893005794711747E-2</v>
          </cell>
          <cell r="CM657">
            <v>4.9588406614941426E-2</v>
          </cell>
          <cell r="CN657">
            <v>-2.8436010493144223E-14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EH657">
            <v>82.472107345243742</v>
          </cell>
          <cell r="EI657">
            <v>5.8122395785176195E-12</v>
          </cell>
        </row>
        <row r="658">
          <cell r="B658" t="str">
            <v>for 60 month</v>
          </cell>
          <cell r="C658">
            <v>60</v>
          </cell>
          <cell r="D658">
            <v>3.2000000000000001E-2</v>
          </cell>
          <cell r="E658">
            <v>6.0011436860740439E-2</v>
          </cell>
          <cell r="F658">
            <v>646.267834633863</v>
          </cell>
          <cell r="G658">
            <v>103.4028535414181</v>
          </cell>
          <cell r="H658">
            <v>749.67068817528116</v>
          </cell>
          <cell r="AG658">
            <v>3.2319551127714594</v>
          </cell>
          <cell r="AH658">
            <v>3.1856335031067808</v>
          </cell>
          <cell r="AI658">
            <v>3.1390802412459622</v>
          </cell>
          <cell r="AJ658">
            <v>3.0922941687072414</v>
          </cell>
          <cell r="AK658">
            <v>3.045274121215344</v>
          </cell>
          <cell r="AL658">
            <v>2.9980189286725096</v>
          </cell>
          <cell r="AM658">
            <v>2.9505274151293723</v>
          </cell>
          <cell r="AN658">
            <v>2.9027983987557011</v>
          </cell>
          <cell r="AO658">
            <v>2.8548306918109851</v>
          </cell>
          <cell r="AP658">
            <v>2.8066231006148805</v>
          </cell>
          <cell r="AQ658">
            <v>2.7581744255175025</v>
          </cell>
          <cell r="AR658">
            <v>2.7094834608695755</v>
          </cell>
          <cell r="AS658">
            <v>2.6605489949924266</v>
          </cell>
          <cell r="AT658">
            <v>2.6113698101478362</v>
          </cell>
          <cell r="AU658">
            <v>2.5619446825077321</v>
          </cell>
          <cell r="AV658">
            <v>2.5122723821237356</v>
          </cell>
          <cell r="AW658">
            <v>2.462351672896554</v>
          </cell>
          <cell r="AX658">
            <v>2.4121813125452198</v>
          </cell>
          <cell r="AY658">
            <v>2.361760052576177</v>
          </cell>
          <cell r="AZ658">
            <v>2.3110866382522119</v>
          </cell>
          <cell r="BA658">
            <v>2.260159808561228</v>
          </cell>
          <cell r="BB658">
            <v>2.2089782961848683</v>
          </cell>
          <cell r="BC658">
            <v>2.1575408274669736</v>
          </cell>
          <cell r="BD658">
            <v>2.1058461223818923</v>
          </cell>
          <cell r="BE658">
            <v>2.0538928945026238</v>
          </cell>
          <cell r="BF658">
            <v>2.0016798509688059</v>
          </cell>
          <cell r="BG658">
            <v>1.9492056924545436</v>
          </cell>
          <cell r="BH658">
            <v>1.8964691131360729</v>
          </cell>
          <cell r="BI658">
            <v>1.8434688006592672</v>
          </cell>
          <cell r="BJ658">
            <v>1.7902034361069779</v>
          </cell>
          <cell r="BK658">
            <v>1.7366716939662143</v>
          </cell>
          <cell r="BL658">
            <v>1.6828722420951567</v>
          </cell>
          <cell r="BM658">
            <v>1.6288037416900074</v>
          </cell>
          <cell r="BN658">
            <v>1.5744648472516731</v>
          </cell>
          <cell r="BO658">
            <v>1.5198542065522831</v>
          </cell>
          <cell r="BP658">
            <v>1.4649704606015383</v>
          </cell>
          <cell r="BQ658">
            <v>1.4098122436128933</v>
          </cell>
          <cell r="BR658">
            <v>1.3543781829695682</v>
          </cell>
          <cell r="BS658">
            <v>1.2986668991903902</v>
          </cell>
          <cell r="BT658">
            <v>1.2426770058954668</v>
          </cell>
          <cell r="BU658">
            <v>1.1864071097716844</v>
          </cell>
          <cell r="BV658">
            <v>1.1298558105380361</v>
          </cell>
          <cell r="BW658">
            <v>1.0730217009107748</v>
          </cell>
          <cell r="BX658">
            <v>1.0159033665683941</v>
          </cell>
          <cell r="BY658">
            <v>0.95849938611643204</v>
          </cell>
          <cell r="BZ658">
            <v>0.90080833105209923</v>
          </cell>
          <cell r="CA658">
            <v>0.84282876572873133</v>
          </cell>
          <cell r="CB658">
            <v>0.78455924732006188</v>
          </cell>
          <cell r="CC658">
            <v>0.72599832578431844</v>
          </cell>
          <cell r="CD658">
            <v>0.6671445438281377</v>
          </cell>
          <cell r="CE658">
            <v>0.60799643687030036</v>
          </cell>
          <cell r="CF658">
            <v>0.54855253300528517</v>
          </cell>
          <cell r="CG658">
            <v>0.48881135296664074</v>
          </cell>
          <cell r="CH658">
            <v>0.42877141009017339</v>
          </cell>
          <cell r="CI658">
            <v>0.36843121027695164</v>
          </cell>
          <cell r="CJ658">
            <v>0.30778925195612522</v>
          </cell>
          <cell r="CK658">
            <v>0.24684402604755862</v>
          </cell>
          <cell r="CL658">
            <v>0.18559401592427738</v>
          </cell>
          <cell r="CM658">
            <v>0.12403769737472674</v>
          </cell>
          <cell r="CN658">
            <v>6.2173538564841424E-2</v>
          </cell>
          <cell r="CO658">
            <v>-7.4061549353742289E-14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EH658">
            <v>103.4028535414031</v>
          </cell>
          <cell r="EI658">
            <v>1.4992451724538114E-11</v>
          </cell>
        </row>
        <row r="659">
          <cell r="B659" t="str">
            <v>for 60 month</v>
          </cell>
          <cell r="C659">
            <v>60</v>
          </cell>
          <cell r="D659">
            <v>3.2000000000000001E-2</v>
          </cell>
          <cell r="E659">
            <v>6.0011436860740903E-2</v>
          </cell>
          <cell r="F659">
            <v>551.57496538860607</v>
          </cell>
          <cell r="G659">
            <v>88.251994462176967</v>
          </cell>
          <cell r="H659">
            <v>639.82695985078306</v>
          </cell>
          <cell r="AH659">
            <v>2.7584005174486403</v>
          </cell>
          <cell r="AI659">
            <v>2.7188660723187588</v>
          </cell>
          <cell r="AJ659">
            <v>2.6791339172840654</v>
          </cell>
          <cell r="AK659">
            <v>2.6392030636066051</v>
          </cell>
          <cell r="AL659">
            <v>2.5990725176037897</v>
          </cell>
          <cell r="AM659">
            <v>2.5587412806236713</v>
          </cell>
          <cell r="AN659">
            <v>2.5182083490200911</v>
          </cell>
          <cell r="AO659">
            <v>2.4774727141277011</v>
          </cell>
          <cell r="AP659">
            <v>2.4365333622368679</v>
          </cell>
          <cell r="AQ659">
            <v>2.3953892745684411</v>
          </cell>
          <cell r="AR659">
            <v>2.3540394272484062</v>
          </cell>
          <cell r="AS659">
            <v>2.3124827912824002</v>
          </cell>
          <cell r="AT659">
            <v>2.2707183325301092</v>
          </cell>
          <cell r="AU659">
            <v>2.228745011679532</v>
          </cell>
          <cell r="AV659">
            <v>2.1865617842211162</v>
          </cell>
          <cell r="AW659">
            <v>2.1441676004217674</v>
          </cell>
          <cell r="AX659">
            <v>2.1015614052987233</v>
          </cell>
          <cell r="AY659">
            <v>2.058742138593304</v>
          </cell>
          <cell r="AZ659">
            <v>2.0157087347445253</v>
          </cell>
          <cell r="BA659">
            <v>1.972460122862582</v>
          </cell>
          <cell r="BB659">
            <v>1.9289952267021995</v>
          </cell>
          <cell r="BC659">
            <v>1.8853129646358517</v>
          </cell>
          <cell r="BD659">
            <v>1.841412249626843</v>
          </cell>
          <cell r="BE659">
            <v>1.797291989202259</v>
          </cell>
          <cell r="BF659">
            <v>1.752951085425779</v>
          </cell>
          <cell r="BG659">
            <v>1.7083884348703553</v>
          </cell>
          <cell r="BH659">
            <v>1.6636029285907517</v>
          </cell>
          <cell r="BI659">
            <v>1.6185934520959504</v>
          </cell>
          <cell r="BJ659">
            <v>1.5733588853214153</v>
          </cell>
          <cell r="BK659">
            <v>1.5278981026012211</v>
          </cell>
          <cell r="BL659">
            <v>1.4822099726400388</v>
          </cell>
          <cell r="BM659">
            <v>1.436293358484986</v>
          </cell>
          <cell r="BN659">
            <v>1.3901471174973308</v>
          </cell>
          <cell r="BO659">
            <v>1.3437701013240597</v>
          </cell>
          <cell r="BP659">
            <v>1.2971611558692995</v>
          </cell>
          <cell r="BQ659">
            <v>1.2503191212655971</v>
          </cell>
          <cell r="BR659">
            <v>1.2032428318450572</v>
          </cell>
          <cell r="BS659">
            <v>1.1559311161103343</v>
          </cell>
          <cell r="BT659">
            <v>1.1083827967054789</v>
          </cell>
          <cell r="BU659">
            <v>1.0605966903866404</v>
          </cell>
          <cell r="BV659">
            <v>1.0125716079926208</v>
          </cell>
          <cell r="BW659">
            <v>0.96430635441528267</v>
          </cell>
          <cell r="BX659">
            <v>0.91579972856980929</v>
          </cell>
          <cell r="BY659">
            <v>0.86705052336481481</v>
          </cell>
          <cell r="BZ659">
            <v>0.81805752567230605</v>
          </cell>
          <cell r="CA659">
            <v>0.76881951629749379</v>
          </cell>
          <cell r="CB659">
            <v>0.71933526994845287</v>
          </cell>
          <cell r="CC659">
            <v>0.66960355520563042</v>
          </cell>
          <cell r="CD659">
            <v>0.61962313449120254</v>
          </cell>
          <cell r="CE659">
            <v>0.56939276403827666</v>
          </cell>
          <cell r="CF659">
            <v>0.51891119385994011</v>
          </cell>
          <cell r="CG659">
            <v>0.46817716771815454</v>
          </cell>
          <cell r="CH659">
            <v>0.41718942309249402</v>
          </cell>
          <cell r="CI659">
            <v>0.3659466911487273</v>
          </cell>
          <cell r="CJ659">
            <v>0.31444769670724265</v>
          </cell>
          <cell r="CK659">
            <v>0.262691158211315</v>
          </cell>
          <cell r="CL659">
            <v>0.21067578769521403</v>
          </cell>
          <cell r="CM659">
            <v>0.15840029075215348</v>
          </cell>
          <cell r="CN659">
            <v>0.10586336650207943</v>
          </cell>
          <cell r="CO659">
            <v>5.3063707559297811E-2</v>
          </cell>
          <cell r="CP659">
            <v>-5.9927937140500093E-14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EH659">
            <v>88.251994462165015</v>
          </cell>
          <cell r="EI659">
            <v>1.1951328815484885E-11</v>
          </cell>
        </row>
        <row r="660">
          <cell r="B660" t="str">
            <v>for 60 month</v>
          </cell>
          <cell r="C660">
            <v>60</v>
          </cell>
          <cell r="D660">
            <v>3.2000000000000001E-2</v>
          </cell>
          <cell r="E660">
            <v>6.0011436860747405E-2</v>
          </cell>
          <cell r="F660">
            <v>580.96232299379994</v>
          </cell>
          <cell r="G660">
            <v>92.953971679007978</v>
          </cell>
          <cell r="H660">
            <v>673.91629467280791</v>
          </cell>
          <cell r="AI660">
            <v>2.9053653137346305</v>
          </cell>
          <cell r="AJ660">
            <v>2.8637245132593101</v>
          </cell>
          <cell r="AK660">
            <v>2.8218754690949432</v>
          </cell>
          <cell r="AL660">
            <v>2.779817139824615</v>
          </cell>
          <cell r="AM660">
            <v>2.7375484788233293</v>
          </cell>
          <cell r="AN660">
            <v>2.6950684342319717</v>
          </cell>
          <cell r="AO660">
            <v>2.6523759489311276</v>
          </cell>
          <cell r="AP660">
            <v>2.6094699605147782</v>
          </cell>
          <cell r="AQ660">
            <v>2.5663494012638628</v>
          </cell>
          <cell r="AR660">
            <v>2.523013198119707</v>
          </cell>
          <cell r="AS660">
            <v>2.4794602726573198</v>
          </cell>
          <cell r="AT660">
            <v>2.4356895410585593</v>
          </cell>
          <cell r="AU660">
            <v>2.3916999140851583</v>
          </cell>
          <cell r="AV660">
            <v>2.3474902970516198</v>
          </cell>
          <cell r="AW660">
            <v>2.3030595897979778</v>
          </cell>
          <cell r="AX660">
            <v>2.2584066866624166</v>
          </cell>
          <cell r="AY660">
            <v>2.2135304764537582</v>
          </cell>
          <cell r="AZ660">
            <v>2.1684298424238091</v>
          </cell>
          <cell r="BA660">
            <v>2.1231036622395711</v>
          </cell>
          <cell r="BB660">
            <v>2.0775508079553107</v>
          </cell>
          <cell r="BC660">
            <v>2.0317701459844915</v>
          </cell>
          <cell r="BD660">
            <v>1.9857605370715639</v>
          </cell>
          <cell r="BE660">
            <v>1.9395208362636138</v>
          </cell>
          <cell r="BF660">
            <v>1.8930498928818726</v>
          </cell>
          <cell r="BG660">
            <v>1.8463465504930801</v>
          </cell>
          <cell r="BH660">
            <v>1.7994096468807081</v>
          </cell>
          <cell r="BI660">
            <v>1.752238014016039</v>
          </cell>
          <cell r="BJ660">
            <v>1.7048304780290966</v>
          </cell>
          <cell r="BK660">
            <v>1.6571858591794371</v>
          </cell>
          <cell r="BL660">
            <v>1.6093029718267902</v>
          </cell>
          <cell r="BM660">
            <v>1.5611806244015538</v>
          </cell>
          <cell r="BN660">
            <v>1.5128176193751424</v>
          </cell>
          <cell r="BO660">
            <v>1.4642127532301856</v>
          </cell>
          <cell r="BP660">
            <v>1.4153648164305805</v>
          </cell>
          <cell r="BQ660">
            <v>1.36627259339139</v>
          </cell>
          <cell r="BR660">
            <v>1.3169348624485937</v>
          </cell>
          <cell r="BS660">
            <v>1.2673503958286867</v>
          </cell>
          <cell r="BT660">
            <v>1.2175179596181269</v>
          </cell>
          <cell r="BU660">
            <v>1.1674363137326282</v>
          </cell>
          <cell r="BV660">
            <v>1.117104211886301</v>
          </cell>
          <cell r="BW660">
            <v>1.0665204015606391</v>
          </cell>
          <cell r="BX660">
            <v>1.0156836239733493</v>
          </cell>
          <cell r="BY660">
            <v>0.96459261404702745</v>
          </cell>
          <cell r="BZ660">
            <v>0.91324610037767684</v>
          </cell>
          <cell r="CA660">
            <v>0.86164280520306891</v>
          </cell>
          <cell r="CB660">
            <v>0.80978144437094624</v>
          </cell>
          <cell r="CC660">
            <v>0.75766072730706602</v>
          </cell>
          <cell r="CD660">
            <v>0.70527935698308442</v>
          </cell>
          <cell r="CE660">
            <v>0.65263602988427982</v>
          </cell>
          <cell r="CF660">
            <v>0.59972943597711437</v>
          </cell>
          <cell r="CG660">
            <v>0.54655825867663421</v>
          </cell>
          <cell r="CH660">
            <v>0.49312117481370571</v>
          </cell>
          <cell r="CI660">
            <v>0.43941685460208874</v>
          </cell>
          <cell r="CJ660">
            <v>0.38544396160534439</v>
          </cell>
          <cell r="CK660">
            <v>0.33120115270357781</v>
          </cell>
          <cell r="CL660">
            <v>0.2766870780600148</v>
          </cell>
          <cell r="CM660">
            <v>0.22190038108741053</v>
          </cell>
          <cell r="CN660">
            <v>0.16683969841429125</v>
          </cell>
          <cell r="CO660">
            <v>0.11150365985102635</v>
          </cell>
          <cell r="CP660">
            <v>5.5890888355731187E-2</v>
          </cell>
          <cell r="CQ660">
            <v>-7.4621208416877457E-16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EH660">
            <v>92.953971679007708</v>
          </cell>
          <cell r="EI660">
            <v>2.7000623958883807E-13</v>
          </cell>
        </row>
        <row r="661">
          <cell r="B661" t="str">
            <v>for 60 month</v>
          </cell>
          <cell r="C661">
            <v>60</v>
          </cell>
          <cell r="D661">
            <v>3.2000000000000001E-2</v>
          </cell>
          <cell r="E661">
            <v>6.001143686074694E-2</v>
          </cell>
          <cell r="F661">
            <v>598.95443919520358</v>
          </cell>
          <cell r="G661">
            <v>95.832710271232585</v>
          </cell>
          <cell r="H661">
            <v>694.78714946643618</v>
          </cell>
          <cell r="AJ661">
            <v>2.9953430425189214</v>
          </cell>
          <cell r="AK661">
            <v>2.9524126470195888</v>
          </cell>
          <cell r="AL661">
            <v>2.9092675586270134</v>
          </cell>
          <cell r="AM661">
            <v>2.8659067036721115</v>
          </cell>
          <cell r="AN661">
            <v>2.8223290031164296</v>
          </cell>
          <cell r="AO661">
            <v>2.7785333725252954</v>
          </cell>
          <cell r="AP661">
            <v>2.7345187220408285</v>
          </cell>
          <cell r="AQ661">
            <v>2.6902839563548189</v>
          </cell>
          <cell r="AR661">
            <v>2.6458279746814761</v>
          </cell>
          <cell r="AS661">
            <v>2.6011496707300261</v>
          </cell>
          <cell r="AT661">
            <v>2.556247932677191</v>
          </cell>
          <cell r="AU661">
            <v>2.5111216431395147</v>
          </cell>
          <cell r="AV661">
            <v>2.4657696791455592</v>
          </cell>
          <cell r="AW661">
            <v>2.4201909121079588</v>
          </cell>
          <cell r="AX661">
            <v>2.3743842077953365</v>
          </cell>
          <cell r="AY661">
            <v>2.3283484263040761</v>
          </cell>
          <cell r="AZ661">
            <v>2.2820824220299576</v>
          </cell>
          <cell r="BA661">
            <v>2.2355850436396474</v>
          </cell>
          <cell r="BB661">
            <v>2.1888551340420492</v>
          </cell>
          <cell r="BC661">
            <v>2.1418915303595072</v>
          </cell>
          <cell r="BD661">
            <v>2.0946930638988697</v>
          </cell>
          <cell r="BE661">
            <v>2.0472585601224047</v>
          </cell>
          <cell r="BF661">
            <v>1.9995868386185729</v>
          </cell>
          <cell r="BG661">
            <v>1.9516767130726518</v>
          </cell>
          <cell r="BH661">
            <v>1.9035269912372152</v>
          </cell>
          <cell r="BI661">
            <v>1.8551364749024624</v>
          </cell>
          <cell r="BJ661">
            <v>1.8065039598664032</v>
          </cell>
          <cell r="BK661">
            <v>1.7576282359048887</v>
          </cell>
          <cell r="BL661">
            <v>1.7085080867414952</v>
          </cell>
          <cell r="BM661">
            <v>1.6591422900172594</v>
          </cell>
          <cell r="BN661">
            <v>1.6095296172602576</v>
          </cell>
          <cell r="BO661">
            <v>1.5596688338550349</v>
          </cell>
          <cell r="BP661">
            <v>1.509558699011883</v>
          </cell>
          <cell r="BQ661">
            <v>1.4591979657359622</v>
          </cell>
          <cell r="BR661">
            <v>1.4085853807962707</v>
          </cell>
          <cell r="BS661">
            <v>1.3577196846944573</v>
          </cell>
          <cell r="BT661">
            <v>1.3065996116334777</v>
          </cell>
          <cell r="BU661">
            <v>1.2552238894860968</v>
          </cell>
          <cell r="BV661">
            <v>1.2035912397632307</v>
          </cell>
          <cell r="BW661">
            <v>1.1517003775821315</v>
          </cell>
          <cell r="BX661">
            <v>1.099550011634413</v>
          </cell>
          <cell r="BY661">
            <v>1.0471388441539167</v>
          </cell>
          <cell r="BZ661">
            <v>0.99446557088441556</v>
          </cell>
          <cell r="CA661">
            <v>0.94152888104715959</v>
          </cell>
          <cell r="CB661">
            <v>0.88832745730825458</v>
          </cell>
          <cell r="CC661">
            <v>0.83485997574588222</v>
          </cell>
          <cell r="CD661">
            <v>0.78112510581735306</v>
          </cell>
          <cell r="CE661">
            <v>0.72712151032599592</v>
          </cell>
          <cell r="CF661">
            <v>0.67284784538788156</v>
          </cell>
          <cell r="CG661">
            <v>0.61830276039838117</v>
          </cell>
          <cell r="CH661">
            <v>0.56348489799855483</v>
          </cell>
          <cell r="CI661">
            <v>0.50839289404137444</v>
          </cell>
          <cell r="CJ661">
            <v>0.45302537755777667</v>
          </cell>
          <cell r="CK661">
            <v>0.39738097072254625</v>
          </cell>
          <cell r="CL661">
            <v>0.3414582888200286</v>
          </cell>
          <cell r="CM661">
            <v>0.28525594020967132</v>
          </cell>
          <cell r="CN661">
            <v>0.22877252629139266</v>
          </cell>
          <cell r="CO661">
            <v>0.17200664147077763</v>
          </cell>
          <cell r="CP661">
            <v>0.11495687312409957</v>
          </cell>
          <cell r="CQ661">
            <v>5.7621801563166736E-2</v>
          </cell>
          <cell r="CR661">
            <v>-6.5293557364767271E-15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EH661">
            <v>95.832710271231363</v>
          </cell>
          <cell r="EI661">
            <v>1.2221335055073723E-12</v>
          </cell>
        </row>
        <row r="662">
          <cell r="B662" t="str">
            <v>for 60 month</v>
          </cell>
          <cell r="C662">
            <v>60</v>
          </cell>
          <cell r="D662">
            <v>3.2000000000000001E-2</v>
          </cell>
          <cell r="E662">
            <v>6.0011436860739037E-2</v>
          </cell>
          <cell r="F662">
            <v>535.33434878347646</v>
          </cell>
          <cell r="G662">
            <v>85.653495805356258</v>
          </cell>
          <cell r="H662">
            <v>620.98784458883267</v>
          </cell>
          <cell r="AK662">
            <v>2.6771819559503705</v>
          </cell>
          <cell r="AL662">
            <v>2.6388115661281821</v>
          </cell>
          <cell r="AM662">
            <v>2.6002492877871495</v>
          </cell>
          <cell r="AN662">
            <v>2.5614941613017943</v>
          </cell>
          <cell r="AO662">
            <v>2.5225452222475968</v>
          </cell>
          <cell r="AP662">
            <v>2.4834015013769952</v>
          </cell>
          <cell r="AQ662">
            <v>2.4440620245952673</v>
          </cell>
          <cell r="AR662">
            <v>2.4045258129362876</v>
          </cell>
          <cell r="AS662">
            <v>2.3647918825381673</v>
          </cell>
          <cell r="AT662">
            <v>2.324859244618771</v>
          </cell>
          <cell r="AU662">
            <v>2.2847269054511092</v>
          </cell>
          <cell r="AV662">
            <v>2.2443938663386112</v>
          </cell>
          <cell r="AW662">
            <v>2.2038591235902714</v>
          </cell>
          <cell r="AX662">
            <v>2.1631216684956724</v>
          </cell>
          <cell r="AY662">
            <v>2.1221804872998842</v>
          </cell>
          <cell r="AZ662">
            <v>2.0810345611782344</v>
          </cell>
          <cell r="BA662">
            <v>2.0396828662109576</v>
          </cell>
          <cell r="BB662">
            <v>1.9981243733577128</v>
          </cell>
          <cell r="BC662">
            <v>1.9563580484319771</v>
          </cell>
          <cell r="BD662">
            <v>1.9143828520753094</v>
          </cell>
          <cell r="BE662">
            <v>1.8721977397314855</v>
          </cell>
          <cell r="BF662">
            <v>1.8298016616205046</v>
          </cell>
          <cell r="BG662">
            <v>1.7871935627124653</v>
          </cell>
          <cell r="BH662">
            <v>1.7443723827013116</v>
          </cell>
          <cell r="BI662">
            <v>1.7013370559784455</v>
          </cell>
          <cell r="BJ662">
            <v>1.6580865116062122</v>
          </cell>
          <cell r="BK662">
            <v>1.6146196732912468</v>
          </cell>
          <cell r="BL662">
            <v>1.5709354593576916</v>
          </cell>
          <cell r="BM662">
            <v>1.5270327827202792</v>
          </cell>
          <cell r="BN662">
            <v>1.4829105508572802</v>
          </cell>
          <cell r="BO662">
            <v>1.4385676657833144</v>
          </cell>
          <cell r="BP662">
            <v>1.3940030240220287</v>
          </cell>
          <cell r="BQ662">
            <v>1.3492155165786361</v>
          </cell>
          <cell r="BR662">
            <v>1.3042040289123198</v>
          </cell>
          <cell r="BS662">
            <v>1.2589674409084954</v>
          </cell>
          <cell r="BT662">
            <v>1.2135046268509389</v>
          </cell>
          <cell r="BU662">
            <v>1.1678144553937717</v>
          </cell>
          <cell r="BV662">
            <v>1.1218957895333079</v>
          </cell>
          <cell r="BW662">
            <v>1.0757474865797598</v>
          </cell>
          <cell r="BX662">
            <v>1.0293683981288009</v>
          </cell>
          <cell r="BY662">
            <v>0.98275737003298935</v>
          </cell>
          <cell r="BZ662">
            <v>0.93591324237304574</v>
          </cell>
          <cell r="CA662">
            <v>0.88883484942898849</v>
          </cell>
          <cell r="CB662">
            <v>0.84152101965112547</v>
          </cell>
          <cell r="CC662">
            <v>0.79397057563089979</v>
          </cell>
          <cell r="CD662">
            <v>0.74618233407158929</v>
          </cell>
          <cell r="CE662">
            <v>0.69815510575886019</v>
          </cell>
          <cell r="CF662">
            <v>0.64988769553117398</v>
          </cell>
          <cell r="CG662">
            <v>0.60137890225004509</v>
          </cell>
          <cell r="CH662">
            <v>0.55262751877015126</v>
          </cell>
          <cell r="CI662">
            <v>0.50363233190929257</v>
          </cell>
          <cell r="CJ662">
            <v>0.4543921224182022</v>
          </cell>
          <cell r="CK662">
            <v>0.4049056649502048</v>
          </cell>
          <cell r="CL662">
            <v>0.35517172803072389</v>
          </cell>
          <cell r="CM662">
            <v>0.30518907402663631</v>
          </cell>
          <cell r="CN662">
            <v>0.25495645911547393</v>
          </cell>
          <cell r="CO662">
            <v>0.2044726332544706</v>
          </cell>
          <cell r="CP662">
            <v>0.15373634014945506</v>
          </cell>
          <cell r="CQ662">
            <v>0.1027463172235879</v>
          </cell>
          <cell r="CR662">
            <v>5.1501295585942138E-2</v>
          </cell>
          <cell r="CS662">
            <v>-7.3190968588877109E-14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EH662">
            <v>85.653495805341393</v>
          </cell>
          <cell r="EI662">
            <v>1.4864554032101296E-11</v>
          </cell>
        </row>
        <row r="663">
          <cell r="B663" t="str">
            <v>for 60 month</v>
          </cell>
          <cell r="C663">
            <v>60</v>
          </cell>
          <cell r="D663">
            <v>3.2000000000000001E-2</v>
          </cell>
          <cell r="E663">
            <v>6.0011436860739342E-2</v>
          </cell>
          <cell r="F663">
            <v>563.70568494049905</v>
          </cell>
          <cell r="G663">
            <v>90.192909590479857</v>
          </cell>
          <cell r="H663">
            <v>653.89859453097893</v>
          </cell>
          <cell r="AL663">
            <v>2.819065676653882</v>
          </cell>
          <cell r="AM663">
            <v>2.7786617553936401</v>
          </cell>
          <cell r="AN663">
            <v>2.738055776019261</v>
          </cell>
          <cell r="AO663">
            <v>2.6972467280476002</v>
          </cell>
          <cell r="AP663">
            <v>2.6562335959421302</v>
          </cell>
          <cell r="AQ663">
            <v>2.6150153590876761</v>
          </cell>
          <cell r="AR663">
            <v>2.5735909917650139</v>
          </cell>
          <cell r="AS663">
            <v>2.5319594631253453</v>
          </cell>
          <cell r="AT663">
            <v>2.4901197371646449</v>
          </cell>
          <cell r="AU663">
            <v>2.4480707726978812</v>
          </cell>
          <cell r="AV663">
            <v>2.4058115233331043</v>
          </cell>
          <cell r="AW663">
            <v>2.363340937445408</v>
          </cell>
          <cell r="AX663">
            <v>2.3206579581507585</v>
          </cell>
          <cell r="AY663">
            <v>2.2777615232796946</v>
          </cell>
          <cell r="AZ663">
            <v>2.2346505653508961</v>
          </cell>
          <cell r="BA663">
            <v>2.1913240115446189</v>
          </cell>
          <cell r="BB663">
            <v>2.1477807836759966</v>
          </cell>
          <cell r="BC663">
            <v>2.1040197981682116</v>
          </cell>
          <cell r="BD663">
            <v>2.0600399660255295</v>
          </cell>
          <cell r="BE663">
            <v>2.0158401928061993</v>
          </cell>
          <cell r="BF663">
            <v>1.9714193785952185</v>
          </cell>
          <cell r="BG663">
            <v>1.9267764179769606</v>
          </cell>
          <cell r="BH663">
            <v>1.8819102000076677</v>
          </cell>
          <cell r="BI663">
            <v>1.8368196081878045</v>
          </cell>
          <cell r="BJ663">
            <v>1.791503520434274</v>
          </cell>
          <cell r="BK663">
            <v>1.7459608090524934</v>
          </cell>
          <cell r="BL663">
            <v>1.7001903407083334</v>
          </cell>
          <cell r="BM663">
            <v>1.654190976399913</v>
          </cell>
          <cell r="BN663">
            <v>1.607961571429257</v>
          </cell>
          <cell r="BO663">
            <v>1.5615009753738089</v>
          </cell>
          <cell r="BP663">
            <v>1.514808032057803</v>
          </cell>
          <cell r="BQ663">
            <v>1.4678815795234927</v>
          </cell>
          <cell r="BR663">
            <v>1.4207204500022357</v>
          </cell>
          <cell r="BS663">
            <v>1.3733234698854331</v>
          </cell>
          <cell r="BT663">
            <v>1.3256894596953248</v>
          </cell>
          <cell r="BU663">
            <v>1.2778172340556375</v>
          </cell>
          <cell r="BV663">
            <v>1.2297056016620871</v>
          </cell>
          <cell r="BW663">
            <v>1.1813533652527319</v>
          </cell>
          <cell r="BX663">
            <v>1.1327593215781808</v>
          </cell>
          <cell r="BY663">
            <v>1.0839222613716477</v>
          </cell>
          <cell r="BZ663">
            <v>1.0348409693188605</v>
          </cell>
          <cell r="CA663">
            <v>0.98551422402781752</v>
          </cell>
          <cell r="CB663">
            <v>0.93594079799839303</v>
          </cell>
          <cell r="CC663">
            <v>0.88611945759179045</v>
          </cell>
          <cell r="CD663">
            <v>0.83604896299984388</v>
          </cell>
          <cell r="CE663">
            <v>0.78572806821416485</v>
          </cell>
          <cell r="CF663">
            <v>0.73515552099513537</v>
          </cell>
          <cell r="CG663">
            <v>0.6843300628407456</v>
          </cell>
          <cell r="CH663">
            <v>0.63325042895527661</v>
          </cell>
          <cell r="CI663">
            <v>0.58191534821782531</v>
          </cell>
          <cell r="CJ663">
            <v>0.53032354315067276</v>
          </cell>
          <cell r="CK663">
            <v>0.47847372988749348</v>
          </cell>
          <cell r="CL663">
            <v>0.4263646181414073</v>
          </cell>
          <cell r="CM663">
            <v>0.37399491117286948</v>
          </cell>
          <cell r="CN663">
            <v>0.32136330575740174</v>
          </cell>
          <cell r="CO663">
            <v>0.2684684921531616</v>
          </cell>
          <cell r="CP663">
            <v>0.21530915406834883</v>
          </cell>
          <cell r="CQ663">
            <v>0.16188396862844975</v>
          </cell>
          <cell r="CR663">
            <v>0.10819160634331737</v>
          </cell>
          <cell r="CS663">
            <v>5.4230731074086817E-2</v>
          </cell>
          <cell r="CT663">
            <v>-7.4550140599327564E-14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EH663">
            <v>90.19290959046478</v>
          </cell>
          <cell r="EI663">
            <v>1.5077716852829326E-11</v>
          </cell>
        </row>
        <row r="664">
          <cell r="B664" t="str">
            <v>for 60 month</v>
          </cell>
          <cell r="C664">
            <v>60</v>
          </cell>
          <cell r="D664">
            <v>3.2000000000000001E-2</v>
          </cell>
          <cell r="E664">
            <v>6.001143686074363E-2</v>
          </cell>
          <cell r="F664">
            <v>549.07775265681437</v>
          </cell>
          <cell r="G664">
            <v>87.852440425090307</v>
          </cell>
          <cell r="H664">
            <v>636.93019308190469</v>
          </cell>
          <cell r="AM664">
            <v>2.7459120737669522</v>
          </cell>
          <cell r="AN664">
            <v>2.7065566177607927</v>
          </cell>
          <cell r="AO664">
            <v>2.6670043469660301</v>
          </cell>
          <cell r="AP664">
            <v>2.6272542771211422</v>
          </cell>
          <cell r="AQ664">
            <v>2.5873054190423628</v>
          </cell>
          <cell r="AR664">
            <v>2.5471567785990614</v>
          </cell>
          <cell r="AS664">
            <v>2.5068073566890101</v>
          </cell>
          <cell r="AT664">
            <v>2.4662561492135149</v>
          </cell>
          <cell r="AU664">
            <v>2.4255021470524327</v>
          </cell>
          <cell r="AV664">
            <v>2.3845443360390584</v>
          </cell>
          <cell r="AW664">
            <v>2.3433816969348844</v>
          </cell>
          <cell r="AX664">
            <v>2.302013205404243</v>
          </cell>
          <cell r="AY664">
            <v>2.2604378319888081</v>
          </cell>
          <cell r="AZ664">
            <v>2.2186545420819832</v>
          </cell>
          <cell r="BA664">
            <v>2.1766622959031516</v>
          </cell>
          <cell r="BB664">
            <v>2.1344600484718037</v>
          </cell>
          <cell r="BC664">
            <v>2.0920467495815296</v>
          </cell>
          <cell r="BD664">
            <v>2.0494213437738882</v>
          </cell>
          <cell r="BE664">
            <v>2.0065827703121393</v>
          </cell>
          <cell r="BF664">
            <v>1.9635299631548486</v>
          </cell>
          <cell r="BG664">
            <v>1.9202618509293579</v>
          </cell>
          <cell r="BH664">
            <v>1.8767773569051254</v>
          </cell>
          <cell r="BI664">
            <v>1.8330753989669297</v>
          </cell>
          <cell r="BJ664">
            <v>1.7891548895879426</v>
          </cell>
          <cell r="BK664">
            <v>1.7450147358026644</v>
          </cell>
          <cell r="BL664">
            <v>1.7006538391797275</v>
          </cell>
          <cell r="BM664">
            <v>1.6560710957945595</v>
          </cell>
          <cell r="BN664">
            <v>1.6112653962019132</v>
          </cell>
          <cell r="BO664">
            <v>1.5662356254082583</v>
          </cell>
          <cell r="BP664">
            <v>1.5209806628440334</v>
          </cell>
          <cell r="BQ664">
            <v>1.4754993823357621</v>
          </cell>
          <cell r="BR664">
            <v>1.4297906520780266</v>
          </cell>
          <cell r="BS664">
            <v>1.3838533346053039</v>
          </cell>
          <cell r="BT664">
            <v>1.3376862867636594</v>
          </cell>
          <cell r="BU664">
            <v>1.2912883596822982</v>
          </cell>
          <cell r="BV664">
            <v>1.2446583987449777</v>
          </cell>
          <cell r="BW664">
            <v>1.1977952435612733</v>
          </cell>
          <cell r="BX664">
            <v>1.150697727937702</v>
          </cell>
          <cell r="BY664">
            <v>1.103364679848702</v>
          </cell>
          <cell r="BZ664">
            <v>1.0557949214074671</v>
          </cell>
          <cell r="CA664">
            <v>1.0079872688366343</v>
          </cell>
          <cell r="CB664">
            <v>0.95994053243882504</v>
          </cell>
          <cell r="CC664">
            <v>0.91165351656704063</v>
          </cell>
          <cell r="CD664">
            <v>0.86312501959490795</v>
          </cell>
          <cell r="CE664">
            <v>0.81435383388677574</v>
          </cell>
          <cell r="CF664">
            <v>0.76533874576766481</v>
          </cell>
          <cell r="CG664">
            <v>0.71607853549306333</v>
          </cell>
          <cell r="CH664">
            <v>0.66657197721857531</v>
          </cell>
          <cell r="CI664">
            <v>0.61681783896941367</v>
          </cell>
          <cell r="CJ664">
            <v>0.56681488260974366</v>
          </cell>
          <cell r="CK664">
            <v>0.5165618638118713</v>
          </cell>
          <cell r="CL664">
            <v>0.46605753202527805</v>
          </cell>
          <cell r="CM664">
            <v>0.41530063044550108</v>
          </cell>
          <cell r="CN664">
            <v>0.36428989598285727</v>
          </cell>
          <cell r="CO664">
            <v>0.31302405923101134</v>
          </cell>
          <cell r="CP664">
            <v>0.26150184443538654</v>
          </cell>
          <cell r="CQ664">
            <v>0.20972196946141733</v>
          </cell>
          <cell r="CR664">
            <v>0.15768314576264331</v>
          </cell>
          <cell r="CS664">
            <v>0.10538407834864377</v>
          </cell>
          <cell r="CT664">
            <v>5.2823465752811639E-2</v>
          </cell>
          <cell r="CU664">
            <v>-3.3552893356015289E-14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EH664">
            <v>87.85244042508333</v>
          </cell>
          <cell r="EI664">
            <v>6.9775296651641838E-12</v>
          </cell>
        </row>
        <row r="665">
          <cell r="B665" t="str">
            <v>for 60 month</v>
          </cell>
          <cell r="C665">
            <v>60</v>
          </cell>
          <cell r="D665">
            <v>3.2000000000000001E-2</v>
          </cell>
          <cell r="E665">
            <v>6.001143686075186E-2</v>
          </cell>
          <cell r="F665">
            <v>584.15492550109013</v>
          </cell>
          <cell r="G665">
            <v>93.464788080174415</v>
          </cell>
          <cell r="H665">
            <v>677.61971358126459</v>
          </cell>
          <cell r="AN665">
            <v>2.9213313690504896</v>
          </cell>
          <cell r="AO665">
            <v>2.8794617369991058</v>
          </cell>
          <cell r="AP665">
            <v>2.8373827168827024</v>
          </cell>
          <cell r="AQ665">
            <v>2.7950932615613926</v>
          </cell>
          <cell r="AR665">
            <v>2.7525923186585914</v>
          </cell>
          <cell r="AS665">
            <v>2.70987883053483</v>
          </cell>
          <cell r="AT665">
            <v>2.6669517342614313</v>
          </cell>
          <cell r="AU665">
            <v>2.6238099615940635</v>
          </cell>
          <cell r="AV665">
            <v>2.5804524389461552</v>
          </cell>
          <cell r="AW665">
            <v>2.5368780873621781</v>
          </cell>
          <cell r="AX665">
            <v>2.4930858224907988</v>
          </cell>
          <cell r="AY665">
            <v>2.4490745545578929</v>
          </cell>
          <cell r="AZ665">
            <v>2.4048431883394277</v>
          </cell>
          <cell r="BA665">
            <v>2.3603906231342049</v>
          </cell>
          <cell r="BB665">
            <v>2.3157157527364727</v>
          </cell>
          <cell r="BC665">
            <v>2.2708174654083959</v>
          </cell>
          <cell r="BD665">
            <v>2.2256946438523908</v>
          </cell>
          <cell r="BE665">
            <v>2.18034616518332</v>
          </cell>
          <cell r="BF665">
            <v>2.1347709009005507</v>
          </cell>
          <cell r="BG665">
            <v>2.0889677168598713</v>
          </cell>
          <cell r="BH665">
            <v>2.0429354732452691</v>
          </cell>
          <cell r="BI665">
            <v>1.9966730245405637</v>
          </cell>
          <cell r="BJ665">
            <v>1.9501792195009029</v>
          </cell>
          <cell r="BK665">
            <v>1.9034529011241126</v>
          </cell>
          <cell r="BL665">
            <v>1.8564929066219051</v>
          </cell>
          <cell r="BM665">
            <v>1.8092980673909436</v>
          </cell>
          <cell r="BN665">
            <v>1.7618672089837604</v>
          </cell>
          <cell r="BO665">
            <v>1.7141991510795307</v>
          </cell>
          <cell r="BP665">
            <v>1.6662927074547014</v>
          </cell>
          <cell r="BQ665">
            <v>1.6181466859534712</v>
          </cell>
          <cell r="BR665">
            <v>1.5697598884581225</v>
          </cell>
          <cell r="BS665">
            <v>1.5211311108592085</v>
          </cell>
          <cell r="BT665">
            <v>1.4722591430255865</v>
          </cell>
          <cell r="BU665">
            <v>1.4231427687743059</v>
          </cell>
          <cell r="BV665">
            <v>1.3737807658403411</v>
          </cell>
          <cell r="BW665">
            <v>1.3241719058461767</v>
          </cell>
          <cell r="BX665">
            <v>1.2743149542712395</v>
          </cell>
          <cell r="BY665">
            <v>1.2242086704211768</v>
          </cell>
          <cell r="BZ665">
            <v>1.173851807396981</v>
          </cell>
          <cell r="CA665">
            <v>1.1232431120639619</v>
          </cell>
          <cell r="CB665">
            <v>1.0723813250205609</v>
          </cell>
          <cell r="CC665">
            <v>1.0212651805670114</v>
          </cell>
          <cell r="CD665">
            <v>0.96989340667384238</v>
          </cell>
          <cell r="CE665">
            <v>0.91826472495022171</v>
          </cell>
          <cell r="CF665">
            <v>0.86637785061214601</v>
          </cell>
          <cell r="CG665">
            <v>0.814231492450467</v>
          </cell>
          <cell r="CH665">
            <v>0.76182435279875982</v>
          </cell>
          <cell r="CI665">
            <v>0.70915512750103071</v>
          </cell>
          <cell r="CJ665">
            <v>0.65622250587926356</v>
          </cell>
          <cell r="CK665">
            <v>0.60302517070080219</v>
          </cell>
          <cell r="CL665">
            <v>0.54956179814557238</v>
          </cell>
          <cell r="CM665">
            <v>0.49583105777313735</v>
          </cell>
          <cell r="CN665">
            <v>0.44183161248959063</v>
          </cell>
          <cell r="CO665">
            <v>0.38756211851428146</v>
          </cell>
          <cell r="CP665">
            <v>0.33302122534637518</v>
          </cell>
          <cell r="CQ665">
            <v>0.27820757573124605</v>
          </cell>
          <cell r="CR665">
            <v>0.22311980562670145</v>
          </cell>
          <cell r="CS665">
            <v>0.16775654416903785</v>
          </cell>
          <cell r="CT665">
            <v>0.11211641363892656</v>
          </cell>
          <cell r="CU665">
            <v>5.6198029427129294E-2</v>
          </cell>
          <cell r="CV665">
            <v>4.1894478439764314E-14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EH665">
            <v>93.464788080182657</v>
          </cell>
          <cell r="EI665">
            <v>-8.2422957348171622E-12</v>
          </cell>
        </row>
        <row r="666">
          <cell r="B666" t="str">
            <v>for 60 month</v>
          </cell>
          <cell r="C666">
            <v>60</v>
          </cell>
          <cell r="D666">
            <v>3.2000000000000001E-2</v>
          </cell>
          <cell r="E666">
            <v>6.0011436860740869E-2</v>
          </cell>
          <cell r="F666">
            <v>626.81259185386455</v>
          </cell>
          <cell r="G666">
            <v>100.29001469661831</v>
          </cell>
          <cell r="H666">
            <v>727.10260655048285</v>
          </cell>
          <cell r="AO666">
            <v>3.1346603566296274</v>
          </cell>
          <cell r="AP666">
            <v>3.0897332124074333</v>
          </cell>
          <cell r="AQ666">
            <v>3.0445813896453373</v>
          </cell>
          <cell r="AR666">
            <v>2.9992037647365053</v>
          </cell>
          <cell r="AS666">
            <v>2.9535992084549978</v>
          </cell>
          <cell r="AT666">
            <v>2.9077665859276691</v>
          </cell>
          <cell r="AU666">
            <v>2.8617047566059273</v>
          </cell>
          <cell r="AV666">
            <v>2.815412574237349</v>
          </cell>
          <cell r="AW666">
            <v>2.7688888868371575</v>
          </cell>
          <cell r="AX666">
            <v>2.7221325366595548</v>
          </cell>
          <cell r="AY666">
            <v>2.6751423601689086</v>
          </cell>
          <cell r="AZ666">
            <v>2.6279171880107999</v>
          </cell>
          <cell r="BA666">
            <v>2.5804558449829238</v>
          </cell>
          <cell r="BB666">
            <v>2.5327571500058448</v>
          </cell>
          <cell r="BC666">
            <v>2.4848199160936022</v>
          </cell>
          <cell r="BD666">
            <v>2.4366429503241767</v>
          </cell>
          <cell r="BE666">
            <v>2.3882250538097995</v>
          </cell>
          <cell r="BF666">
            <v>2.3395650216671222</v>
          </cell>
          <cell r="BG666">
            <v>2.2906616429872306</v>
          </cell>
          <cell r="BH666">
            <v>2.2415137008055117</v>
          </cell>
          <cell r="BI666">
            <v>2.1921199720713704</v>
          </cell>
          <cell r="BJ666">
            <v>2.1424792276177915</v>
          </cell>
          <cell r="BK666">
            <v>2.092590232130755</v>
          </cell>
          <cell r="BL666">
            <v>2.042451744118492</v>
          </cell>
          <cell r="BM666">
            <v>1.9920625158805922</v>
          </cell>
          <cell r="BN666">
            <v>1.9414212934769541</v>
          </cell>
          <cell r="BO666">
            <v>1.8905268166965807</v>
          </cell>
          <cell r="BP666">
            <v>1.8393778190262182</v>
          </cell>
          <cell r="BQ666">
            <v>1.7879730276188406</v>
          </cell>
          <cell r="BR666">
            <v>1.7363111632619723</v>
          </cell>
          <cell r="BS666">
            <v>1.6843909403458575</v>
          </cell>
          <cell r="BT666">
            <v>1.6322110668314653</v>
          </cell>
          <cell r="BU666">
            <v>1.579770244218339</v>
          </cell>
          <cell r="BV666">
            <v>1.5270671675122818</v>
          </cell>
          <cell r="BW666">
            <v>1.474100525192882</v>
          </cell>
          <cell r="BX666">
            <v>1.4208689991808756</v>
          </cell>
          <cell r="BY666">
            <v>1.3673712648053467</v>
          </cell>
          <cell r="BZ666">
            <v>1.313605990770762</v>
          </cell>
          <cell r="CA666">
            <v>1.2595718391238415</v>
          </cell>
          <cell r="CB666">
            <v>1.2052674652202644</v>
          </cell>
          <cell r="CC666">
            <v>1.1506915176912058</v>
          </cell>
          <cell r="CD666">
            <v>1.0958426384097095</v>
          </cell>
          <cell r="CE666">
            <v>1.0407194624568894</v>
          </cell>
          <cell r="CF666">
            <v>0.98532061808796456</v>
          </cell>
          <cell r="CG666">
            <v>0.9296447266981227</v>
          </cell>
          <cell r="CH666">
            <v>0.87369040278821364</v>
          </cell>
          <cell r="CI666">
            <v>0.81745625393027099</v>
          </cell>
          <cell r="CJ666">
            <v>0.76094088073286104</v>
          </cell>
          <cell r="CK666">
            <v>0.70414287680625964</v>
          </cell>
          <cell r="CL666">
            <v>0.64706082872745341</v>
          </cell>
          <cell r="CM666">
            <v>0.58969331600496699</v>
          </cell>
          <cell r="CN666">
            <v>0.53203891104351364</v>
          </cell>
          <cell r="CO666">
            <v>0.47409617910846963</v>
          </cell>
          <cell r="CP666">
            <v>0.41586367829017062</v>
          </cell>
          <cell r="CQ666">
            <v>0.35733995946803004</v>
          </cell>
          <cell r="CR666">
            <v>0.2985235662744769</v>
          </cell>
          <cell r="CS666">
            <v>0.23941303505871447</v>
          </cell>
          <cell r="CT666">
            <v>0.18000689485029706</v>
          </cell>
          <cell r="CU666">
            <v>0.1203036673225248</v>
          </cell>
          <cell r="CV666">
            <v>6.0301866755655444E-2</v>
          </cell>
          <cell r="CW666">
            <v>-6.8029668340045875E-14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EH666">
            <v>100.29001469660466</v>
          </cell>
          <cell r="EI666">
            <v>1.3656631381309126E-11</v>
          </cell>
        </row>
        <row r="667">
          <cell r="B667" t="str">
            <v>for 60 month</v>
          </cell>
          <cell r="C667">
            <v>60</v>
          </cell>
          <cell r="D667">
            <v>3.2000000000000001E-2</v>
          </cell>
          <cell r="E667">
            <v>6.0011436860742423E-2</v>
          </cell>
          <cell r="F667">
            <v>770.07566513399047</v>
          </cell>
          <cell r="G667">
            <v>123.21210642143848</v>
          </cell>
          <cell r="H667">
            <v>893.28777155542889</v>
          </cell>
          <cell r="AP667">
            <v>3.8511122630152244</v>
          </cell>
          <cell r="AQ667">
            <v>3.7959166576315613</v>
          </cell>
          <cell r="AR667">
            <v>3.7404450216156082</v>
          </cell>
          <cell r="AS667">
            <v>3.6846959745511274</v>
          </cell>
          <cell r="AT667">
            <v>3.6286681291184841</v>
          </cell>
          <cell r="AU667">
            <v>3.5723600910601214</v>
          </cell>
          <cell r="AV667">
            <v>3.5157704591458678</v>
          </cell>
          <cell r="AW667">
            <v>3.4588978251380649</v>
          </cell>
          <cell r="AX667">
            <v>3.4017407737565235</v>
          </cell>
          <cell r="AY667">
            <v>3.3442978826433047</v>
          </cell>
          <cell r="AZ667">
            <v>3.2865677223273235</v>
          </cell>
          <cell r="BA667">
            <v>3.228548856188779</v>
          </cell>
          <cell r="BB667">
            <v>3.1702398404234007</v>
          </cell>
          <cell r="BC667">
            <v>3.1116392240065216</v>
          </cell>
          <cell r="BD667">
            <v>3.0527455486569668</v>
          </cell>
          <cell r="BE667">
            <v>2.9935573488007674</v>
          </cell>
          <cell r="BF667">
            <v>2.9340731515346881</v>
          </cell>
          <cell r="BG667">
            <v>2.8742914765895704</v>
          </cell>
          <cell r="BH667">
            <v>2.814210836293503</v>
          </cell>
          <cell r="BI667">
            <v>2.7538297355347958</v>
          </cell>
          <cell r="BJ667">
            <v>2.6931466717247745</v>
          </cell>
          <cell r="BK667">
            <v>2.6321601347603916</v>
          </cell>
          <cell r="BL667">
            <v>2.5708686069866422</v>
          </cell>
          <cell r="BM667">
            <v>2.5092705631588017</v>
          </cell>
          <cell r="BN667">
            <v>2.4473644704044673</v>
          </cell>
          <cell r="BO667">
            <v>2.3851487881854148</v>
          </cell>
          <cell r="BP667">
            <v>2.3226219682592593</v>
          </cell>
          <cell r="BQ667">
            <v>2.2597824546409284</v>
          </cell>
          <cell r="BR667">
            <v>2.1966286835639424</v>
          </cell>
          <cell r="BS667">
            <v>2.1331590834414977</v>
          </cell>
          <cell r="BT667">
            <v>2.069372074827359</v>
          </cell>
          <cell r="BU667">
            <v>2.005266070376555</v>
          </cell>
          <cell r="BV667">
            <v>1.9408394748058768</v>
          </cell>
          <cell r="BW667">
            <v>1.8760906848541783</v>
          </cell>
          <cell r="BX667">
            <v>1.8110180892424801</v>
          </cell>
          <cell r="BY667">
            <v>1.7456200686338723</v>
          </cell>
          <cell r="BZ667">
            <v>1.679894995593217</v>
          </cell>
          <cell r="CA667">
            <v>1.6138412345466495</v>
          </cell>
          <cell r="CB667">
            <v>1.5474571417408767</v>
          </cell>
          <cell r="CC667">
            <v>1.480741065202273</v>
          </cell>
          <cell r="CD667">
            <v>1.4136913446957697</v>
          </cell>
          <cell r="CE667">
            <v>1.3463063116835412</v>
          </cell>
          <cell r="CF667">
            <v>1.2785842892834813</v>
          </cell>
          <cell r="CG667">
            <v>1.2105235922274764</v>
          </cell>
          <cell r="CH667">
            <v>1.1421225268194652</v>
          </cell>
          <cell r="CI667">
            <v>1.0733793908932925</v>
          </cell>
          <cell r="CJ667">
            <v>1.0042924737703494</v>
          </cell>
          <cell r="CK667">
            <v>0.93486005621700408</v>
          </cell>
          <cell r="CL667">
            <v>0.86508041040181782</v>
          </cell>
          <cell r="CM667">
            <v>0.79495179985254805</v>
          </cell>
          <cell r="CN667">
            <v>0.72447247941293569</v>
          </cell>
          <cell r="CO667">
            <v>0.6536406951992777</v>
          </cell>
          <cell r="CP667">
            <v>0.58245468455678029</v>
          </cell>
          <cell r="CQ667">
            <v>0.51091267601569623</v>
          </cell>
          <cell r="CR667">
            <v>0.43901288924724091</v>
          </cell>
          <cell r="CS667">
            <v>0.36675353501928926</v>
          </cell>
          <cell r="CT667">
            <v>0.2941328151518503</v>
          </cell>
          <cell r="CU667">
            <v>0.2211489224723191</v>
          </cell>
          <cell r="CV667">
            <v>0.14780004077050549</v>
          </cell>
          <cell r="CW667">
            <v>7.4084344753437364E-2</v>
          </cell>
          <cell r="CX667">
            <v>-6.1935602986003148E-14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EH667">
            <v>123.21210642142567</v>
          </cell>
          <cell r="EI667">
            <v>1.2803980098397005E-11</v>
          </cell>
        </row>
        <row r="668">
          <cell r="B668" t="str">
            <v>for 60 month</v>
          </cell>
          <cell r="C668">
            <v>60</v>
          </cell>
          <cell r="D668">
            <v>3.2500000000000001E-2</v>
          </cell>
          <cell r="E668">
            <v>6.0906914947951932E-2</v>
          </cell>
          <cell r="F668">
            <v>647.65990284343729</v>
          </cell>
          <cell r="G668">
            <v>105.24473421205856</v>
          </cell>
          <cell r="H668">
            <v>752.90463705549587</v>
          </cell>
          <cell r="AQ668">
            <v>3.2872472181403372</v>
          </cell>
          <cell r="AR668">
            <v>3.2402414771828822</v>
          </cell>
          <cell r="AS668">
            <v>3.1929971550032135</v>
          </cell>
          <cell r="AT668">
            <v>3.1455130406641474</v>
          </cell>
          <cell r="AU668">
            <v>3.0977879170822953</v>
          </cell>
          <cell r="AV668">
            <v>3.0498205609968703</v>
          </cell>
          <cell r="AW668">
            <v>3.001609742938331</v>
          </cell>
          <cell r="AX668">
            <v>2.9531542271968689</v>
          </cell>
          <cell r="AY668">
            <v>2.9044527717907385</v>
          </cell>
          <cell r="AZ668">
            <v>2.8555041284344198</v>
          </cell>
          <cell r="BA668">
            <v>2.8063070425066243</v>
          </cell>
          <cell r="BB668">
            <v>2.7568602530181372</v>
          </cell>
          <cell r="BC668">
            <v>2.7071624925794988</v>
          </cell>
          <cell r="BD668">
            <v>2.6572124873685152</v>
          </cell>
          <cell r="BE668">
            <v>2.6070089570976118</v>
          </cell>
          <cell r="BF668">
            <v>2.5565506149810173</v>
          </cell>
          <cell r="BG668">
            <v>2.5058361677017804</v>
          </cell>
          <cell r="BH668">
            <v>2.4548643153786212</v>
          </cell>
          <cell r="BI668">
            <v>2.4036337515326127</v>
          </cell>
          <cell r="BJ668">
            <v>2.3521431630536958</v>
          </cell>
          <cell r="BK668">
            <v>2.3003912301670195</v>
          </cell>
          <cell r="BL668">
            <v>2.2483766263991174</v>
          </cell>
          <cell r="BM668">
            <v>2.1960980185439025</v>
          </cell>
          <cell r="BN668">
            <v>2.1435540666285018</v>
          </cell>
          <cell r="BO668">
            <v>2.090743423878906</v>
          </cell>
          <cell r="BP668">
            <v>2.0376647366854521</v>
          </cell>
          <cell r="BQ668">
            <v>1.9843166445681284</v>
          </cell>
          <cell r="BR668">
            <v>1.9306977801417025</v>
          </cell>
          <cell r="BS668">
            <v>1.876806769080674</v>
          </cell>
          <cell r="BT668">
            <v>1.8226422300840497</v>
          </cell>
          <cell r="BU668">
            <v>1.7682027748399367</v>
          </cell>
          <cell r="BV668">
            <v>1.7134870079899602</v>
          </cell>
          <cell r="BW668">
            <v>1.6584935270934966</v>
          </cell>
          <cell r="BX668">
            <v>1.6032209225917287</v>
          </cell>
          <cell r="BY668">
            <v>1.5476677777715153</v>
          </cell>
          <cell r="BZ668">
            <v>1.4918326687290808</v>
          </cell>
          <cell r="CA668">
            <v>1.4357141643335167</v>
          </cell>
          <cell r="CB668">
            <v>1.3793108261901004</v>
          </cell>
          <cell r="CC668">
            <v>1.322621208603427</v>
          </cell>
          <cell r="CD668">
            <v>1.2656438585403553</v>
          </cell>
          <cell r="CE668">
            <v>1.2083773155927626</v>
          </cell>
          <cell r="CF668">
            <v>1.1508201119401138</v>
          </cell>
          <cell r="CG668">
            <v>1.0929707723118389</v>
          </cell>
          <cell r="CH668">
            <v>1.0348278139495193</v>
          </cell>
          <cell r="CI668">
            <v>0.97638974656888367</v>
          </cell>
          <cell r="CJ668">
            <v>0.91765507232160815</v>
          </cell>
          <cell r="CK668">
            <v>0.85862228575692656</v>
          </cell>
          <cell r="CL668">
            <v>0.79928987378304195</v>
          </cell>
          <cell r="CM668">
            <v>0.73965631562834477</v>
          </cell>
          <cell r="CN668">
            <v>0.67972008280243335</v>
          </cell>
          <cell r="CO668">
            <v>0.61947963905693615</v>
          </cell>
          <cell r="CP668">
            <v>0.55893344034613612</v>
          </cell>
          <cell r="CQ668">
            <v>0.49807993478739448</v>
          </cell>
          <cell r="CR668">
            <v>0.43691756262137355</v>
          </cell>
          <cell r="CS668">
            <v>0.37544475617205841</v>
          </cell>
          <cell r="CT668">
            <v>0.31365993980657486</v>
          </cell>
          <cell r="CU668">
            <v>0.25156152989480401</v>
          </cell>
          <cell r="CV668">
            <v>0.18914793476879166</v>
          </cell>
          <cell r="CW668">
            <v>0.12641755468195123</v>
          </cell>
          <cell r="CX668">
            <v>6.3368781768060684E-2</v>
          </cell>
          <cell r="CY668">
            <v>5.0201280529637583E-14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EH668">
            <v>105.24473421206838</v>
          </cell>
          <cell r="EI668">
            <v>-9.8197006082045846E-12</v>
          </cell>
        </row>
        <row r="669">
          <cell r="B669" t="str">
            <v>for 60 month</v>
          </cell>
          <cell r="C669">
            <v>60</v>
          </cell>
          <cell r="D669">
            <v>3.2500000000000001E-2</v>
          </cell>
          <cell r="E669">
            <v>6.090691494794398E-2</v>
          </cell>
          <cell r="F669">
            <v>667.01787282706391</v>
          </cell>
          <cell r="G669">
            <v>108.3904043343979</v>
          </cell>
          <cell r="H669">
            <v>775.4082771614618</v>
          </cell>
          <cell r="AR669">
            <v>3.3855000707530412</v>
          </cell>
          <cell r="AS669">
            <v>3.3370893706210025</v>
          </cell>
          <cell r="AT669">
            <v>3.2884329582893375</v>
          </cell>
          <cell r="AU669">
            <v>3.2395295866270426</v>
          </cell>
          <cell r="AV669">
            <v>3.190378002173206</v>
          </cell>
          <cell r="AW669">
            <v>3.1409769451048781</v>
          </cell>
          <cell r="AX669">
            <v>3.0913251492047844</v>
          </cell>
          <cell r="AY669">
            <v>3.0414213418288654</v>
          </cell>
          <cell r="AZ669">
            <v>2.9912642438736614</v>
          </cell>
          <cell r="BA669">
            <v>2.9408525697435244</v>
          </cell>
          <cell r="BB669">
            <v>2.8901850273176684</v>
          </cell>
          <cell r="BC669">
            <v>2.8392603179170499</v>
          </cell>
          <cell r="BD669">
            <v>2.7880771362710806</v>
          </cell>
          <cell r="BE669">
            <v>2.7366341704841708</v>
          </cell>
          <cell r="BF669">
            <v>2.6849301020021072</v>
          </cell>
          <cell r="BG669">
            <v>2.6329636055782517</v>
          </cell>
          <cell r="BH669">
            <v>2.5807333492395768</v>
          </cell>
          <cell r="BI669">
            <v>2.528237994252525</v>
          </cell>
          <cell r="BJ669">
            <v>2.4754761950886932</v>
          </cell>
          <cell r="BK669">
            <v>2.422446599390347</v>
          </cell>
          <cell r="BL669">
            <v>2.3691478479357571</v>
          </cell>
          <cell r="BM669">
            <v>2.3155785746043609</v>
          </cell>
          <cell r="BN669">
            <v>2.2617374063417466</v>
          </cell>
          <cell r="BO669">
            <v>2.2076229631244595</v>
          </cell>
          <cell r="BP669">
            <v>2.153233857924632</v>
          </cell>
          <cell r="BQ669">
            <v>2.098568696674429</v>
          </cell>
          <cell r="BR669">
            <v>2.0436260782303193</v>
          </cell>
          <cell r="BS669">
            <v>1.9884045943371602</v>
          </cell>
          <cell r="BT669">
            <v>1.9329028295921029</v>
          </cell>
          <cell r="BU669">
            <v>1.8771193614083135</v>
          </cell>
          <cell r="BV669">
            <v>1.8210527599785096</v>
          </cell>
          <cell r="BW669">
            <v>1.7647015882383137</v>
          </cell>
          <cell r="BX669">
            <v>1.708064401829418</v>
          </cell>
          <cell r="BY669">
            <v>1.6511397490625643</v>
          </cell>
          <cell r="BZ669">
            <v>1.5939261708803343</v>
          </cell>
          <cell r="CA669">
            <v>1.5364222008197534</v>
          </cell>
          <cell r="CB669">
            <v>1.4786263649747013</v>
          </cell>
          <cell r="CC669">
            <v>1.4205371819581363</v>
          </cell>
          <cell r="CD669">
            <v>1.3621531628641226</v>
          </cell>
          <cell r="CE669">
            <v>1.303472811229669</v>
          </cell>
          <cell r="CF669">
            <v>1.2444946229963725</v>
          </cell>
          <cell r="CG669">
            <v>1.1852170864718667</v>
          </cell>
          <cell r="CH669">
            <v>1.1256386822910758</v>
          </cell>
          <cell r="CI669">
            <v>1.0657578833772705</v>
          </cell>
          <cell r="CJ669">
            <v>1.0055731549029272</v>
          </cell>
          <cell r="CK669">
            <v>0.94508295425038769</v>
          </cell>
          <cell r="CL669">
            <v>0.88428573097232077</v>
          </cell>
          <cell r="CM669">
            <v>0.82317992675198159</v>
          </cell>
          <cell r="CN669">
            <v>0.76176397536326956</v>
          </cell>
          <cell r="CO669">
            <v>0.70003630263058436</v>
          </cell>
          <cell r="CP669">
            <v>0.63799532638847711</v>
          </cell>
          <cell r="CQ669">
            <v>0.5756394564410976</v>
          </cell>
          <cell r="CR669">
            <v>0.51296709452143563</v>
          </cell>
          <cell r="CS669">
            <v>0.44997663425035478</v>
          </cell>
          <cell r="CT669">
            <v>0.38666646109541863</v>
          </cell>
          <cell r="CU669">
            <v>0.32303495232950857</v>
          </cell>
          <cell r="CV669">
            <v>0.25908047698923059</v>
          </cell>
          <cell r="CW669">
            <v>0.19480139583311173</v>
          </cell>
          <cell r="CX669">
            <v>0.13019606129958392</v>
          </cell>
          <cell r="CY669">
            <v>6.526281746475468E-2</v>
          </cell>
          <cell r="CZ669">
            <v>-3.6406747625475952E-14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EH669">
            <v>108.39040433439061</v>
          </cell>
          <cell r="EI669">
            <v>7.2901684688986279E-12</v>
          </cell>
        </row>
        <row r="670">
          <cell r="B670" t="str">
            <v>for 60 month</v>
          </cell>
          <cell r="C670">
            <v>60</v>
          </cell>
          <cell r="D670">
            <v>3.2500000000000001E-2</v>
          </cell>
          <cell r="E670">
            <v>6.0906914947939997E-2</v>
          </cell>
          <cell r="F670">
            <v>841.81718462166532</v>
          </cell>
          <cell r="G670">
            <v>136.79529250102061</v>
          </cell>
          <cell r="H670">
            <v>978.61247712268596</v>
          </cell>
          <cell r="AS670">
            <v>4.2727073054555058</v>
          </cell>
          <cell r="AT670">
            <v>4.2116100531165408</v>
          </cell>
          <cell r="AU670">
            <v>4.1502026970149286</v>
          </cell>
          <cell r="AV670">
            <v>4.0884836631953778</v>
          </cell>
          <cell r="AW670">
            <v>4.0264513697138673</v>
          </cell>
          <cell r="AX670">
            <v>3.9641042265970992</v>
          </cell>
          <cell r="AY670">
            <v>3.9014406358017415</v>
          </cell>
          <cell r="AZ670">
            <v>3.8384589911734763</v>
          </cell>
          <cell r="BA670">
            <v>3.7751576784058218</v>
          </cell>
          <cell r="BB670">
            <v>3.7115350749987654</v>
          </cell>
          <cell r="BC670">
            <v>3.6475895502171682</v>
          </cell>
          <cell r="BD670">
            <v>3.5833194650489744</v>
          </cell>
          <cell r="BE670">
            <v>3.5187231721631935</v>
          </cell>
          <cell r="BF670">
            <v>3.4537990158676841</v>
          </cell>
          <cell r="BG670">
            <v>3.3885453320667107</v>
          </cell>
          <cell r="BH670">
            <v>3.3229604482182959</v>
          </cell>
          <cell r="BI670">
            <v>3.2570426832913455</v>
          </cell>
          <cell r="BJ670">
            <v>3.1907903477225652</v>
          </cell>
          <cell r="BK670">
            <v>3.1242017433731522</v>
          </cell>
          <cell r="BL670">
            <v>3.0572751634852708</v>
          </cell>
          <cell r="BM670">
            <v>2.9900088926383077</v>
          </cell>
          <cell r="BN670">
            <v>2.9224012067048992</v>
          </cell>
          <cell r="BO670">
            <v>2.8544503728067432</v>
          </cell>
          <cell r="BP670">
            <v>2.7861546492701805</v>
          </cell>
          <cell r="BQ670">
            <v>2.7175122855815554</v>
          </cell>
          <cell r="BR670">
            <v>2.6485215223423464</v>
          </cell>
          <cell r="BS670">
            <v>2.5791805912240706</v>
          </cell>
          <cell r="BT670">
            <v>2.5094877149229586</v>
          </cell>
          <cell r="BU670">
            <v>2.4394411071144009</v>
          </cell>
          <cell r="BV670">
            <v>2.3690389724071612</v>
          </cell>
          <cell r="BW670">
            <v>2.2982795062973573</v>
          </cell>
          <cell r="BX670">
            <v>2.2271608951222106</v>
          </cell>
          <cell r="BY670">
            <v>2.1556813160135593</v>
          </cell>
          <cell r="BZ670">
            <v>2.0838389368511336</v>
          </cell>
          <cell r="CA670">
            <v>2.0116319162155993</v>
          </cell>
          <cell r="CB670">
            <v>1.9390584033413578</v>
          </cell>
          <cell r="CC670">
            <v>1.8661165380691076</v>
          </cell>
          <cell r="CD670">
            <v>1.7928044507981671</v>
          </cell>
          <cell r="CE670">
            <v>1.7191202624385544</v>
          </cell>
          <cell r="CF670">
            <v>1.6450620843628225</v>
          </cell>
          <cell r="CG670">
            <v>1.5706280183576526</v>
          </cell>
          <cell r="CH670">
            <v>1.4958161565751988</v>
          </cell>
          <cell r="CI670">
            <v>1.4206245814841882</v>
          </cell>
          <cell r="CJ670">
            <v>1.3450513658207723</v>
          </cell>
          <cell r="CK670">
            <v>1.2690945725391265</v>
          </cell>
          <cell r="CL670">
            <v>1.1927522547618039</v>
          </cell>
          <cell r="CM670">
            <v>1.1160224557298319</v>
          </cell>
          <cell r="CN670">
            <v>1.0389032087525587</v>
          </cell>
          <cell r="CO670">
            <v>0.96139253715724449</v>
          </cell>
          <cell r="CP670">
            <v>0.88348845423839573</v>
          </cell>
          <cell r="CQ670">
            <v>0.80518896320684397</v>
          </cell>
          <cell r="CR670">
            <v>0.72649205713856524</v>
          </cell>
          <cell r="CS670">
            <v>0.64739571892323922</v>
          </cell>
          <cell r="CT670">
            <v>0.56789792121254856</v>
          </cell>
          <cell r="CU670">
            <v>0.48799662636821517</v>
          </cell>
          <cell r="CV670">
            <v>0.40768978640977233</v>
          </cell>
          <cell r="CW670">
            <v>0.32697534296207226</v>
          </cell>
          <cell r="CX670">
            <v>0.24585122720252719</v>
          </cell>
          <cell r="CY670">
            <v>0.16431535980808268</v>
          </cell>
          <cell r="CZ670">
            <v>8.2365650901921494E-2</v>
          </cell>
          <cell r="DA670">
            <v>-1.0269263384203664E-13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EH670">
            <v>136.79529250100049</v>
          </cell>
          <cell r="EI670">
            <v>2.0122570276726037E-11</v>
          </cell>
        </row>
        <row r="671">
          <cell r="B671" t="str">
            <v>for 60 month</v>
          </cell>
          <cell r="C671">
            <v>60</v>
          </cell>
          <cell r="D671">
            <v>3.2500000000000001E-2</v>
          </cell>
          <cell r="E671">
            <v>6.0906914947955249E-2</v>
          </cell>
          <cell r="F671">
            <v>716.48890710946671</v>
          </cell>
          <cell r="G671">
            <v>116.42944740528834</v>
          </cell>
          <cell r="H671">
            <v>832.91835451475504</v>
          </cell>
          <cell r="AT671">
            <v>3.6365940772058081</v>
          </cell>
          <cell r="AU671">
            <v>3.5845928774733302</v>
          </cell>
          <cell r="AV671">
            <v>3.532327741686744</v>
          </cell>
          <cell r="AW671">
            <v>3.4797973302184828</v>
          </cell>
          <cell r="AX671">
            <v>3.427000296641598</v>
          </cell>
          <cell r="AY671">
            <v>3.3739352876952489</v>
          </cell>
          <cell r="AZ671">
            <v>3.320600943250017</v>
          </cell>
          <cell r="BA671">
            <v>3.2669958962730394</v>
          </cell>
          <cell r="BB671">
            <v>3.2131187727929791</v>
          </cell>
          <cell r="BC671">
            <v>3.1589681918647976</v>
          </cell>
          <cell r="BD671">
            <v>3.1045427655343691</v>
          </cell>
          <cell r="BE671">
            <v>3.0498410988028977</v>
          </cell>
          <cell r="BF671">
            <v>2.994861789591166</v>
          </cell>
          <cell r="BG671">
            <v>2.9396034287035957</v>
          </cell>
          <cell r="BH671">
            <v>2.8840645997921306</v>
          </cell>
          <cell r="BI671">
            <v>2.8282438793199307</v>
          </cell>
          <cell r="BJ671">
            <v>2.7721398365248855</v>
          </cell>
          <cell r="BK671">
            <v>2.7157510333829449</v>
          </cell>
          <cell r="BL671">
            <v>2.659076024571255</v>
          </cell>
          <cell r="BM671">
            <v>2.6021133574311182</v>
          </cell>
          <cell r="BN671">
            <v>2.5448615719307548</v>
          </cell>
          <cell r="BO671">
            <v>2.4873192006278848</v>
          </cell>
          <cell r="BP671">
            <v>2.4294847686321104</v>
          </cell>
          <cell r="BQ671">
            <v>2.3713567935671169</v>
          </cell>
          <cell r="BR671">
            <v>2.312933785532675</v>
          </cell>
          <cell r="BS671">
            <v>2.2542142470664532</v>
          </cell>
          <cell r="BT671">
            <v>2.1951966731056363</v>
          </cell>
          <cell r="BU671">
            <v>2.135879550948347</v>
          </cell>
          <cell r="BV671">
            <v>2.076261360214875</v>
          </cell>
          <cell r="BW671">
            <v>2.0163405728087072</v>
          </cell>
          <cell r="BX671">
            <v>1.9561156528773587</v>
          </cell>
          <cell r="BY671">
            <v>1.8955850567730099</v>
          </cell>
          <cell r="BZ671">
            <v>1.8347472330129382</v>
          </cell>
          <cell r="CA671">
            <v>1.773600622239752</v>
          </cell>
          <cell r="CB671">
            <v>1.7121436571814224</v>
          </cell>
          <cell r="CC671">
            <v>1.6503747626111125</v>
          </cell>
          <cell r="CD671">
            <v>1.5882923553068007</v>
          </cell>
          <cell r="CE671">
            <v>1.5258948440107014</v>
          </cell>
          <cell r="CF671">
            <v>1.4631806293884793</v>
          </cell>
          <cell r="CG671">
            <v>1.4001481039882551</v>
          </cell>
          <cell r="CH671">
            <v>1.3367956521994053</v>
          </cell>
          <cell r="CI671">
            <v>1.2731216502111515</v>
          </cell>
          <cell r="CJ671">
            <v>1.2091244659709399</v>
          </cell>
          <cell r="CK671">
            <v>1.1448024591426094</v>
          </cell>
          <cell r="CL671">
            <v>1.0801539810643475</v>
          </cell>
          <cell r="CM671">
            <v>1.0151773747064334</v>
          </cell>
          <cell r="CN671">
            <v>0.94987097462876535</v>
          </cell>
          <cell r="CO671">
            <v>0.88423310693817314</v>
          </cell>
          <cell r="CP671">
            <v>0.8182620892455148</v>
          </cell>
          <cell r="CQ671">
            <v>0.75195623062255335</v>
          </cell>
          <cell r="CR671">
            <v>0.68531383155861691</v>
          </cell>
          <cell r="CS671">
            <v>0.61833318391703751</v>
          </cell>
          <cell r="CT671">
            <v>0.55101257089136946</v>
          </cell>
          <cell r="CU671">
            <v>0.48335026696138478</v>
          </cell>
          <cell r="CV671">
            <v>0.41534453784884634</v>
          </cell>
          <cell r="CW671">
            <v>0.34699364047305531</v>
          </cell>
          <cell r="CX671">
            <v>0.27829582290617388</v>
          </cell>
          <cell r="CY671">
            <v>0.20924932432832111</v>
          </cell>
          <cell r="CZ671">
            <v>0.13985237498244044</v>
          </cell>
          <cell r="DA671">
            <v>7.0103196128938311E-2</v>
          </cell>
          <cell r="DB671">
            <v>9.2865156152172292E-14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EH671">
            <v>116.42944740530693</v>
          </cell>
          <cell r="EI671">
            <v>-1.8587797967484221E-11</v>
          </cell>
        </row>
        <row r="672">
          <cell r="B672" t="str">
            <v>for 60 month</v>
          </cell>
          <cell r="C672">
            <v>60</v>
          </cell>
          <cell r="D672">
            <v>3.2500000000000001E-2</v>
          </cell>
          <cell r="E672">
            <v>6.0906914947943258E-2</v>
          </cell>
          <cell r="F672">
            <v>756.48394532153304</v>
          </cell>
          <cell r="G672">
            <v>122.92864111474914</v>
          </cell>
          <cell r="H672">
            <v>879.41258643628214</v>
          </cell>
          <cell r="AU672">
            <v>3.8395919430985974</v>
          </cell>
          <cell r="AV672">
            <v>3.7846879908604887</v>
          </cell>
          <cell r="AW672">
            <v>3.7295053694266067</v>
          </cell>
          <cell r="AX672">
            <v>3.674042664390202</v>
          </cell>
          <cell r="AY672">
            <v>3.6182984541655938</v>
          </cell>
          <cell r="AZ672">
            <v>3.5622713099517367</v>
          </cell>
          <cell r="BA672">
            <v>3.5059597956955955</v>
          </cell>
          <cell r="BB672">
            <v>3.4493624680553387</v>
          </cell>
          <cell r="BC672">
            <v>3.3924778763633427</v>
          </cell>
          <cell r="BD672">
            <v>3.3353045625890108</v>
          </cell>
          <cell r="BE672">
            <v>3.2778410613014004</v>
          </cell>
          <cell r="BF672">
            <v>3.2200858996316613</v>
          </cell>
          <cell r="BG672">
            <v>3.1620375972352881</v>
          </cell>
          <cell r="BH672">
            <v>3.1036946662541705</v>
          </cell>
          <cell r="BI672">
            <v>3.0450556112784621</v>
          </cell>
          <cell r="BJ672">
            <v>2.9861189293082515</v>
          </cell>
          <cell r="BK672">
            <v>2.926883109715035</v>
          </cell>
          <cell r="BL672">
            <v>2.8673466342029985</v>
          </cell>
          <cell r="BM672">
            <v>2.8075079767701023</v>
          </cell>
          <cell r="BN672">
            <v>2.747365603668968</v>
          </cell>
          <cell r="BO672">
            <v>2.6869179733675637</v>
          </cell>
          <cell r="BP672">
            <v>2.6261635365096949</v>
          </cell>
          <cell r="BQ672">
            <v>2.5651007358752915</v>
          </cell>
          <cell r="BR672">
            <v>2.503728006340495</v>
          </cell>
          <cell r="BS672">
            <v>2.4420437748375399</v>
          </cell>
          <cell r="BT672">
            <v>2.3800464603144365</v>
          </cell>
          <cell r="BU672">
            <v>2.3177344736944447</v>
          </cell>
          <cell r="BV672">
            <v>2.2551062178353454</v>
          </cell>
          <cell r="BW672">
            <v>2.1921600874884994</v>
          </cell>
          <cell r="BX672">
            <v>2.128894469257709</v>
          </cell>
          <cell r="BY672">
            <v>2.0653077415578589</v>
          </cell>
          <cell r="BZ672">
            <v>2.0013982745733565</v>
          </cell>
          <cell r="CA672">
            <v>1.9371644302163544</v>
          </cell>
          <cell r="CB672">
            <v>1.8726045620847664</v>
          </cell>
          <cell r="CC672">
            <v>1.807717015420067</v>
          </cell>
          <cell r="CD672">
            <v>1.7425001270648768</v>
          </cell>
          <cell r="CE672">
            <v>1.6769522254203348</v>
          </cell>
          <cell r="CF672">
            <v>1.6110716304032529</v>
          </cell>
          <cell r="CG672">
            <v>1.5448566534030521</v>
          </cell>
          <cell r="CH672">
            <v>1.4783055972384822</v>
          </cell>
          <cell r="CI672">
            <v>1.4114167561141195</v>
          </cell>
          <cell r="CJ672">
            <v>1.3441884155766461</v>
          </cell>
          <cell r="CK672">
            <v>1.2766188524709057</v>
          </cell>
          <cell r="CL672">
            <v>1.2087063348957361</v>
          </cell>
          <cell r="CM672">
            <v>1.1404491221595787</v>
          </cell>
          <cell r="CN672">
            <v>1.0718454647358626</v>
          </cell>
          <cell r="CO672">
            <v>1.0028936042181609</v>
          </cell>
          <cell r="CP672">
            <v>0.93359177327512155</v>
          </cell>
          <cell r="CQ672">
            <v>0.86393819560516683</v>
          </cell>
          <cell r="CR672">
            <v>0.79393108589096517</v>
          </cell>
          <cell r="CS672">
            <v>0.72356864975367063</v>
          </cell>
          <cell r="CT672">
            <v>0.65284908370693062</v>
          </cell>
          <cell r="CU672">
            <v>0.58177057511066044</v>
          </cell>
          <cell r="CV672">
            <v>0.51033130212458189</v>
          </cell>
          <cell r="CW672">
            <v>0.4385294336615278</v>
          </cell>
          <cell r="CX672">
            <v>0.36636312934050852</v>
          </cell>
          <cell r="CY672">
            <v>0.29383053943954024</v>
          </cell>
          <cell r="CZ672">
            <v>0.2209298048482343</v>
          </cell>
          <cell r="DA672">
            <v>0.1476590570201454</v>
          </cell>
          <cell r="DB672">
            <v>7.4016417924878355E-2</v>
          </cell>
          <cell r="DC672">
            <v>-4.8461185856099784E-14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EH672">
            <v>122.92864111473924</v>
          </cell>
          <cell r="EI672">
            <v>9.9049657364957966E-12</v>
          </cell>
        </row>
        <row r="673">
          <cell r="B673" t="str">
            <v>for 60 month</v>
          </cell>
          <cell r="C673">
            <v>60</v>
          </cell>
          <cell r="D673">
            <v>3.2500000000000001E-2</v>
          </cell>
          <cell r="E673">
            <v>6.0906914947947054E-2</v>
          </cell>
          <cell r="F673">
            <v>781.49916861393103</v>
          </cell>
          <cell r="G673">
            <v>126.99361489976378</v>
          </cell>
          <cell r="H673">
            <v>908.4927835136948</v>
          </cell>
          <cell r="AV673">
            <v>3.9665586162216688</v>
          </cell>
          <cell r="AW673">
            <v>3.9098391137218962</v>
          </cell>
          <cell r="AX673">
            <v>3.8528317270625698</v>
          </cell>
          <cell r="AY673">
            <v>3.7955349950656871</v>
          </cell>
          <cell r="AZ673">
            <v>3.7379474491369273</v>
          </cell>
          <cell r="BA673">
            <v>3.6800676132280064</v>
          </cell>
          <cell r="BB673">
            <v>3.6218940037988427</v>
          </cell>
          <cell r="BC673">
            <v>3.5634251297795352</v>
          </cell>
          <cell r="BD673">
            <v>3.5046594925321455</v>
          </cell>
          <cell r="BE673">
            <v>3.4455955858122813</v>
          </cell>
          <cell r="BF673">
            <v>3.3862318957304942</v>
          </cell>
          <cell r="BG673">
            <v>3.3265669007134733</v>
          </cell>
          <cell r="BH673">
            <v>3.2665990714650461</v>
          </cell>
          <cell r="BI673">
            <v>3.206326870926981</v>
          </cell>
          <cell r="BJ673">
            <v>3.1457487542395914</v>
          </cell>
          <cell r="BK673">
            <v>3.0848631687021371</v>
          </cell>
          <cell r="BL673">
            <v>3.023668553733025</v>
          </cell>
          <cell r="BM673">
            <v>2.962163340829814</v>
          </cell>
          <cell r="BN673">
            <v>2.9003459535290061</v>
          </cell>
          <cell r="BO673">
            <v>2.8382148073656457</v>
          </cell>
          <cell r="BP673">
            <v>2.7757683098327028</v>
          </cell>
          <cell r="BQ673">
            <v>2.713004860340257</v>
          </cell>
          <cell r="BR673">
            <v>2.6499228501744718</v>
          </cell>
          <cell r="BS673">
            <v>2.5865206624563597</v>
          </cell>
          <cell r="BT673">
            <v>2.522796672100343</v>
          </cell>
          <cell r="BU673">
            <v>2.4587492457725966</v>
          </cell>
          <cell r="BV673">
            <v>2.394376741849185</v>
          </cell>
          <cell r="BW673">
            <v>2.329677510373986</v>
          </cell>
          <cell r="BX673">
            <v>2.264649893016399</v>
          </cell>
          <cell r="BY673">
            <v>2.1992922230288396</v>
          </cell>
          <cell r="BZ673">
            <v>2.13360282520402</v>
          </cell>
          <cell r="CA673">
            <v>2.0675800158320086</v>
          </cell>
          <cell r="CB673">
            <v>2.0012221026570765</v>
          </cell>
          <cell r="CC673">
            <v>1.9345273848343221</v>
          </cell>
          <cell r="CD673">
            <v>1.8674941528860758</v>
          </cell>
          <cell r="CE673">
            <v>1.8001206886580825</v>
          </cell>
          <cell r="CF673">
            <v>1.7324052652754658</v>
          </cell>
          <cell r="CG673">
            <v>1.6643461470984635</v>
          </cell>
          <cell r="CH673">
            <v>1.5959415896779412</v>
          </cell>
          <cell r="CI673">
            <v>1.5271898397106802</v>
          </cell>
          <cell r="CJ673">
            <v>1.4580891349944374</v>
          </cell>
          <cell r="CK673">
            <v>1.3886377043827789</v>
          </cell>
          <cell r="CL673">
            <v>1.31883376773968</v>
          </cell>
          <cell r="CM673">
            <v>1.2486755358939019</v>
          </cell>
          <cell r="CN673">
            <v>1.1781612105931298</v>
          </cell>
          <cell r="CO673">
            <v>1.1072889844578822</v>
          </cell>
          <cell r="CP673">
            <v>1.0360570409351852</v>
          </cell>
          <cell r="CQ673">
            <v>0.96446355425201225</v>
          </cell>
          <cell r="CR673">
            <v>0.89250668936848587</v>
          </cell>
          <cell r="CS673">
            <v>0.82018460193084441</v>
          </cell>
          <cell r="CT673">
            <v>0.74749543822416775</v>
          </cell>
          <cell r="CU673">
            <v>0.67443733512486437</v>
          </cell>
          <cell r="CV673">
            <v>0.60100842005291688</v>
          </cell>
          <cell r="CW673">
            <v>0.52720681092388566</v>
          </cell>
          <cell r="CX673">
            <v>0.45303061610066747</v>
          </cell>
          <cell r="CY673">
            <v>0.37847793434501092</v>
          </cell>
          <cell r="CZ673">
            <v>0.3035468547687849</v>
          </cell>
          <cell r="DA673">
            <v>0.22823545678500001</v>
          </cell>
          <cell r="DB673">
            <v>0.152541810058581</v>
          </cell>
          <cell r="DC673">
            <v>7.6463974456889808E-2</v>
          </cell>
          <cell r="DD673">
            <v>-2.7048103733638774E-15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EH673">
            <v>126.99361489976316</v>
          </cell>
          <cell r="EI673">
            <v>6.2527760746888816E-13</v>
          </cell>
        </row>
        <row r="674">
          <cell r="B674" t="str">
            <v>for 60 month</v>
          </cell>
          <cell r="C674">
            <v>60</v>
          </cell>
          <cell r="D674">
            <v>3.2500000000000001E-2</v>
          </cell>
          <cell r="E674">
            <v>6.0906914947954291E-2</v>
          </cell>
          <cell r="F674">
            <v>692.91425270134459</v>
          </cell>
          <cell r="G674">
            <v>112.59856606396851</v>
          </cell>
          <cell r="H674">
            <v>805.51281876531311</v>
          </cell>
          <cell r="AW674">
            <v>3.5169391212921752</v>
          </cell>
          <cell r="AX674">
            <v>3.466648918478612</v>
          </cell>
          <cell r="AY674">
            <v>3.4161034639062589</v>
          </cell>
          <cell r="AZ674">
            <v>3.3653014620253519</v>
          </cell>
          <cell r="BA674">
            <v>3.3142416107104662</v>
          </cell>
          <cell r="BB674">
            <v>3.2629226012271402</v>
          </cell>
          <cell r="BC674">
            <v>3.2113431181983292</v>
          </cell>
          <cell r="BD674">
            <v>3.159501839570694</v>
          </cell>
          <cell r="BE674">
            <v>3.1073974365807104</v>
          </cell>
          <cell r="BF674">
            <v>3.0550285737206173</v>
          </cell>
          <cell r="BG674">
            <v>3.0023939087041795</v>
          </cell>
          <cell r="BH674">
            <v>2.9494920924322847</v>
          </cell>
          <cell r="BI674">
            <v>2.8963217689583689</v>
          </cell>
          <cell r="BJ674">
            <v>2.8428815754536543</v>
          </cell>
          <cell r="BK674">
            <v>2.7891701421722233</v>
          </cell>
          <cell r="BL674">
            <v>2.7351860924159088</v>
          </cell>
          <cell r="BM674">
            <v>2.6809280424990067</v>
          </cell>
          <cell r="BN674">
            <v>2.6263946017128101</v>
          </cell>
          <cell r="BO674">
            <v>2.5715843722899647</v>
          </cell>
          <cell r="BP674">
            <v>2.5164959493686414</v>
          </cell>
          <cell r="BQ674">
            <v>2.4611279209565278</v>
          </cell>
          <cell r="BR674">
            <v>2.4054788678946366</v>
          </cell>
          <cell r="BS674">
            <v>2.3495473638209305</v>
          </cell>
          <cell r="BT674">
            <v>2.2933319751337642</v>
          </cell>
          <cell r="BU674">
            <v>2.2368312609551362</v>
          </cell>
          <cell r="BV674">
            <v>2.1800437730937605</v>
          </cell>
          <cell r="BW674">
            <v>2.1229680560079442</v>
          </cell>
          <cell r="BX674">
            <v>2.0656026467682835</v>
          </cell>
          <cell r="BY674">
            <v>2.007946075020163</v>
          </cell>
          <cell r="BZ674">
            <v>1.9499968629460713</v>
          </cell>
          <cell r="CA674">
            <v>1.8917535252277216</v>
          </cell>
          <cell r="CB674">
            <v>1.8332145690079809</v>
          </cell>
          <cell r="CC674">
            <v>1.7743784938526046</v>
          </cell>
          <cell r="CD674">
            <v>1.7152437917117822</v>
          </cell>
          <cell r="CE674">
            <v>1.6558089468814792</v>
          </cell>
          <cell r="CF674">
            <v>1.5960724359645908</v>
          </cell>
          <cell r="CG674">
            <v>1.5360327278318942</v>
          </cell>
          <cell r="CH674">
            <v>1.4756882835828025</v>
          </cell>
          <cell r="CI674">
            <v>1.4150375565059223</v>
          </cell>
          <cell r="CJ674">
            <v>1.354078992039409</v>
          </cell>
          <cell r="CK674">
            <v>1.2928110277311193</v>
          </cell>
          <cell r="CL674">
            <v>1.2312320931985663</v>
          </cell>
          <cell r="CM674">
            <v>1.1693406100886667</v>
          </cell>
          <cell r="CN674">
            <v>1.1071349920372857</v>
          </cell>
          <cell r="CO674">
            <v>1.0446136446285765</v>
          </cell>
          <cell r="CP674">
            <v>0.98177496535411268</v>
          </cell>
          <cell r="CQ674">
            <v>0.91861734357181468</v>
          </cell>
          <cell r="CR674">
            <v>0.85513916046466576</v>
          </cell>
          <cell r="CS674">
            <v>0.79133878899922039</v>
          </cell>
          <cell r="CT674">
            <v>0.72721459388390064</v>
          </cell>
          <cell r="CU674">
            <v>0.66276493152708116</v>
          </cell>
          <cell r="CV674">
            <v>0.59798814999496253</v>
          </cell>
          <cell r="CW674">
            <v>0.53288258896922891</v>
          </cell>
          <cell r="CX674">
            <v>0.4674465797044926</v>
          </cell>
          <cell r="CY674">
            <v>0.40167844498552113</v>
          </cell>
          <cell r="CZ674">
            <v>0.33557649908424853</v>
          </cell>
          <cell r="DA674">
            <v>0.26913904771656733</v>
          </cell>
          <cell r="DB674">
            <v>0.202364387998902</v>
          </cell>
          <cell r="DC674">
            <v>0.13525080840456141</v>
          </cell>
          <cell r="DD674">
            <v>6.779658871987039E-2</v>
          </cell>
          <cell r="DE674">
            <v>7.8042795306135015E-14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EH674">
            <v>112.59856606398422</v>
          </cell>
          <cell r="EI674">
            <v>-1.5717205315013416E-11</v>
          </cell>
        </row>
        <row r="675">
          <cell r="B675" t="str">
            <v>for 60 month</v>
          </cell>
          <cell r="C675">
            <v>60</v>
          </cell>
          <cell r="D675">
            <v>3.2500000000000001E-2</v>
          </cell>
          <cell r="E675">
            <v>6.0906914947941385E-2</v>
          </cell>
          <cell r="F675">
            <v>728.95060390030039</v>
          </cell>
          <cell r="G675">
            <v>118.45447313379883</v>
          </cell>
          <cell r="H675">
            <v>847.40507703409924</v>
          </cell>
          <cell r="AX675">
            <v>3.6998443694171752</v>
          </cell>
          <cell r="AY675">
            <v>3.6469387269537772</v>
          </cell>
          <cell r="AZ675">
            <v>3.59376455786823</v>
          </cell>
          <cell r="BA675">
            <v>3.5403204992331894</v>
          </cell>
          <cell r="BB675">
            <v>3.4866051812036694</v>
          </cell>
          <cell r="BC675">
            <v>3.4326172269819302</v>
          </cell>
          <cell r="BD675">
            <v>3.3783552527821921</v>
          </cell>
          <cell r="BE675">
            <v>3.323817867795162</v>
          </cell>
          <cell r="BF675">
            <v>3.2690036741523918</v>
          </cell>
          <cell r="BG675">
            <v>3.213911266890443</v>
          </cell>
          <cell r="BH675">
            <v>3.1585392339148783</v>
          </cell>
          <cell r="BI675">
            <v>3.1028861559640699</v>
          </cell>
          <cell r="BJ675">
            <v>3.0469506065728162</v>
          </cell>
          <cell r="BK675">
            <v>2.9907311520357838</v>
          </cell>
          <cell r="BL675">
            <v>2.9342263513707594</v>
          </cell>
          <cell r="BM675">
            <v>2.8774347562817142</v>
          </cell>
          <cell r="BN675">
            <v>2.8203549111216812</v>
          </cell>
          <cell r="BO675">
            <v>2.7629853528554484</v>
          </cell>
          <cell r="BP675">
            <v>2.7053246110220548</v>
          </cell>
          <cell r="BQ675">
            <v>2.6473712076971045</v>
          </cell>
          <cell r="BR675">
            <v>2.5891236574548828</v>
          </cell>
          <cell r="BS675">
            <v>2.5305804673302843</v>
          </cell>
          <cell r="BT675">
            <v>2.4717401367805438</v>
          </cell>
          <cell r="BU675">
            <v>2.4126011576467783</v>
          </cell>
          <cell r="BV675">
            <v>2.3531620141153282</v>
          </cell>
          <cell r="BW675">
            <v>2.2934211826789079</v>
          </cell>
          <cell r="BX675">
            <v>2.2333771320975528</v>
          </cell>
          <cell r="BY675">
            <v>2.1730283233593739</v>
          </cell>
          <cell r="BZ675">
            <v>2.1123732096411092</v>
          </cell>
          <cell r="CA675">
            <v>2.0514102362684778</v>
          </cell>
          <cell r="CB675">
            <v>1.9901378406763319</v>
          </cell>
          <cell r="CC675">
            <v>1.9285544523686038</v>
          </cell>
          <cell r="CD675">
            <v>1.8666584928780532</v>
          </cell>
          <cell r="CE675">
            <v>1.8044483757258101</v>
          </cell>
          <cell r="CF675">
            <v>1.7419225063807089</v>
          </cell>
          <cell r="CG675">
            <v>1.6790792822184206</v>
          </cell>
          <cell r="CH675">
            <v>1.6159170924803739</v>
          </cell>
          <cell r="CI675">
            <v>1.552434318232468</v>
          </cell>
          <cell r="CJ675">
            <v>1.4886293323235813</v>
          </cell>
          <cell r="CK675">
            <v>1.4245004993438604</v>
          </cell>
          <cell r="CL675">
            <v>1.3600461755828055</v>
          </cell>
          <cell r="CM675">
            <v>1.295264708987139</v>
          </cell>
          <cell r="CN675">
            <v>1.2301544391184605</v>
          </cell>
          <cell r="CO675">
            <v>1.1647136971106875</v>
          </cell>
          <cell r="CP675">
            <v>1.0989408056272818</v>
          </cell>
          <cell r="CQ675">
            <v>1.0328340788182542</v>
          </cell>
          <cell r="CR675">
            <v>0.96639182227695641</v>
          </cell>
          <cell r="CS675">
            <v>0.89961233299664933</v>
          </cell>
          <cell r="CT675">
            <v>0.8324938993268538</v>
          </cell>
          <cell r="CU675">
            <v>0.76503480092947784</v>
          </cell>
          <cell r="CV675">
            <v>0.69723330873472233</v>
          </cell>
          <cell r="CW675">
            <v>0.62908768489676259</v>
          </cell>
          <cell r="CX675">
            <v>0.5605961827492052</v>
          </cell>
          <cell r="CY675">
            <v>0.49175704676031801</v>
          </cell>
          <cell r="CZ675">
            <v>0.42256851248803368</v>
          </cell>
          <cell r="DA675">
            <v>0.35302880653472485</v>
          </cell>
          <cell r="DB675">
            <v>0.28313614650174901</v>
          </cell>
          <cell r="DC675">
            <v>0.21288874094376375</v>
          </cell>
          <cell r="DD675">
            <v>0.14228478932280897</v>
          </cell>
          <cell r="DE675">
            <v>7.1322481962157028E-2</v>
          </cell>
          <cell r="DF675">
            <v>-7.1975004035206083E-14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EH675">
            <v>118.45447313378469</v>
          </cell>
          <cell r="EI675">
            <v>1.4139800441625994E-11</v>
          </cell>
        </row>
        <row r="676">
          <cell r="B676" t="str">
            <v>for 60 month</v>
          </cell>
          <cell r="C676">
            <v>60</v>
          </cell>
          <cell r="D676">
            <v>3.2500000000000001E-2</v>
          </cell>
          <cell r="E676">
            <v>6.0906914947950447E-2</v>
          </cell>
          <cell r="F676">
            <v>713.95150994417202</v>
          </cell>
          <cell r="G676">
            <v>116.01712036592795</v>
          </cell>
          <cell r="H676">
            <v>829.96863031010002</v>
          </cell>
          <cell r="AY676">
            <v>3.6237153244275402</v>
          </cell>
          <cell r="AZ676">
            <v>3.5718982834384647</v>
          </cell>
          <cell r="BA676">
            <v>3.5198182411070236</v>
          </cell>
          <cell r="BB676">
            <v>3.4674738625498525</v>
          </cell>
          <cell r="BC676">
            <v>3.4148638061082832</v>
          </cell>
          <cell r="BD676">
            <v>3.3619867233139558</v>
          </cell>
          <cell r="BE676">
            <v>3.3088412588542568</v>
          </cell>
          <cell r="BF676">
            <v>3.2554260505375825</v>
          </cell>
          <cell r="BG676">
            <v>3.2017397292584175</v>
          </cell>
          <cell r="BH676">
            <v>3.1477809189622525</v>
          </cell>
          <cell r="BI676">
            <v>3.0935482366103031</v>
          </cell>
          <cell r="BJ676">
            <v>3.0390402921440702</v>
          </cell>
          <cell r="BK676">
            <v>2.9842556884497049</v>
          </cell>
          <cell r="BL676">
            <v>2.9291930213221993</v>
          </cell>
          <cell r="BM676">
            <v>2.8738508794293995</v>
          </cell>
          <cell r="BN676">
            <v>2.8182278442758242</v>
          </cell>
          <cell r="BO676">
            <v>2.7623224901663117</v>
          </cell>
          <cell r="BP676">
            <v>2.7061333841694757</v>
          </cell>
          <cell r="BQ676">
            <v>2.6496590860809772</v>
          </cell>
          <cell r="BR676">
            <v>2.59289814838661</v>
          </cell>
          <cell r="BS676">
            <v>2.5358491162251995</v>
          </cell>
          <cell r="BT676">
            <v>2.4785105273513133</v>
          </cell>
          <cell r="BU676">
            <v>2.4208809120977781</v>
          </cell>
          <cell r="BV676">
            <v>2.3629587933380161</v>
          </cell>
          <cell r="BW676">
            <v>2.3047426864481779</v>
          </cell>
          <cell r="BX676">
            <v>2.2462310992690955</v>
          </cell>
          <cell r="BY676">
            <v>2.1874225320680307</v>
          </cell>
          <cell r="BZ676">
            <v>2.1283154775002386</v>
          </cell>
          <cell r="CA676">
            <v>2.068908420570331</v>
          </cell>
          <cell r="CB676">
            <v>2.0091998385934455</v>
          </cell>
          <cell r="CC676">
            <v>1.9491882011562158</v>
          </cell>
          <cell r="CD676">
            <v>1.8888719700775463</v>
          </cell>
          <cell r="CE676">
            <v>1.8282495993691861</v>
          </cell>
          <cell r="CF676">
            <v>1.7673195351961024</v>
          </cell>
          <cell r="CG676">
            <v>1.7060802158366555</v>
          </cell>
          <cell r="CH676">
            <v>1.6445300716425673</v>
          </cell>
          <cell r="CI676">
            <v>1.5826675249986903</v>
          </cell>
          <cell r="CJ676">
            <v>1.5204909902825714</v>
          </cell>
          <cell r="CK676">
            <v>1.4579988738238099</v>
          </cell>
          <cell r="CL676">
            <v>1.3951895738632094</v>
          </cell>
          <cell r="CM676">
            <v>1.3320614805117221</v>
          </cell>
          <cell r="CN676">
            <v>1.2686129757091857</v>
          </cell>
          <cell r="CO676">
            <v>1.2048424331828509</v>
          </cell>
          <cell r="CP676">
            <v>1.1407482184056965</v>
          </cell>
          <cell r="CQ676">
            <v>1.0763286885545347</v>
          </cell>
          <cell r="CR676">
            <v>1.0115821924679036</v>
          </cell>
          <cell r="CS676">
            <v>0.94650707060374539</v>
          </cell>
          <cell r="CT676">
            <v>0.88110165499686977</v>
          </cell>
          <cell r="CU676">
            <v>0.81536426921620231</v>
          </cell>
          <cell r="CV676">
            <v>0.74929322832181444</v>
          </cell>
          <cell r="CW676">
            <v>0.68288683882173684</v>
          </cell>
          <cell r="CX676">
            <v>0.61614339862855239</v>
          </cell>
          <cell r="CY676">
            <v>0.54906119701576972</v>
          </cell>
          <cell r="CZ676">
            <v>0.48163851457397433</v>
          </cell>
          <cell r="DA676">
            <v>0.41387362316675863</v>
          </cell>
          <cell r="DB676">
            <v>0.34576478588642656</v>
          </cell>
          <cell r="DC676">
            <v>0.2773102570094747</v>
          </cell>
          <cell r="DD676">
            <v>0.20850828195184698</v>
          </cell>
          <cell r="DE676">
            <v>0.13935709722396206</v>
          </cell>
          <cell r="DF676">
            <v>6.9854930385512895E-2</v>
          </cell>
          <cell r="DG676">
            <v>3.6406747625479821E-14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EH676">
            <v>116.01712036593526</v>
          </cell>
          <cell r="EI676">
            <v>-7.3043793236138299E-12</v>
          </cell>
        </row>
        <row r="677">
          <cell r="B677" t="str">
            <v>for 60 month</v>
          </cell>
          <cell r="C677">
            <v>60</v>
          </cell>
          <cell r="D677">
            <v>3.2500000000000001E-2</v>
          </cell>
          <cell r="E677">
            <v>6.0906914947937679E-2</v>
          </cell>
          <cell r="F677">
            <v>758.3433611369054</v>
          </cell>
          <cell r="G677">
            <v>123.23079618474713</v>
          </cell>
          <cell r="H677">
            <v>881.57415732165259</v>
          </cell>
          <cell r="AZ677">
            <v>3.849029549841557</v>
          </cell>
          <cell r="BA677">
            <v>3.7939906452654024</v>
          </cell>
          <cell r="BB677">
            <v>3.7386723865325924</v>
          </cell>
          <cell r="BC677">
            <v>3.6830733557598077</v>
          </cell>
          <cell r="BD677">
            <v>3.6271921278671506</v>
          </cell>
          <cell r="BE677">
            <v>3.5710272705416237</v>
          </cell>
          <cell r="BF677">
            <v>3.5145773442004136</v>
          </cell>
          <cell r="BG677">
            <v>3.4578409019539968</v>
          </cell>
          <cell r="BH677">
            <v>3.4008164895690514</v>
          </cell>
          <cell r="BI677">
            <v>3.3435026454311814</v>
          </cell>
          <cell r="BJ677">
            <v>3.2858979005074578</v>
          </cell>
          <cell r="BK677">
            <v>3.2280007783087625</v>
          </cell>
          <cell r="BL677">
            <v>3.1698097948519433</v>
          </cell>
          <cell r="BM677">
            <v>3.1113234586217788</v>
          </cell>
          <cell r="BN677">
            <v>3.0525402705327487</v>
          </cell>
          <cell r="BO677">
            <v>2.9934587238906096</v>
          </cell>
          <cell r="BP677">
            <v>2.9340773043537767</v>
          </cell>
          <cell r="BQ677">
            <v>2.8743944898945091</v>
          </cell>
          <cell r="BR677">
            <v>2.8144087507598976</v>
          </cell>
          <cell r="BS677">
            <v>2.7541185494326559</v>
          </cell>
          <cell r="BT677">
            <v>2.6935223405917115</v>
          </cell>
          <cell r="BU677">
            <v>2.6326185710725976</v>
          </cell>
          <cell r="BV677">
            <v>2.5714056798276403</v>
          </cell>
          <cell r="BW677">
            <v>2.5098820978859528</v>
          </cell>
          <cell r="BX677">
            <v>2.4480462483132137</v>
          </cell>
          <cell r="BY677">
            <v>2.3858965461712525</v>
          </cell>
          <cell r="BZ677">
            <v>2.3234313984774251</v>
          </cell>
          <cell r="CA677">
            <v>2.2606492041637805</v>
          </cell>
          <cell r="CB677">
            <v>2.1975483540360279</v>
          </cell>
          <cell r="CC677">
            <v>2.1341272307322852</v>
          </cell>
          <cell r="CD677">
            <v>2.0703842086816295</v>
          </cell>
          <cell r="CE677">
            <v>2.0063176540624261</v>
          </cell>
          <cell r="CF677">
            <v>1.9419259247604563</v>
          </cell>
          <cell r="CG677">
            <v>1.8772073703268246</v>
          </cell>
          <cell r="CH677">
            <v>1.8121603319356561</v>
          </cell>
          <cell r="CI677">
            <v>1.7467831423415785</v>
          </cell>
          <cell r="CJ677">
            <v>1.6810741258369888</v>
          </cell>
          <cell r="CK677">
            <v>1.615031598209103</v>
          </cell>
          <cell r="CL677">
            <v>1.548653866696786</v>
          </cell>
          <cell r="CM677">
            <v>1.4819392299471639</v>
          </cell>
          <cell r="CN677">
            <v>1.4148859779720171</v>
          </cell>
          <cell r="CO677">
            <v>1.3474923921039512</v>
          </cell>
          <cell r="CP677">
            <v>1.2797567449523435</v>
          </cell>
          <cell r="CQ677">
            <v>1.2116773003590684</v>
          </cell>
          <cell r="CR677">
            <v>1.143252313353998</v>
          </cell>
          <cell r="CS677">
            <v>1.0744800301102748</v>
          </cell>
          <cell r="CT677">
            <v>1.0053586878993601</v>
          </cell>
          <cell r="CU677">
            <v>0.93588651504585141</v>
          </cell>
          <cell r="CV677">
            <v>0.86606173088207283</v>
          </cell>
          <cell r="CW677">
            <v>0.79588254570243411</v>
          </cell>
          <cell r="CX677">
            <v>0.72534716071755778</v>
          </cell>
          <cell r="CY677">
            <v>0.65445376800817368</v>
          </cell>
          <cell r="CZ677">
            <v>0.5832005504787795</v>
          </cell>
          <cell r="DA677">
            <v>0.51158568181106612</v>
          </cell>
          <cell r="DB677">
            <v>0.4396073264171067</v>
          </cell>
          <cell r="DC677">
            <v>0.36726363939230794</v>
          </cell>
          <cell r="DD677">
            <v>0.29455276646812256</v>
          </cell>
          <cell r="DE677">
            <v>0.22147284396452183</v>
          </cell>
          <cell r="DF677">
            <v>0.14802199874222707</v>
          </cell>
          <cell r="DG677">
            <v>7.4198348154698293E-2</v>
          </cell>
          <cell r="DH677">
            <v>-1.2056241437538733E-13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EH677">
            <v>123.23079618472322</v>
          </cell>
          <cell r="EI677">
            <v>2.3916868485684972E-11</v>
          </cell>
        </row>
        <row r="678">
          <cell r="B678" t="str">
            <v>for 60 month</v>
          </cell>
          <cell r="C678">
            <v>60</v>
          </cell>
          <cell r="D678">
            <v>3.2500000000000001E-2</v>
          </cell>
          <cell r="E678">
            <v>6.0906914947940913E-2</v>
          </cell>
          <cell r="F678">
            <v>814.45235478132895</v>
          </cell>
          <cell r="G678">
            <v>132.34850765196595</v>
          </cell>
          <cell r="H678">
            <v>946.80086243329492</v>
          </cell>
          <cell r="BA678">
            <v>4.1338150251513834</v>
          </cell>
          <cell r="BB678">
            <v>4.074703852384693</v>
          </cell>
          <cell r="BC678">
            <v>4.0152926563536555</v>
          </cell>
          <cell r="BD678">
            <v>3.9555799142673158</v>
          </cell>
          <cell r="BE678">
            <v>3.8955640956056796</v>
          </cell>
          <cell r="BF678">
            <v>3.8352436620804808</v>
          </cell>
          <cell r="BG678">
            <v>3.7746170675957527</v>
          </cell>
          <cell r="BH678">
            <v>3.7136827582082028</v>
          </cell>
          <cell r="BI678">
            <v>3.6524391720873801</v>
          </cell>
          <cell r="BJ678">
            <v>3.5908847394756438</v>
          </cell>
          <cell r="BK678">
            <v>3.5290178826479277</v>
          </cell>
          <cell r="BL678">
            <v>3.4668370158713024</v>
          </cell>
          <cell r="BM678">
            <v>3.4043405453643323</v>
          </cell>
          <cell r="BN678">
            <v>3.3415268692562186</v>
          </cell>
          <cell r="BO678">
            <v>3.278394377545748</v>
          </cell>
          <cell r="BP678">
            <v>3.2149414520600224</v>
          </cell>
          <cell r="BQ678">
            <v>3.1511664664129833</v>
          </cell>
          <cell r="BR678">
            <v>3.0870677859637272</v>
          </cell>
          <cell r="BS678">
            <v>3.0226437677746039</v>
          </cell>
          <cell r="BT678">
            <v>2.9578927605691097</v>
          </cell>
          <cell r="BU678">
            <v>2.8928131046895609</v>
          </cell>
          <cell r="BV678">
            <v>2.8274031320545543</v>
          </cell>
          <cell r="BW678">
            <v>2.761661166116212</v>
          </cell>
          <cell r="BX678">
            <v>2.6955855218172098</v>
          </cell>
          <cell r="BY678">
            <v>2.6291745055475872</v>
          </cell>
          <cell r="BZ678">
            <v>2.5624264151013358</v>
          </cell>
          <cell r="CA678">
            <v>2.4953395396327722</v>
          </cell>
          <cell r="CB678">
            <v>2.4279121596126849</v>
          </cell>
          <cell r="CC678">
            <v>2.3601425467842598</v>
          </cell>
          <cell r="CD678">
            <v>2.2920289641187859</v>
          </cell>
          <cell r="CE678">
            <v>2.2235696657711279</v>
          </cell>
          <cell r="CF678">
            <v>2.1547628970349817</v>
          </cell>
          <cell r="CG678">
            <v>2.0856068942978978</v>
          </cell>
          <cell r="CH678">
            <v>2.0160998849960765</v>
          </cell>
          <cell r="CI678">
            <v>1.9462400875689359</v>
          </cell>
          <cell r="CJ678">
            <v>1.8760257114134475</v>
          </cell>
          <cell r="CK678">
            <v>1.8054549568382405</v>
          </cell>
          <cell r="CL678">
            <v>1.7345260150174726</v>
          </cell>
          <cell r="CM678">
            <v>1.6632370679444699</v>
          </cell>
          <cell r="CN678">
            <v>1.5915862883851244</v>
          </cell>
          <cell r="CO678">
            <v>1.5195718398310651</v>
          </cell>
          <cell r="CP678">
            <v>1.44719187645258</v>
          </cell>
          <cell r="CQ678">
            <v>1.3744445430513095</v>
          </cell>
          <cell r="CR678">
            <v>1.301327975012692</v>
          </cell>
          <cell r="CS678">
            <v>1.2278402982581735</v>
          </cell>
          <cell r="CT678">
            <v>1.1539796291971709</v>
          </cell>
          <cell r="CU678">
            <v>1.0797440746787934</v>
          </cell>
          <cell r="CV678">
            <v>1.0051317319433191</v>
          </cell>
          <cell r="CW678">
            <v>0.93014068857342336</v>
          </cell>
          <cell r="CX678">
            <v>0.85476902244516195</v>
          </cell>
          <cell r="CY678">
            <v>0.77901480167870407</v>
          </cell>
          <cell r="CZ678">
            <v>0.70287608458881545</v>
          </cell>
          <cell r="DA678">
            <v>0.62635091963509015</v>
          </cell>
          <cell r="DB678">
            <v>0.54943734537193034</v>
          </cell>
          <cell r="DC678">
            <v>0.47213339039827146</v>
          </cell>
          <cell r="DD678">
            <v>0.39443707330705258</v>
          </cell>
          <cell r="DE678">
            <v>0.31634640263443015</v>
          </cell>
          <cell r="DF678">
            <v>0.23785937680873395</v>
          </cell>
          <cell r="DG678">
            <v>0.15897398409916422</v>
          </cell>
          <cell r="DH678">
            <v>7.9688202564228094E-2</v>
          </cell>
          <cell r="DI678">
            <v>-8.5481023832867786E-14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EH678">
            <v>132.34850765194892</v>
          </cell>
          <cell r="EI678">
            <v>1.7024603948812E-11</v>
          </cell>
        </row>
        <row r="679">
          <cell r="B679" t="str">
            <v>for 60 month</v>
          </cell>
          <cell r="C679">
            <v>60</v>
          </cell>
          <cell r="D679">
            <v>3.2500000000000001E-2</v>
          </cell>
          <cell r="E679">
            <v>6.0906914947941433E-2</v>
          </cell>
          <cell r="F679">
            <v>1006.4209361988518</v>
          </cell>
          <cell r="G679">
            <v>163.54340213231342</v>
          </cell>
          <cell r="H679">
            <v>1169.9643383311652</v>
          </cell>
          <cell r="BB679">
            <v>5.1081661969075887</v>
          </cell>
          <cell r="BC679">
            <v>5.0351223638504203</v>
          </cell>
          <cell r="BD679">
            <v>4.9617077912492951</v>
          </cell>
          <cell r="BE679">
            <v>4.8879205973873914</v>
          </cell>
          <cell r="BF679">
            <v>4.8137588909970868</v>
          </cell>
          <cell r="BG679">
            <v>4.7392207712114898</v>
          </cell>
          <cell r="BH679">
            <v>4.6643043275157146</v>
          </cell>
          <cell r="BI679">
            <v>4.5890076396979058</v>
          </cell>
          <cell r="BJ679">
            <v>4.5133287778000328</v>
          </cell>
          <cell r="BK679">
            <v>4.4372658020684117</v>
          </cell>
          <cell r="BL679">
            <v>4.3608167629039931</v>
          </cell>
          <cell r="BM679">
            <v>4.2839797008123872</v>
          </cell>
          <cell r="BN679">
            <v>4.2067526463536433</v>
          </cell>
          <cell r="BO679">
            <v>4.1291336200917668</v>
          </cell>
          <cell r="BP679">
            <v>4.0511206325439835</v>
          </cell>
          <cell r="BQ679">
            <v>3.9727116841297492</v>
          </cell>
          <cell r="BR679">
            <v>3.8939047651194971</v>
          </cell>
          <cell r="BS679">
            <v>3.8146978555831219</v>
          </cell>
          <cell r="BT679">
            <v>3.735088925338212</v>
          </cell>
          <cell r="BU679">
            <v>3.6550759338980083</v>
          </cell>
          <cell r="BV679">
            <v>3.5746568304191069</v>
          </cell>
          <cell r="BW679">
            <v>3.4938295536488906</v>
          </cell>
          <cell r="BX679">
            <v>3.4125920318726979</v>
          </cell>
          <cell r="BY679">
            <v>3.3309421828607206</v>
          </cell>
          <cell r="BZ679">
            <v>3.2488779138146366</v>
          </cell>
          <cell r="CA679">
            <v>3.166397121313965</v>
          </cell>
          <cell r="CB679">
            <v>3.0834976912621532</v>
          </cell>
          <cell r="CC679">
            <v>3.0001774988323917</v>
          </cell>
          <cell r="CD679">
            <v>2.9164344084131497</v>
          </cell>
          <cell r="CE679">
            <v>2.8322662735534379</v>
          </cell>
          <cell r="CF679">
            <v>2.7476709369077899</v>
          </cell>
          <cell r="CG679">
            <v>2.6626462301809695</v>
          </cell>
          <cell r="CH679">
            <v>2.5771899740723927</v>
          </cell>
          <cell r="CI679">
            <v>2.4912999782202676</v>
          </cell>
          <cell r="CJ679">
            <v>2.4049740411454557</v>
          </cell>
          <cell r="CK679">
            <v>2.3182099501950422</v>
          </cell>
          <cell r="CL679">
            <v>2.2310054814856239</v>
          </cell>
          <cell r="CM679">
            <v>2.1433583998463095</v>
          </cell>
          <cell r="CN679">
            <v>2.0552664587614244</v>
          </cell>
          <cell r="CO679">
            <v>1.9667274003129347</v>
          </cell>
          <cell r="CP679">
            <v>1.8777389551225709</v>
          </cell>
          <cell r="CQ679">
            <v>1.7882988422936605</v>
          </cell>
          <cell r="CR679">
            <v>1.698404769352666</v>
          </cell>
          <cell r="CS679">
            <v>1.6080544321904267</v>
          </cell>
          <cell r="CT679">
            <v>1.5172455150030995</v>
          </cell>
          <cell r="CU679">
            <v>1.4259756902328011</v>
          </cell>
          <cell r="CV679">
            <v>1.3342426185079537</v>
          </cell>
          <cell r="CW679">
            <v>1.2420439485833177</v>
          </cell>
          <cell r="CX679">
            <v>1.1493773172797304</v>
          </cell>
          <cell r="CY679">
            <v>1.0562403494235333</v>
          </cell>
          <cell r="CZ679">
            <v>0.96263065778569235</v>
          </cell>
          <cell r="DA679">
            <v>0.86854584302061066</v>
          </cell>
          <cell r="DB679">
            <v>0.77398349360462981</v>
          </cell>
          <cell r="DC679">
            <v>0.67894118577421925</v>
          </cell>
          <cell r="DD679">
            <v>0.58341648346385189</v>
          </cell>
          <cell r="DE679">
            <v>0.48740693824356396</v>
          </cell>
          <cell r="DF679">
            <v>0.39091008925619924</v>
          </cell>
          <cell r="DG679">
            <v>0.29392346315433304</v>
          </cell>
          <cell r="DH679">
            <v>0.19644457403687729</v>
          </cell>
          <cell r="DI679">
            <v>9.8470923385363493E-2</v>
          </cell>
          <cell r="DJ679">
            <v>-9.7896103446607561E-14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EH679">
            <v>163.54340213229412</v>
          </cell>
          <cell r="EI679">
            <v>1.9298340703244321E-11</v>
          </cell>
        </row>
        <row r="680">
          <cell r="F680">
            <v>23285.68</v>
          </cell>
          <cell r="G680">
            <v>3703.6746000000003</v>
          </cell>
          <cell r="H680">
            <v>26989.354600000006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2.143107806239958</v>
          </cell>
          <cell r="P680">
            <v>4.2546407394423458</v>
          </cell>
          <cell r="Q680">
            <v>6.3352466571642303</v>
          </cell>
          <cell r="R680">
            <v>8.3847732057638762</v>
          </cell>
          <cell r="S680">
            <v>10.091400755709236</v>
          </cell>
          <cell r="T680">
            <v>11.862469701501762</v>
          </cell>
          <cell r="U680">
            <v>14.035794811521461</v>
          </cell>
          <cell r="V680">
            <v>15.848230446298674</v>
          </cell>
          <cell r="W680">
            <v>17.734428837309515</v>
          </cell>
          <cell r="X680">
            <v>19.64732941752327</v>
          </cell>
          <cell r="Y680">
            <v>21.325596545406725</v>
          </cell>
          <cell r="Z680">
            <v>23.07745262697274</v>
          </cell>
          <cell r="AA680">
            <v>24.720318073658884</v>
          </cell>
          <cell r="AB680">
            <v>26.472145583815731</v>
          </cell>
          <cell r="AC680">
            <v>28.335300048483536</v>
          </cell>
          <cell r="AD680">
            <v>30.658169400349458</v>
          </cell>
          <cell r="AE680">
            <v>32.633480185153275</v>
          </cell>
          <cell r="AF680">
            <v>34.659777987865539</v>
          </cell>
          <cell r="AG680">
            <v>37.30067928721185</v>
          </cell>
          <cell r="AH680">
            <v>39.418844984644807</v>
          </cell>
          <cell r="AI680">
            <v>41.641336146511769</v>
          </cell>
          <cell r="AJ680">
            <v>43.90884657699231</v>
          </cell>
          <cell r="AK680">
            <v>45.811723497109639</v>
          </cell>
          <cell r="AL680">
            <v>47.814339782187787</v>
          </cell>
          <cell r="AM680">
            <v>49.699414286284942</v>
          </cell>
          <cell r="AN680">
            <v>51.716346862919366</v>
          </cell>
          <cell r="AO680">
            <v>53.900315656268234</v>
          </cell>
          <cell r="AP680">
            <v>56.751155042829033</v>
          </cell>
          <cell r="AQ680">
            <v>58.978032136485936</v>
          </cell>
          <cell r="AR680">
            <v>61.250954638062979</v>
          </cell>
          <cell r="AS680">
            <v>64.357207860516269</v>
          </cell>
          <cell r="AT680">
            <v>66.76051221146804</v>
          </cell>
          <cell r="AU680">
            <v>69.308736489647671</v>
          </cell>
          <cell r="AV680">
            <v>71.922652856426851</v>
          </cell>
          <cell r="AW680">
            <v>74.023549479608249</v>
          </cell>
          <cell r="AX680">
            <v>76.250059503389807</v>
          </cell>
          <cell r="AY680">
            <v>78.340243304451519</v>
          </cell>
          <cell r="AZ680">
            <v>80.596328122243364</v>
          </cell>
          <cell r="BA680">
            <v>83.074262694114253</v>
          </cell>
          <cell r="BB680">
            <v>86.459221924974159</v>
          </cell>
          <cell r="BC680">
            <v>84.654414981141628</v>
          </cell>
          <cell r="BD680">
            <v>82.840638646231838</v>
          </cell>
          <cell r="BE680">
            <v>81.01784832043478</v>
          </cell>
          <cell r="BF680">
            <v>79.185999182051276</v>
          </cell>
          <cell r="BG680">
            <v>77.345046186388487</v>
          </cell>
          <cell r="BH680">
            <v>75.494944064649985</v>
          </cell>
          <cell r="BI680">
            <v>73.635647322820134</v>
          </cell>
          <cell r="BJ680">
            <v>71.767110240543005</v>
          </cell>
          <cell r="BK680">
            <v>69.889286869995743</v>
          </cell>
          <cell r="BL680">
            <v>68.00213103475626</v>
          </cell>
          <cell r="BM680">
            <v>66.105596328665314</v>
          </cell>
          <cell r="BN680">
            <v>64.19963611468296</v>
          </cell>
          <cell r="BO680">
            <v>62.284203523739194</v>
          </cell>
          <cell r="BP680">
            <v>60.359251453578985</v>
          </cell>
          <cell r="BQ680">
            <v>58.424732567601502</v>
          </cell>
          <cell r="BR680">
            <v>56.480599293693622</v>
          </cell>
          <cell r="BS680">
            <v>54.526803823057506</v>
          </cell>
          <cell r="BT680">
            <v>52.563298109032452</v>
          </cell>
          <cell r="BU680">
            <v>50.590033865910769</v>
          </cell>
          <cell r="BV680">
            <v>48.606962567747978</v>
          </cell>
          <cell r="BW680">
            <v>46.614035447166728</v>
          </cell>
          <cell r="BX680">
            <v>44.652547615583792</v>
          </cell>
          <cell r="BY680">
            <v>42.722638284228438</v>
          </cell>
          <cell r="BZ680">
            <v>40.824462553331109</v>
          </cell>
          <cell r="CA680">
            <v>38.958176284748944</v>
          </cell>
          <cell r="CB680">
            <v>37.117770984562796</v>
          </cell>
          <cell r="CC680">
            <v>35.305125438886527</v>
          </cell>
          <cell r="CD680">
            <v>33.52864409602757</v>
          </cell>
          <cell r="CE680">
            <v>31.782234802638424</v>
          </cell>
          <cell r="CF680">
            <v>30.068038052506182</v>
          </cell>
          <cell r="CG680">
            <v>28.387332225571111</v>
          </cell>
          <cell r="CH680">
            <v>26.736401164711925</v>
          </cell>
          <cell r="CI680">
            <v>25.11737850347167</v>
          </cell>
          <cell r="CJ680">
            <v>23.528932546121435</v>
          </cell>
          <cell r="CK680">
            <v>21.973893265803277</v>
          </cell>
          <cell r="CL680">
            <v>20.455191164471458</v>
          </cell>
          <cell r="CM680">
            <v>18.982505733510067</v>
          </cell>
          <cell r="CN680">
            <v>17.550507842433866</v>
          </cell>
          <cell r="CO680">
            <v>16.161123767970746</v>
          </cell>
          <cell r="CP680">
            <v>14.827214378669703</v>
          </cell>
          <cell r="CQ680">
            <v>13.539901399655303</v>
          </cell>
          <cell r="CR680">
            <v>12.302258862868637</v>
          </cell>
          <cell r="CS680">
            <v>11.116274421775394</v>
          </cell>
          <cell r="CT680">
            <v>9.9760549846380755</v>
          </cell>
          <cell r="CU680">
            <v>8.8845721866415843</v>
          </cell>
          <cell r="CV680">
            <v>7.8406551341051873</v>
          </cell>
          <cell r="CW680">
            <v>6.8479328188358775</v>
          </cell>
          <cell r="CX680">
            <v>5.9107853001421606</v>
          </cell>
          <cell r="CY680">
            <v>5.0433415832577797</v>
          </cell>
          <cell r="CZ680">
            <v>4.2351855045008886</v>
          </cell>
          <cell r="DA680">
            <v>3.488521631818799</v>
          </cell>
          <cell r="DB680">
            <v>2.8208517137642968</v>
          </cell>
          <cell r="DC680">
            <v>2.2202519963794396</v>
          </cell>
          <cell r="DD680">
            <v>1.6909959832335506</v>
          </cell>
          <cell r="DE680">
            <v>1.235905764028713</v>
          </cell>
          <cell r="DF680">
            <v>0.8466463951926011</v>
          </cell>
          <cell r="DG680">
            <v>0.52709579540823193</v>
          </cell>
          <cell r="DH680">
            <v>0.27613277660098484</v>
          </cell>
          <cell r="DI680">
            <v>9.8470923385278006E-2</v>
          </cell>
          <cell r="DJ680">
            <v>-9.7896103446607561E-14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EH680">
            <v>3703.6745999999007</v>
          </cell>
          <cell r="EI680">
            <v>9.8886232535733143E-11</v>
          </cell>
        </row>
        <row r="682">
          <cell r="B682" t="str">
            <v>for 72 month</v>
          </cell>
          <cell r="C682">
            <v>72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EH682">
            <v>0</v>
          </cell>
          <cell r="EI682">
            <v>0</v>
          </cell>
        </row>
        <row r="683">
          <cell r="B683" t="str">
            <v>for 72 month</v>
          </cell>
          <cell r="C683">
            <v>72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EH683">
            <v>0</v>
          </cell>
          <cell r="EI683">
            <v>0</v>
          </cell>
        </row>
        <row r="684">
          <cell r="B684" t="str">
            <v>for 72 month</v>
          </cell>
          <cell r="C684">
            <v>72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EH684">
            <v>0</v>
          </cell>
          <cell r="EI684">
            <v>0</v>
          </cell>
        </row>
        <row r="685">
          <cell r="B685" t="str">
            <v>for 72 month</v>
          </cell>
          <cell r="C685">
            <v>72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EH685">
            <v>0</v>
          </cell>
          <cell r="EI685">
            <v>0</v>
          </cell>
        </row>
        <row r="686">
          <cell r="B686" t="str">
            <v>for 72 month</v>
          </cell>
          <cell r="C686">
            <v>72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EH686">
            <v>0</v>
          </cell>
          <cell r="EI686">
            <v>0</v>
          </cell>
        </row>
        <row r="687">
          <cell r="B687" t="str">
            <v>for 72 month</v>
          </cell>
          <cell r="C687">
            <v>72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EH687">
            <v>0</v>
          </cell>
          <cell r="EI687">
            <v>0</v>
          </cell>
        </row>
        <row r="688">
          <cell r="B688" t="str">
            <v>for 72 month</v>
          </cell>
          <cell r="C688">
            <v>72</v>
          </cell>
          <cell r="D688">
            <v>3.6499999999999998E-2</v>
          </cell>
          <cell r="E688">
            <v>6.7528055580426127E-2</v>
          </cell>
          <cell r="F688">
            <v>239.27199999999999</v>
          </cell>
          <cell r="G688">
            <v>52.400568</v>
          </cell>
          <cell r="H688">
            <v>291.67256800000001</v>
          </cell>
          <cell r="O688">
            <v>1.3464644095699765</v>
          </cell>
          <cell r="P688">
            <v>1.3312450293707161</v>
          </cell>
          <cell r="Q688">
            <v>1.3159400045754559</v>
          </cell>
          <cell r="R688">
            <v>1.3005488532331098</v>
          </cell>
          <cell r="S688">
            <v>1.285071090680489</v>
          </cell>
          <cell r="T688">
            <v>1.2695062295270421</v>
          </cell>
          <cell r="U688">
            <v>1.2538537796395059</v>
          </cell>
          <cell r="V688">
            <v>1.2381132481264716</v>
          </cell>
          <cell r="W688">
            <v>1.2222841393228643</v>
          </cell>
          <cell r="X688">
            <v>1.2063659547743339</v>
          </cell>
          <cell r="Y688">
            <v>1.1903581932215592</v>
          </cell>
          <cell r="Z688">
            <v>1.1742603505844631</v>
          </cell>
          <cell r="AA688">
            <v>1.1580719199463403</v>
          </cell>
          <cell r="AB688">
            <v>1.1417923915378931</v>
          </cell>
          <cell r="AC688">
            <v>1.1254212527211802</v>
          </cell>
          <cell r="AD688">
            <v>1.108957987973473</v>
          </cell>
          <cell r="AE688">
            <v>1.0924020788710227</v>
          </cell>
          <cell r="AF688">
            <v>1.0757530040727346</v>
          </cell>
          <cell r="AG688">
            <v>1.0590102393037513</v>
          </cell>
          <cell r="AH688">
            <v>1.0421732573389437</v>
          </cell>
          <cell r="AI688">
            <v>1.0252415279863092</v>
          </cell>
          <cell r="AJ688">
            <v>1.0082145180702748</v>
          </cell>
          <cell r="AK688">
            <v>0.99109169141490894</v>
          </cell>
          <cell r="AL688">
            <v>0.97387250882703658</v>
          </cell>
          <cell r="AM688">
            <v>0.95655642807926056</v>
          </cell>
          <cell r="AN688">
            <v>0.93914290389288679</v>
          </cell>
          <cell r="AO688">
            <v>0.92163138792075416</v>
          </cell>
          <cell r="AP688">
            <v>0.90402132872996621</v>
          </cell>
          <cell r="AQ688">
            <v>0.88631217178452737</v>
          </cell>
          <cell r="AR688">
            <v>0.86850335942788082</v>
          </cell>
          <cell r="AS688">
            <v>0.8505943308653473</v>
          </cell>
          <cell r="AT688">
            <v>0.83258452214646717</v>
          </cell>
          <cell r="AU688">
            <v>0.81447336614724009</v>
          </cell>
          <cell r="AV688">
            <v>0.79626029255226793</v>
          </cell>
          <cell r="AW688">
            <v>0.77794472783679491</v>
          </cell>
          <cell r="AX688">
            <v>0.75952609524864723</v>
          </cell>
          <cell r="AY688">
            <v>0.74100381479007238</v>
          </cell>
          <cell r="AZ688">
            <v>0.7223773031994738</v>
          </cell>
          <cell r="BA688">
            <v>0.70364597393304551</v>
          </cell>
          <cell r="BB688">
            <v>0.68480923714630038</v>
          </cell>
          <cell r="BC688">
            <v>0.66586649967549805</v>
          </cell>
          <cell r="BD688">
            <v>0.64681716501896447</v>
          </cell>
          <cell r="BE688">
            <v>0.62766063331830946</v>
          </cell>
          <cell r="BF688">
            <v>0.60839630133953704</v>
          </cell>
          <cell r="BG688">
            <v>0.58902356245404941</v>
          </cell>
          <cell r="BH688">
            <v>0.56954180661954468</v>
          </cell>
          <cell r="BI688">
            <v>0.54995042036080699</v>
          </cell>
          <cell r="BJ688">
            <v>0.53024878675038778</v>
          </cell>
          <cell r="BK688">
            <v>0.5104362853891794</v>
          </cell>
          <cell r="BL688">
            <v>0.49051229238687882</v>
          </cell>
          <cell r="BM688">
            <v>0.47047618034234134</v>
          </cell>
          <cell r="BN688">
            <v>0.45032731832382389</v>
          </cell>
          <cell r="BO688">
            <v>0.43006507184911741</v>
          </cell>
          <cell r="BP688">
            <v>0.4096888028655668</v>
          </cell>
          <cell r="BQ688">
            <v>0.38919786972997944</v>
          </cell>
          <cell r="BR688">
            <v>0.36859162718841909</v>
          </cell>
          <cell r="BS688">
            <v>0.34786942635588791</v>
          </cell>
          <cell r="BT688">
            <v>0.32703061469589273</v>
          </cell>
          <cell r="BU688">
            <v>0.30607453599989703</v>
          </cell>
          <cell r="BV688">
            <v>0.28500053036665707</v>
          </cell>
          <cell r="BW688">
            <v>0.26380793418144183</v>
          </cell>
          <cell r="BX688">
            <v>0.24249608009513582</v>
          </cell>
          <cell r="BY688">
            <v>0.22106429700322469</v>
          </cell>
          <cell r="BZ688">
            <v>0.19951191002466198</v>
          </cell>
          <cell r="CA688">
            <v>0.17783824048061772</v>
          </cell>
          <cell r="CB688">
            <v>0.15604260587310662</v>
          </cell>
          <cell r="CC688">
            <v>0.13412431986349663</v>
          </cell>
          <cell r="CD688">
            <v>0.11208269225089625</v>
          </cell>
          <cell r="CE688">
            <v>8.9917028950420308E-2</v>
          </cell>
          <cell r="CF688">
            <v>6.7626631971333409E-2</v>
          </cell>
          <cell r="CG688">
            <v>4.5210799395070382E-2</v>
          </cell>
          <cell r="CH688">
            <v>2.2668825353133058E-2</v>
          </cell>
          <cell r="EH688">
            <v>52.40056800086407</v>
          </cell>
          <cell r="EI688">
            <v>-8.6406970467578503E-10</v>
          </cell>
        </row>
        <row r="689">
          <cell r="B689" t="str">
            <v>for 72 month</v>
          </cell>
          <cell r="C689">
            <v>72</v>
          </cell>
          <cell r="D689">
            <v>3.6499999999999998E-2</v>
          </cell>
          <cell r="E689">
            <v>6.7528055580426155E-2</v>
          </cell>
          <cell r="F689">
            <v>239.184</v>
          </cell>
          <cell r="G689">
            <v>52.381295999999992</v>
          </cell>
          <cell r="H689">
            <v>291.56529599999999</v>
          </cell>
          <cell r="P689">
            <v>1.3459692038290541</v>
          </cell>
          <cell r="Q689">
            <v>1.3307554210480352</v>
          </cell>
          <cell r="R689">
            <v>1.315456025169581</v>
          </cell>
          <cell r="S689">
            <v>1.300070534419858</v>
          </cell>
          <cell r="T689">
            <v>1.2845984643139283</v>
          </cell>
          <cell r="U689">
            <v>1.2690393276404937</v>
          </cell>
          <cell r="V689">
            <v>1.2533926344465536</v>
          </cell>
          <cell r="W689">
            <v>1.2376578920219758</v>
          </cell>
          <cell r="X689">
            <v>1.2218346048839821</v>
          </cell>
          <cell r="Y689">
            <v>1.2059222747615455</v>
          </cell>
          <cell r="Z689">
            <v>1.1899204005796982</v>
          </cell>
          <cell r="AA689">
            <v>1.1738284784437558</v>
          </cell>
          <cell r="AB689">
            <v>1.1576460016234476</v>
          </cell>
          <cell r="AC689">
            <v>1.1413724605369602</v>
          </cell>
          <cell r="AD689">
            <v>1.125007342734891</v>
          </cell>
          <cell r="AE689">
            <v>1.1085501328841121</v>
          </cell>
          <cell r="AF689">
            <v>1.0920003127515414</v>
          </cell>
          <cell r="AG689">
            <v>1.0753573611878242</v>
          </cell>
          <cell r="AH689">
            <v>1.058620754110922</v>
          </cell>
          <cell r="AI689">
            <v>1.0417899644896103</v>
          </cell>
          <cell r="AJ689">
            <v>1.024864462326881</v>
          </cell>
          <cell r="AK689">
            <v>1.0078437146432542</v>
          </cell>
          <cell r="AL689">
            <v>0.99072718545999383</v>
          </cell>
          <cell r="AM689">
            <v>0.97351433578223101</v>
          </cell>
          <cell r="AN689">
            <v>0.95620462358198999</v>
          </cell>
          <cell r="AO689">
            <v>0.93879750378112059</v>
          </cell>
          <cell r="AP689">
            <v>0.92129242823413404</v>
          </cell>
          <cell r="AQ689">
            <v>0.9036888457109411</v>
          </cell>
          <cell r="AR689">
            <v>0.88598620187949473</v>
          </cell>
          <cell r="AS689">
            <v>0.86818393928833404</v>
          </cell>
          <cell r="AT689">
            <v>0.85028149734903069</v>
          </cell>
          <cell r="AU689">
            <v>0.83227831231853555</v>
          </cell>
          <cell r="AV689">
            <v>0.81417381728142668</v>
          </cell>
          <cell r="AW689">
            <v>0.79596744213205772</v>
          </cell>
          <cell r="AX689">
            <v>0.77765861355660493</v>
          </cell>
          <cell r="AY689">
            <v>0.75924675501501415</v>
          </cell>
          <cell r="AZ689">
            <v>0.74073128672284561</v>
          </cell>
          <cell r="BA689">
            <v>0.7221116256330159</v>
          </cell>
          <cell r="BB689">
            <v>0.70338718541743939</v>
          </cell>
          <cell r="BC689">
            <v>0.68455737644856374</v>
          </cell>
          <cell r="BD689">
            <v>0.6656216057808032</v>
          </cell>
          <cell r="BE689">
            <v>0.64657927713186669</v>
          </cell>
          <cell r="BF689">
            <v>0.62742979086398143</v>
          </cell>
          <cell r="BG689">
            <v>0.60817254396500997</v>
          </cell>
          <cell r="BH689">
            <v>0.58880693002946172</v>
          </cell>
          <cell r="BI689">
            <v>0.56933233923939786</v>
          </cell>
          <cell r="BJ689">
            <v>0.5497481583452275</v>
          </cell>
          <cell r="BK689">
            <v>0.53005377064639736</v>
          </cell>
          <cell r="BL689">
            <v>0.51024855597197127</v>
          </cell>
          <cell r="BM689">
            <v>0.49033189066110228</v>
          </cell>
          <cell r="BN689">
            <v>0.47030314754339253</v>
          </cell>
          <cell r="BO689">
            <v>0.45016169591914451</v>
          </cell>
          <cell r="BP689">
            <v>0.42990690153950034</v>
          </cell>
          <cell r="BQ689">
            <v>0.40953812658646971</v>
          </cell>
          <cell r="BR689">
            <v>0.38905472965284466</v>
          </cell>
          <cell r="BS689">
            <v>0.36845606572200212</v>
          </cell>
          <cell r="BT689">
            <v>0.34774148614759243</v>
          </cell>
          <cell r="BU689">
            <v>0.32691033863311397</v>
          </cell>
          <cell r="BV689">
            <v>0.30596196721137203</v>
          </cell>
          <cell r="BW689">
            <v>0.28489571222382287</v>
          </cell>
          <cell r="BX689">
            <v>0.26371091029980115</v>
          </cell>
          <cell r="BY689">
            <v>0.24240689433563059</v>
          </cell>
          <cell r="BZ689">
            <v>0.22098299347361716</v>
          </cell>
          <cell r="CA689">
            <v>0.19943853308092377</v>
          </cell>
          <cell r="CB689">
            <v>0.17777283472832639</v>
          </cell>
          <cell r="CC689">
            <v>0.15598521616885039</v>
          </cell>
          <cell r="CD689">
            <v>0.13407499131628695</v>
          </cell>
          <cell r="CE689">
            <v>0.11204147022358822</v>
          </cell>
          <cell r="CF689">
            <v>8.9883959061141119E-2</v>
          </cell>
          <cell r="CG689">
            <v>6.7601760094918903E-2</v>
          </cell>
          <cell r="CH689">
            <v>4.5194171664509591E-2</v>
          </cell>
          <cell r="CI689">
            <v>2.2660488161020936E-2</v>
          </cell>
          <cell r="EH689">
            <v>52.38129600086377</v>
          </cell>
          <cell r="EI689">
            <v>-8.6377838215412339E-10</v>
          </cell>
        </row>
        <row r="690">
          <cell r="B690" t="str">
            <v>for 72 month</v>
          </cell>
          <cell r="C690">
            <v>72</v>
          </cell>
          <cell r="D690">
            <v>3.6499999999999998E-2</v>
          </cell>
          <cell r="E690">
            <v>6.7528055580426155E-2</v>
          </cell>
          <cell r="F690">
            <v>239.184</v>
          </cell>
          <cell r="G690">
            <v>52.381295999999992</v>
          </cell>
          <cell r="H690">
            <v>291.56529599999999</v>
          </cell>
          <cell r="Q690">
            <v>1.3459692038290541</v>
          </cell>
          <cell r="R690">
            <v>1.3307554210480352</v>
          </cell>
          <cell r="S690">
            <v>1.315456025169581</v>
          </cell>
          <cell r="T690">
            <v>1.300070534419858</v>
          </cell>
          <cell r="U690">
            <v>1.2845984643139283</v>
          </cell>
          <cell r="V690">
            <v>1.2690393276404937</v>
          </cell>
          <cell r="W690">
            <v>1.2533926344465536</v>
          </cell>
          <cell r="X690">
            <v>1.2376578920219758</v>
          </cell>
          <cell r="Y690">
            <v>1.2218346048839821</v>
          </cell>
          <cell r="Z690">
            <v>1.2059222747615455</v>
          </cell>
          <cell r="AA690">
            <v>1.1899204005796982</v>
          </cell>
          <cell r="AB690">
            <v>1.1738284784437558</v>
          </cell>
          <cell r="AC690">
            <v>1.1576460016234476</v>
          </cell>
          <cell r="AD690">
            <v>1.1413724605369602</v>
          </cell>
          <cell r="AE690">
            <v>1.125007342734891</v>
          </cell>
          <cell r="AF690">
            <v>1.1085501328841121</v>
          </cell>
          <cell r="AG690">
            <v>1.0920003127515414</v>
          </cell>
          <cell r="AH690">
            <v>1.0753573611878242</v>
          </cell>
          <cell r="AI690">
            <v>1.058620754110922</v>
          </cell>
          <cell r="AJ690">
            <v>1.0417899644896103</v>
          </cell>
          <cell r="AK690">
            <v>1.024864462326881</v>
          </cell>
          <cell r="AL690">
            <v>1.0078437146432542</v>
          </cell>
          <cell r="AM690">
            <v>0.99072718545999383</v>
          </cell>
          <cell r="AN690">
            <v>0.97351433578223101</v>
          </cell>
          <cell r="AO690">
            <v>0.95620462358198999</v>
          </cell>
          <cell r="AP690">
            <v>0.93879750378112059</v>
          </cell>
          <cell r="AQ690">
            <v>0.92129242823413404</v>
          </cell>
          <cell r="AR690">
            <v>0.9036888457109411</v>
          </cell>
          <cell r="AS690">
            <v>0.88598620187949473</v>
          </cell>
          <cell r="AT690">
            <v>0.86818393928833404</v>
          </cell>
          <cell r="AU690">
            <v>0.85028149734903069</v>
          </cell>
          <cell r="AV690">
            <v>0.83227831231853555</v>
          </cell>
          <cell r="AW690">
            <v>0.81417381728142668</v>
          </cell>
          <cell r="AX690">
            <v>0.79596744213205772</v>
          </cell>
          <cell r="AY690">
            <v>0.77765861355660493</v>
          </cell>
          <cell r="AZ690">
            <v>0.75924675501501415</v>
          </cell>
          <cell r="BA690">
            <v>0.74073128672284561</v>
          </cell>
          <cell r="BB690">
            <v>0.7221116256330159</v>
          </cell>
          <cell r="BC690">
            <v>0.70338718541743939</v>
          </cell>
          <cell r="BD690">
            <v>0.68455737644856374</v>
          </cell>
          <cell r="BE690">
            <v>0.6656216057808032</v>
          </cell>
          <cell r="BF690">
            <v>0.64657927713186669</v>
          </cell>
          <cell r="BG690">
            <v>0.62742979086398143</v>
          </cell>
          <cell r="BH690">
            <v>0.60817254396500997</v>
          </cell>
          <cell r="BI690">
            <v>0.58880693002946172</v>
          </cell>
          <cell r="BJ690">
            <v>0.56933233923939786</v>
          </cell>
          <cell r="BK690">
            <v>0.5497481583452275</v>
          </cell>
          <cell r="BL690">
            <v>0.53005377064639736</v>
          </cell>
          <cell r="BM690">
            <v>0.51024855597197127</v>
          </cell>
          <cell r="BN690">
            <v>0.49033189066110228</v>
          </cell>
          <cell r="BO690">
            <v>0.47030314754339253</v>
          </cell>
          <cell r="BP690">
            <v>0.45016169591914451</v>
          </cell>
          <cell r="BQ690">
            <v>0.42990690153950034</v>
          </cell>
          <cell r="BR690">
            <v>0.40953812658646971</v>
          </cell>
          <cell r="BS690">
            <v>0.38905472965284466</v>
          </cell>
          <cell r="BT690">
            <v>0.36845606572200212</v>
          </cell>
          <cell r="BU690">
            <v>0.34774148614759243</v>
          </cell>
          <cell r="BV690">
            <v>0.32691033863311397</v>
          </cell>
          <cell r="BW690">
            <v>0.30596196721137203</v>
          </cell>
          <cell r="BX690">
            <v>0.28489571222382287</v>
          </cell>
          <cell r="BY690">
            <v>0.26371091029980115</v>
          </cell>
          <cell r="BZ690">
            <v>0.24240689433563059</v>
          </cell>
          <cell r="CA690">
            <v>0.22098299347361716</v>
          </cell>
          <cell r="CB690">
            <v>0.19943853308092377</v>
          </cell>
          <cell r="CC690">
            <v>0.17777283472832639</v>
          </cell>
          <cell r="CD690">
            <v>0.15598521616885039</v>
          </cell>
          <cell r="CE690">
            <v>0.13407499131628695</v>
          </cell>
          <cell r="CF690">
            <v>0.11204147022358822</v>
          </cell>
          <cell r="CG690">
            <v>8.9883959061141119E-2</v>
          </cell>
          <cell r="CH690">
            <v>6.7601760094918903E-2</v>
          </cell>
          <cell r="CI690">
            <v>4.5194171664509591E-2</v>
          </cell>
          <cell r="CJ690">
            <v>2.2660488161020936E-2</v>
          </cell>
          <cell r="EH690">
            <v>52.38129600086377</v>
          </cell>
          <cell r="EI690">
            <v>-8.6377838215412339E-10</v>
          </cell>
        </row>
        <row r="691">
          <cell r="B691" t="str">
            <v>for 72 month</v>
          </cell>
          <cell r="C691">
            <v>72</v>
          </cell>
          <cell r="D691">
            <v>3.6499999999999998E-2</v>
          </cell>
          <cell r="E691">
            <v>6.7528055580426155E-2</v>
          </cell>
          <cell r="F691">
            <v>239.184</v>
          </cell>
          <cell r="G691">
            <v>52.381295999999992</v>
          </cell>
          <cell r="H691">
            <v>291.56529599999999</v>
          </cell>
          <cell r="R691">
            <v>1.3459692038290541</v>
          </cell>
          <cell r="S691">
            <v>1.3307554210480352</v>
          </cell>
          <cell r="T691">
            <v>1.315456025169581</v>
          </cell>
          <cell r="U691">
            <v>1.300070534419858</v>
          </cell>
          <cell r="V691">
            <v>1.2845984643139283</v>
          </cell>
          <cell r="W691">
            <v>1.2690393276404937</v>
          </cell>
          <cell r="X691">
            <v>1.2533926344465536</v>
          </cell>
          <cell r="Y691">
            <v>1.2376578920219758</v>
          </cell>
          <cell r="Z691">
            <v>1.2218346048839821</v>
          </cell>
          <cell r="AA691">
            <v>1.2059222747615455</v>
          </cell>
          <cell r="AB691">
            <v>1.1899204005796982</v>
          </cell>
          <cell r="AC691">
            <v>1.1738284784437558</v>
          </cell>
          <cell r="AD691">
            <v>1.1576460016234476</v>
          </cell>
          <cell r="AE691">
            <v>1.1413724605369602</v>
          </cell>
          <cell r="AF691">
            <v>1.125007342734891</v>
          </cell>
          <cell r="AG691">
            <v>1.1085501328841121</v>
          </cell>
          <cell r="AH691">
            <v>1.0920003127515414</v>
          </cell>
          <cell r="AI691">
            <v>1.0753573611878242</v>
          </cell>
          <cell r="AJ691">
            <v>1.058620754110922</v>
          </cell>
          <cell r="AK691">
            <v>1.0417899644896103</v>
          </cell>
          <cell r="AL691">
            <v>1.024864462326881</v>
          </cell>
          <cell r="AM691">
            <v>1.0078437146432542</v>
          </cell>
          <cell r="AN691">
            <v>0.99072718545999383</v>
          </cell>
          <cell r="AO691">
            <v>0.97351433578223101</v>
          </cell>
          <cell r="AP691">
            <v>0.95620462358198999</v>
          </cell>
          <cell r="AQ691">
            <v>0.93879750378112059</v>
          </cell>
          <cell r="AR691">
            <v>0.92129242823413404</v>
          </cell>
          <cell r="AS691">
            <v>0.9036888457109411</v>
          </cell>
          <cell r="AT691">
            <v>0.88598620187949473</v>
          </cell>
          <cell r="AU691">
            <v>0.86818393928833404</v>
          </cell>
          <cell r="AV691">
            <v>0.85028149734903069</v>
          </cell>
          <cell r="AW691">
            <v>0.83227831231853555</v>
          </cell>
          <cell r="AX691">
            <v>0.81417381728142668</v>
          </cell>
          <cell r="AY691">
            <v>0.79596744213205772</v>
          </cell>
          <cell r="AZ691">
            <v>0.77765861355660493</v>
          </cell>
          <cell r="BA691">
            <v>0.75924675501501415</v>
          </cell>
          <cell r="BB691">
            <v>0.74073128672284561</v>
          </cell>
          <cell r="BC691">
            <v>0.7221116256330159</v>
          </cell>
          <cell r="BD691">
            <v>0.70338718541743939</v>
          </cell>
          <cell r="BE691">
            <v>0.68455737644856374</v>
          </cell>
          <cell r="BF691">
            <v>0.6656216057808032</v>
          </cell>
          <cell r="BG691">
            <v>0.64657927713186669</v>
          </cell>
          <cell r="BH691">
            <v>0.62742979086398143</v>
          </cell>
          <cell r="BI691">
            <v>0.60817254396500997</v>
          </cell>
          <cell r="BJ691">
            <v>0.58880693002946172</v>
          </cell>
          <cell r="BK691">
            <v>0.56933233923939786</v>
          </cell>
          <cell r="BL691">
            <v>0.5497481583452275</v>
          </cell>
          <cell r="BM691">
            <v>0.53005377064639736</v>
          </cell>
          <cell r="BN691">
            <v>0.51024855597197127</v>
          </cell>
          <cell r="BO691">
            <v>0.49033189066110228</v>
          </cell>
          <cell r="BP691">
            <v>0.47030314754339253</v>
          </cell>
          <cell r="BQ691">
            <v>0.45016169591914451</v>
          </cell>
          <cell r="BR691">
            <v>0.42990690153950034</v>
          </cell>
          <cell r="BS691">
            <v>0.40953812658646971</v>
          </cell>
          <cell r="BT691">
            <v>0.38905472965284466</v>
          </cell>
          <cell r="BU691">
            <v>0.36845606572200212</v>
          </cell>
          <cell r="BV691">
            <v>0.34774148614759243</v>
          </cell>
          <cell r="BW691">
            <v>0.32691033863311397</v>
          </cell>
          <cell r="BX691">
            <v>0.30596196721137203</v>
          </cell>
          <cell r="BY691">
            <v>0.28489571222382287</v>
          </cell>
          <cell r="BZ691">
            <v>0.26371091029980115</v>
          </cell>
          <cell r="CA691">
            <v>0.24240689433563059</v>
          </cell>
          <cell r="CB691">
            <v>0.22098299347361716</v>
          </cell>
          <cell r="CC691">
            <v>0.19943853308092377</v>
          </cell>
          <cell r="CD691">
            <v>0.17777283472832639</v>
          </cell>
          <cell r="CE691">
            <v>0.15598521616885039</v>
          </cell>
          <cell r="CF691">
            <v>0.13407499131628695</v>
          </cell>
          <cell r="CG691">
            <v>0.11204147022358822</v>
          </cell>
          <cell r="CH691">
            <v>8.9883959061141119E-2</v>
          </cell>
          <cell r="CI691">
            <v>6.7601760094918903E-2</v>
          </cell>
          <cell r="CJ691">
            <v>4.5194171664509591E-2</v>
          </cell>
          <cell r="CK691">
            <v>2.2660488161020936E-2</v>
          </cell>
          <cell r="EH691">
            <v>52.38129600086377</v>
          </cell>
          <cell r="EI691">
            <v>-8.6377838215412339E-10</v>
          </cell>
        </row>
        <row r="692">
          <cell r="B692" t="str">
            <v>for 72 month</v>
          </cell>
          <cell r="C692">
            <v>72</v>
          </cell>
          <cell r="D692">
            <v>3.5499999999999997E-2</v>
          </cell>
          <cell r="E692">
            <v>6.5782735865107148E-2</v>
          </cell>
          <cell r="F692">
            <v>178.85610100652801</v>
          </cell>
          <cell r="G692">
            <v>38.096349514390461</v>
          </cell>
          <cell r="H692">
            <v>216.95245052091846</v>
          </cell>
          <cell r="S692">
            <v>0.98047030419794634</v>
          </cell>
          <cell r="T692">
            <v>0.96932693802121994</v>
          </cell>
          <cell r="U692">
            <v>0.95812248508500586</v>
          </cell>
          <cell r="V692">
            <v>0.94685661051812398</v>
          </cell>
          <cell r="W692">
            <v>0.93552897761366494</v>
          </cell>
          <cell r="X692">
            <v>0.92413924781892842</v>
          </cell>
          <cell r="Y692">
            <v>0.91268708072530336</v>
          </cell>
          <cell r="Z692">
            <v>0.90117213405809471</v>
          </cell>
          <cell r="AA692">
            <v>0.88959406366629368</v>
          </cell>
          <cell r="AB692">
            <v>0.87795252351229169</v>
          </cell>
          <cell r="AC692">
            <v>0.86624716566153837</v>
          </cell>
          <cell r="AD692">
            <v>0.85447764027214335</v>
          </cell>
          <cell r="AE692">
            <v>0.84264359558441937</v>
          </cell>
          <cell r="AF692">
            <v>0.83074467791036966</v>
          </cell>
          <cell r="AG692">
            <v>0.81878053162311704</v>
          </cell>
          <cell r="AH692">
            <v>0.80675079914627579</v>
          </cell>
          <cell r="AI692">
            <v>0.79465512094326352</v>
          </cell>
          <cell r="AJ692">
            <v>0.78249313550655641</v>
          </cell>
          <cell r="AK692">
            <v>0.77026447934688436</v>
          </cell>
          <cell r="AL692">
            <v>0.75796878698236769</v>
          </cell>
          <cell r="AM692">
            <v>0.74560569092759321</v>
          </cell>
          <cell r="AN692">
            <v>0.73317482168263137</v>
          </cell>
          <cell r="AO692">
            <v>0.72067580772199336</v>
          </cell>
          <cell r="AP692">
            <v>0.70810827548352651</v>
          </cell>
          <cell r="AQ692">
            <v>0.69547184935724971</v>
          </cell>
          <cell r="AR692">
            <v>0.68276615167412757</v>
          </cell>
          <cell r="AS692">
            <v>0.66999080269478284</v>
          </cell>
          <cell r="AT692">
            <v>0.65714542059814707</v>
          </cell>
          <cell r="AU692">
            <v>0.64422962147004881</v>
          </cell>
          <cell r="AV692">
            <v>0.63124301929173976</v>
          </cell>
          <cell r="AW692">
            <v>0.61818522592835723</v>
          </cell>
          <cell r="AX692">
            <v>0.60505585111732429</v>
          </cell>
          <cell r="AY692">
            <v>0.5918545024566858</v>
          </cell>
          <cell r="AZ692">
            <v>0.57858078539338009</v>
          </cell>
          <cell r="BA692">
            <v>0.5652343032114473</v>
          </cell>
          <cell r="BB692">
            <v>0.55181465702017263</v>
          </cell>
          <cell r="BC692">
            <v>0.53832144574216445</v>
          </cell>
          <cell r="BD692">
            <v>0.52475426610136677</v>
          </cell>
          <cell r="BE692">
            <v>0.51111271261100699</v>
          </cell>
          <cell r="BF692">
            <v>0.49739637756147687</v>
          </cell>
          <cell r="BG692">
            <v>0.48360485100814649</v>
          </cell>
          <cell r="BH692">
            <v>0.4697377207591133</v>
          </cell>
          <cell r="BI692">
            <v>0.45579457236288184</v>
          </cell>
          <cell r="BJ692">
            <v>0.44177498909597729</v>
          </cell>
          <cell r="BK692">
            <v>0.42767855195049065</v>
          </cell>
          <cell r="BL692">
            <v>0.41350483962155565</v>
          </cell>
          <cell r="BM692">
            <v>0.39925342849475703</v>
          </cell>
          <cell r="BN692">
            <v>0.38492389263347015</v>
          </cell>
          <cell r="BO692">
            <v>0.37051580376613064</v>
          </cell>
          <cell r="BP692">
            <v>0.35602873127343421</v>
          </cell>
          <cell r="BQ692">
            <v>0.34146224217546739</v>
          </cell>
          <cell r="BR692">
            <v>0.32681590111876607</v>
          </cell>
          <cell r="BS692">
            <v>0.31208927036330453</v>
          </cell>
          <cell r="BT692">
            <v>0.29728190976941221</v>
          </cell>
          <cell r="BU692">
            <v>0.28239337678461923</v>
          </cell>
          <cell r="BV692">
            <v>0.26742322643042982</v>
          </cell>
          <cell r="BW692">
            <v>0.25237101128902278</v>
          </cell>
          <cell r="BX692">
            <v>0.23723628148987985</v>
          </cell>
          <cell r="BY692">
            <v>0.22201858469633964</v>
          </cell>
          <cell r="BZ692">
            <v>0.20671746609207906</v>
          </cell>
          <cell r="CA692">
            <v>0.19133246836751971</v>
          </cell>
          <cell r="CB692">
            <v>0.17586313170616039</v>
          </cell>
          <cell r="CC692">
            <v>0.16030899377083418</v>
          </cell>
          <cell r="CD692">
            <v>0.14466958968989055</v>
          </cell>
          <cell r="CE692">
            <v>0.12894445204330154</v>
          </cell>
          <cell r="CF692">
            <v>0.11313311084869189</v>
          </cell>
          <cell r="CG692">
            <v>9.7235093547292387E-2</v>
          </cell>
          <cell r="CH692">
            <v>8.1249924989816466E-2</v>
          </cell>
          <cell r="CI692">
            <v>6.5177127422259243E-2</v>
          </cell>
          <cell r="CJ692">
            <v>4.9016220471618709E-2</v>
          </cell>
          <cell r="CK692">
            <v>3.2766721131538612E-2</v>
          </cell>
          <cell r="CL692">
            <v>1.6428143747872787E-2</v>
          </cell>
          <cell r="EH692">
            <v>38.096349515151104</v>
          </cell>
          <cell r="EI692">
            <v>-7.6064310405854485E-10</v>
          </cell>
        </row>
        <row r="693">
          <cell r="B693" t="str">
            <v>for 72 month</v>
          </cell>
          <cell r="C693">
            <v>72</v>
          </cell>
          <cell r="D693">
            <v>3.5499999999999997E-2</v>
          </cell>
          <cell r="E693">
            <v>6.5782735865100112E-2</v>
          </cell>
          <cell r="F693">
            <v>187.79298682319492</v>
          </cell>
          <cell r="G693">
            <v>39.999906193340514</v>
          </cell>
          <cell r="H693">
            <v>227.79289301653543</v>
          </cell>
          <cell r="T693">
            <v>1.0294613707923714</v>
          </cell>
          <cell r="U693">
            <v>1.0177612050959521</v>
          </cell>
          <cell r="V693">
            <v>1.0059969003237339</v>
          </cell>
          <cell r="W693">
            <v>0.99416810487206009</v>
          </cell>
          <cell r="X693">
            <v>0.98227446520981954</v>
          </cell>
          <cell r="Y693">
            <v>0.97031562586788134</v>
          </cell>
          <cell r="Z693">
            <v>0.95829122942846912</v>
          </cell>
          <cell r="AA693">
            <v>0.94620091651448102</v>
          </cell>
          <cell r="AB693">
            <v>0.9340443257787473</v>
          </cell>
          <cell r="AC693">
            <v>0.92182109389323141</v>
          </cell>
          <cell r="AD693">
            <v>0.90953085553817026</v>
          </cell>
          <cell r="AE693">
            <v>0.89717324339115656</v>
          </cell>
          <cell r="AF693">
            <v>0.88474788811616023</v>
          </cell>
          <cell r="AG693">
            <v>0.87225441835249029</v>
          </cell>
          <cell r="AH693">
            <v>0.85969246070369509</v>
          </cell>
          <cell r="AI693">
            <v>0.84706163972640314</v>
          </cell>
          <cell r="AJ693">
            <v>0.83436157791910226</v>
          </cell>
          <cell r="AK693">
            <v>0.82159189571085645</v>
          </cell>
          <cell r="AL693">
            <v>0.80875221144996179</v>
          </cell>
          <cell r="AM693">
            <v>0.79584214139253984</v>
          </cell>
          <cell r="AN693">
            <v>0.78286129969106899</v>
          </cell>
          <cell r="AO693">
            <v>0.76980929838285206</v>
          </cell>
          <cell r="AP693">
            <v>0.75668574737842087</v>
          </cell>
          <cell r="AQ693">
            <v>0.74349025444987837</v>
          </cell>
          <cell r="AR693">
            <v>0.73022242521917502</v>
          </cell>
          <cell r="AS693">
            <v>0.71688186314632307</v>
          </cell>
          <cell r="AT693">
            <v>0.70346816951754321</v>
          </cell>
          <cell r="AU693">
            <v>0.68998094343335048</v>
          </cell>
          <cell r="AV693">
            <v>0.67641978179657036</v>
          </cell>
          <cell r="AW693">
            <v>0.66278427930029216</v>
          </cell>
          <cell r="AX693">
            <v>0.64907402841575557</v>
          </cell>
          <cell r="AY693">
            <v>0.63528861938017045</v>
          </cell>
          <cell r="AZ693">
            <v>0.62142764018447039</v>
          </cell>
          <cell r="BA693">
            <v>0.60749067656099831</v>
          </cell>
          <cell r="BB693">
            <v>0.59347731197112596</v>
          </cell>
          <cell r="BC693">
            <v>0.57938712759280397</v>
          </cell>
          <cell r="BD693">
            <v>0.56521970230804441</v>
          </cell>
          <cell r="BE693">
            <v>0.5509746126903351</v>
          </cell>
          <cell r="BF693">
            <v>0.53665143299198459</v>
          </cell>
          <cell r="BG693">
            <v>0.52224973513139694</v>
          </cell>
          <cell r="BH693">
            <v>0.50776908868027826</v>
          </cell>
          <cell r="BI693">
            <v>0.49320906085077221</v>
          </cell>
          <cell r="BJ693">
            <v>0.47856921648252465</v>
          </cell>
          <cell r="BK693">
            <v>0.4638491180296786</v>
          </cell>
          <cell r="BL693">
            <v>0.44904832554779639</v>
          </cell>
          <cell r="BM693">
            <v>0.43416639668071183</v>
          </cell>
          <cell r="BN693">
            <v>0.41920288664730837</v>
          </cell>
          <cell r="BO693">
            <v>0.40415734822822641</v>
          </cell>
          <cell r="BP693">
            <v>0.38902933175249688</v>
          </cell>
          <cell r="BQ693">
            <v>0.37381838508410187</v>
          </cell>
          <cell r="BR693">
            <v>0.35852405360846146</v>
          </cell>
          <cell r="BS693">
            <v>0.34314588021884646</v>
          </cell>
          <cell r="BT693">
            <v>0.32768340530271661</v>
          </cell>
          <cell r="BU693">
            <v>0.31213616672798444</v>
          </cell>
          <cell r="BV693">
            <v>0.29650369982920283</v>
          </cell>
          <cell r="BW693">
            <v>0.28078553739367768</v>
          </cell>
          <cell r="BX693">
            <v>0.26498120964750416</v>
          </cell>
          <cell r="BY693">
            <v>0.24909024424152626</v>
          </cell>
          <cell r="BZ693">
            <v>0.23311216623721978</v>
          </cell>
          <cell r="CA693">
            <v>0.21704649809249754</v>
          </cell>
          <cell r="CB693">
            <v>0.20089275964743691</v>
          </cell>
          <cell r="CC693">
            <v>0.18465046810992922</v>
          </cell>
          <cell r="CD693">
            <v>0.16831913804125018</v>
          </cell>
          <cell r="CE693">
            <v>0.15189828134155167</v>
          </cell>
          <cell r="CF693">
            <v>0.13538740723527357</v>
          </cell>
          <cell r="CG693">
            <v>0.11878602225647587</v>
          </cell>
          <cell r="CH693">
            <v>0.10209363023409025</v>
          </cell>
          <cell r="CI693">
            <v>8.5309732277090863E-2</v>
          </cell>
          <cell r="CJ693">
            <v>6.8433826759583788E-2</v>
          </cell>
          <cell r="CK693">
            <v>5.1465409305814842E-2</v>
          </cell>
          <cell r="CL693">
            <v>3.4403972775095056E-2</v>
          </cell>
          <cell r="CM693">
            <v>1.7249007246643647E-2</v>
          </cell>
          <cell r="EH693">
            <v>39.999906194133594</v>
          </cell>
          <cell r="EI693">
            <v>-7.9307937994599342E-10</v>
          </cell>
        </row>
        <row r="694">
          <cell r="B694" t="str">
            <v>for 72 month</v>
          </cell>
          <cell r="C694">
            <v>72</v>
          </cell>
          <cell r="D694">
            <v>3.5499999999999997E-2</v>
          </cell>
          <cell r="E694">
            <v>6.578273586510601E-2</v>
          </cell>
          <cell r="F694">
            <v>229.87621339660456</v>
          </cell>
          <cell r="G694">
            <v>48.963633453476774</v>
          </cell>
          <cell r="H694">
            <v>278.83984685008136</v>
          </cell>
          <cell r="U694">
            <v>1.2601571856282985</v>
          </cell>
          <cell r="V694">
            <v>1.2458350864279801</v>
          </cell>
          <cell r="W694">
            <v>1.2314344749886013</v>
          </cell>
          <cell r="X694">
            <v>1.2169549209143378</v>
          </cell>
          <cell r="Y694">
            <v>1.202395991449982</v>
          </cell>
          <cell r="Z694">
            <v>1.1877572514680066</v>
          </cell>
          <cell r="AA694">
            <v>1.1730382634555618</v>
          </cell>
          <cell r="AB694">
            <v>1.1582385875013983</v>
          </cell>
          <cell r="AC694">
            <v>1.1433577812827198</v>
          </cell>
          <cell r="AD694">
            <v>1.1283954000519627</v>
          </cell>
          <cell r="AE694">
            <v>1.113350996623504</v>
          </cell>
          <cell r="AF694">
            <v>1.098224121360297</v>
          </cell>
          <cell r="AG694">
            <v>1.0830143221604314</v>
          </cell>
          <cell r="AH694">
            <v>1.0677211444436219</v>
          </cell>
          <cell r="AI694">
            <v>1.052344131137622</v>
          </cell>
          <cell r="AJ694">
            <v>1.0368828226645637</v>
          </cell>
          <cell r="AK694">
            <v>1.0213367569272209</v>
          </cell>
          <cell r="AL694">
            <v>1.0057054692951997</v>
          </cell>
          <cell r="AM694">
            <v>0.98998849259105126</v>
          </cell>
          <cell r="AN694">
            <v>0.97418535707630882</v>
          </cell>
          <cell r="AO694">
            <v>0.95829559043744916</v>
          </cell>
          <cell r="AP694">
            <v>0.942318717771776</v>
          </cell>
          <cell r="AQ694">
            <v>0.92625426157322643</v>
          </cell>
          <cell r="AR694">
            <v>0.91010174171809977</v>
          </cell>
          <cell r="AS694">
            <v>0.89386067545070746</v>
          </cell>
          <cell r="AT694">
            <v>0.87753057736894569</v>
          </cell>
          <cell r="AU694">
            <v>0.86111095940978688</v>
          </cell>
          <cell r="AV694">
            <v>0.84460133083469346</v>
          </cell>
          <cell r="AW694">
            <v>0.82800119821495144</v>
          </cell>
          <cell r="AX694">
            <v>0.81131006541692186</v>
          </cell>
          <cell r="AY694">
            <v>0.79452743358721367</v>
          </cell>
          <cell r="AZ694">
            <v>0.77765280113777424</v>
          </cell>
          <cell r="BA694">
            <v>0.76068566373089797</v>
          </cell>
          <cell r="BB694">
            <v>0.74362551426415313</v>
          </cell>
          <cell r="BC694">
            <v>0.72647184285522559</v>
          </cell>
          <cell r="BD694">
            <v>0.70922413682668062</v>
          </cell>
          <cell r="BE694">
            <v>0.69188188069063949</v>
          </cell>
          <cell r="BF694">
            <v>0.67444455613337329</v>
          </cell>
          <cell r="BG694">
            <v>0.65691164199981145</v>
          </cell>
          <cell r="BH694">
            <v>0.63928261427796695</v>
          </cell>
          <cell r="BI694">
            <v>0.62155694608327361</v>
          </cell>
          <cell r="BJ694">
            <v>0.60373410764284008</v>
          </cell>
          <cell r="BK694">
            <v>0.58581356627961534</v>
          </cell>
          <cell r="BL694">
            <v>0.56779478639646919</v>
          </cell>
          <cell r="BM694">
            <v>0.54967722946018438</v>
          </cell>
          <cell r="BN694">
            <v>0.53146035398536118</v>
          </cell>
          <cell r="BO694">
            <v>0.51314361551823395</v>
          </cell>
          <cell r="BP694">
            <v>0.49472646662039904</v>
          </cell>
          <cell r="BQ694">
            <v>0.47620835685245289</v>
          </cell>
          <cell r="BR694">
            <v>0.45758873275754119</v>
          </cell>
          <cell r="BS694">
            <v>0.43886703784481762</v>
          </cell>
          <cell r="BT694">
            <v>0.42004271257281145</v>
          </cell>
          <cell r="BU694">
            <v>0.40111519433270471</v>
          </cell>
          <cell r="BV694">
            <v>0.38208391743151698</v>
          </cell>
          <cell r="BW694">
            <v>0.36294831307519876</v>
          </cell>
          <cell r="BX694">
            <v>0.34370780935163131</v>
          </cell>
          <cell r="BY694">
            <v>0.32436183121353396</v>
          </cell>
          <cell r="BZ694">
            <v>0.30490980046127736</v>
          </cell>
          <cell r="CA694">
            <v>0.28535113572560278</v>
          </cell>
          <cell r="CB694">
            <v>0.26568525245024649</v>
          </cell>
          <cell r="CC694">
            <v>0.24591156287446878</v>
          </cell>
          <cell r="CD694">
            <v>0.22602947601548759</v>
          </cell>
          <cell r="CE694">
            <v>0.20603839765081541</v>
          </cell>
          <cell r="CF694">
            <v>0.18593773030049976</v>
          </cell>
          <cell r="CG694">
            <v>0.16572687320926593</v>
          </cell>
          <cell r="CH694">
            <v>0.14540522232856209</v>
          </cell>
          <cell r="CI694">
            <v>0.12497217029850589</v>
          </cell>
          <cell r="CJ694">
            <v>0.10442710642973213</v>
          </cell>
          <cell r="CK694">
            <v>8.3769416685140749E-2</v>
          </cell>
          <cell r="CL694">
            <v>6.2998483661545035E-2</v>
          </cell>
          <cell r="CM694">
            <v>4.2113686571219083E-2</v>
          </cell>
          <cell r="CN694">
            <v>2.1114401223344029E-2</v>
          </cell>
          <cell r="EH694">
            <v>48.96363345445328</v>
          </cell>
          <cell r="EI694">
            <v>-9.7650598718246329E-10</v>
          </cell>
        </row>
        <row r="695">
          <cell r="B695" t="str">
            <v>for 72 month</v>
          </cell>
          <cell r="C695">
            <v>72</v>
          </cell>
          <cell r="D695">
            <v>3.5499999999999997E-2</v>
          </cell>
          <cell r="E695">
            <v>6.5782735865110881E-2</v>
          </cell>
          <cell r="F695">
            <v>198.02020934698626</v>
          </cell>
          <cell r="G695">
            <v>42.17830459090807</v>
          </cell>
          <cell r="H695">
            <v>240.19851393789435</v>
          </cell>
          <cell r="V695">
            <v>1.0855259272855633</v>
          </cell>
          <cell r="W695">
            <v>1.0731885695397125</v>
          </cell>
          <cell r="X695">
            <v>1.0607835796983727</v>
          </cell>
          <cell r="Y695">
            <v>1.0483105870095211</v>
          </cell>
          <cell r="Z695">
            <v>1.0357692186887111</v>
          </cell>
          <cell r="AA695">
            <v>1.0231590999079316</v>
          </cell>
          <cell r="AB695">
            <v>1.0104798537844035</v>
          </cell>
          <cell r="AC695">
            <v>0.99773110136931609</v>
          </cell>
          <cell r="AD695">
            <v>0.98491246163650104</v>
          </cell>
          <cell r="AE695">
            <v>0.9720235514710448</v>
          </cell>
          <cell r="AF695">
            <v>0.95906398565783835</v>
          </cell>
          <cell r="AG695">
            <v>0.94603337687006384</v>
          </cell>
          <cell r="AH695">
            <v>0.93293133565761865</v>
          </cell>
          <cell r="AI695">
            <v>0.91975747043547573</v>
          </cell>
          <cell r="AJ695">
            <v>0.90651138747198035</v>
          </cell>
          <cell r="AK695">
            <v>0.89319269087708208</v>
          </cell>
          <cell r="AL695">
            <v>0.87980098259050277</v>
          </cell>
          <cell r="AM695">
            <v>0.86633586236984061</v>
          </cell>
          <cell r="AN695">
            <v>0.85279692777860594</v>
          </cell>
          <cell r="AO695">
            <v>0.83918377417419532</v>
          </cell>
          <cell r="AP695">
            <v>0.82549599469579737</v>
          </cell>
          <cell r="AQ695">
            <v>0.81173318025223207</v>
          </cell>
          <cell r="AR695">
            <v>0.79789491950972502</v>
          </cell>
          <cell r="AS695">
            <v>0.78398079887961292</v>
          </cell>
          <cell r="AT695">
            <v>0.76999040250598394</v>
          </cell>
          <cell r="AU695">
            <v>0.75592331225324694</v>
          </cell>
          <cell r="AV695">
            <v>0.74177910769363609</v>
          </cell>
          <cell r="AW695">
            <v>0.72755736609464472</v>
          </cell>
          <cell r="AX695">
            <v>0.71325766240639099</v>
          </cell>
          <cell r="AY695">
            <v>0.69887956924891448</v>
          </cell>
          <cell r="AZ695">
            <v>0.68442265689940285</v>
          </cell>
          <cell r="BA695">
            <v>0.66988649327934835</v>
          </cell>
          <cell r="BB695">
            <v>0.65527064394163459</v>
          </cell>
          <cell r="BC695">
            <v>0.64057467205755214</v>
          </cell>
          <cell r="BD695">
            <v>0.62579813840374188</v>
          </cell>
          <cell r="BE695">
            <v>0.61094060134906913</v>
          </cell>
          <cell r="BF695">
            <v>0.59600161684142361</v>
          </cell>
          <cell r="BG695">
            <v>0.58098073839444808</v>
          </cell>
          <cell r="BH695">
            <v>0.5658775170741942</v>
          </cell>
          <cell r="BI695">
            <v>0.55069150148570523</v>
          </cell>
          <cell r="BJ695">
            <v>0.53542223775952447</v>
          </cell>
          <cell r="BK695">
            <v>0.52006926953813082</v>
          </cell>
          <cell r="BL695">
            <v>0.50463213796229944</v>
          </cell>
          <cell r="BM695">
            <v>0.48911038165738735</v>
          </cell>
          <cell r="BN695">
            <v>0.47350353671954459</v>
          </cell>
          <cell r="BO695">
            <v>0.45781113670184898</v>
          </cell>
          <cell r="BP695">
            <v>0.44203271260036564</v>
          </cell>
          <cell r="BQ695">
            <v>0.42616779284012929</v>
          </cell>
          <cell r="BR695">
            <v>0.41021590326105056</v>
          </cell>
          <cell r="BS695">
            <v>0.39417656710374432</v>
          </cell>
          <cell r="BT695">
            <v>0.37804930499528072</v>
          </cell>
          <cell r="BU695">
            <v>0.36183363493485809</v>
          </cell>
          <cell r="BV695">
            <v>0.34552907227939711</v>
          </cell>
          <cell r="BW695">
            <v>0.32913512972905606</v>
          </cell>
          <cell r="BX695">
            <v>0.31265131731266699</v>
          </cell>
          <cell r="BY695">
            <v>0.29607714237309141</v>
          </cell>
          <cell r="BZ695">
            <v>0.27941210955249651</v>
          </cell>
          <cell r="CA695">
            <v>0.26265572077754989</v>
          </cell>
          <cell r="CB695">
            <v>0.2458074752445337</v>
          </cell>
          <cell r="CC695">
            <v>0.22886686940437673</v>
          </cell>
          <cell r="CD695">
            <v>0.21183339694760492</v>
          </cell>
          <cell r="CE695">
            <v>0.19470654878920898</v>
          </cell>
          <cell r="CF695">
            <v>0.17748581305342925</v>
          </cell>
          <cell r="CG695">
            <v>0.16017067505845703</v>
          </cell>
          <cell r="CH695">
            <v>0.14276061730105225</v>
          </cell>
          <cell r="CI695">
            <v>0.12525511944107645</v>
          </cell>
          <cell r="CJ695">
            <v>0.10765365828594148</v>
          </cell>
          <cell r="CK695">
            <v>8.9955707774972513E-2</v>
          </cell>
          <cell r="CL695">
            <v>7.2160738963685453E-2</v>
          </cell>
          <cell r="CM695">
            <v>5.4268220007978346E-2</v>
          </cell>
          <cell r="CN695">
            <v>3.6277616148235839E-2</v>
          </cell>
          <cell r="CO695">
            <v>1.8188389693346716E-2</v>
          </cell>
          <cell r="EH695">
            <v>42.178304591753317</v>
          </cell>
          <cell r="EI695">
            <v>-8.4524742760549998E-10</v>
          </cell>
        </row>
        <row r="696">
          <cell r="B696" t="str">
            <v>for 72 month</v>
          </cell>
          <cell r="C696">
            <v>72</v>
          </cell>
          <cell r="D696">
            <v>3.5499999999999997E-2</v>
          </cell>
          <cell r="E696">
            <v>6.5782735865101555E-2</v>
          </cell>
          <cell r="F696">
            <v>208.18655908825218</v>
          </cell>
          <cell r="G696">
            <v>44.343737085797706</v>
          </cell>
          <cell r="H696">
            <v>252.53029617404988</v>
          </cell>
          <cell r="W696">
            <v>1.1412567855972375</v>
          </cell>
          <cell r="X696">
            <v>1.1282860283910952</v>
          </cell>
          <cell r="Y696">
            <v>1.1152441668603474</v>
          </cell>
          <cell r="Z696">
            <v>1.1021308112185775</v>
          </cell>
          <cell r="AA696">
            <v>1.0889455695426002</v>
          </cell>
          <cell r="AB696">
            <v>1.0756880477607491</v>
          </cell>
          <cell r="AC696">
            <v>1.0623578496410977</v>
          </cell>
          <cell r="AD696">
            <v>1.0489545767796187</v>
          </cell>
          <cell r="AE696">
            <v>1.0354778285882749</v>
          </cell>
          <cell r="AF696">
            <v>1.0219272022830486</v>
          </cell>
          <cell r="AG696">
            <v>1.0083022928719019</v>
          </cell>
          <cell r="AH696">
            <v>0.99460269314267358</v>
          </cell>
          <cell r="AI696">
            <v>0.98082799365090823</v>
          </cell>
          <cell r="AJ696">
            <v>0.96697778270761869</v>
          </cell>
          <cell r="AK696">
            <v>0.95305164636698281</v>
          </cell>
          <cell r="AL696">
            <v>0.93904916841397046</v>
          </cell>
          <cell r="AM696">
            <v>0.92496993035190478</v>
          </cell>
          <cell r="AN696">
            <v>0.91081351138995414</v>
          </cell>
          <cell r="AO696">
            <v>0.89657948843055613</v>
          </cell>
          <cell r="AP696">
            <v>0.88226743605677171</v>
          </cell>
          <cell r="AQ696">
            <v>0.86787692651957116</v>
          </cell>
          <cell r="AR696">
            <v>0.85340752972504996</v>
          </cell>
          <cell r="AS696">
            <v>0.83885881322157363</v>
          </cell>
          <cell r="AT696">
            <v>0.82423034218685354</v>
          </cell>
          <cell r="AU696">
            <v>0.80952167941495123</v>
          </cell>
          <cell r="AV696">
            <v>0.79473238530321122</v>
          </cell>
          <cell r="AW696">
            <v>0.77986201783912235</v>
          </cell>
          <cell r="AX696">
            <v>0.76491013258710794</v>
          </cell>
          <cell r="AY696">
            <v>0.7498762826752422</v>
          </cell>
          <cell r="AZ696">
            <v>0.7347600187818939</v>
          </cell>
          <cell r="BA696">
            <v>0.71956088912229876</v>
          </cell>
          <cell r="BB696">
            <v>0.70427843943505553</v>
          </cell>
          <cell r="BC696">
            <v>0.68891221296854999</v>
          </cell>
          <cell r="BD696">
            <v>0.67346175046730383</v>
          </cell>
          <cell r="BE696">
            <v>0.65792659015824806</v>
          </cell>
          <cell r="BF696">
            <v>0.64230626773692301</v>
          </cell>
          <cell r="BG696">
            <v>0.62660031635360036</v>
          </cell>
          <cell r="BH696">
            <v>0.61080826659933118</v>
          </cell>
          <cell r="BI696">
            <v>0.59492964649191593</v>
          </cell>
          <cell r="BJ696">
            <v>0.57896398146179817</v>
          </cell>
          <cell r="BK696">
            <v>0.5629107943378816</v>
          </cell>
          <cell r="BL696">
            <v>0.54676960533326779</v>
          </cell>
          <cell r="BM696">
            <v>0.53053993203091754</v>
          </cell>
          <cell r="BN696">
            <v>0.51422128936923162</v>
          </cell>
          <cell r="BO696">
            <v>0.497813189627555</v>
          </cell>
          <cell r="BP696">
            <v>0.48131514241159873</v>
          </cell>
          <cell r="BQ696">
            <v>0.46472665463878443</v>
          </cell>
          <cell r="BR696">
            <v>0.44804723052350665</v>
          </cell>
          <cell r="BS696">
            <v>0.4312763715623158</v>
          </cell>
          <cell r="BT696">
            <v>0.41441357651901872</v>
          </cell>
          <cell r="BU696">
            <v>0.39745834140969832</v>
          </cell>
          <cell r="BV696">
            <v>0.38041015948765056</v>
          </cell>
          <cell r="BW696">
            <v>0.36326852122823966</v>
          </cell>
          <cell r="BX696">
            <v>0.34603291431366928</v>
          </cell>
          <cell r="BY696">
            <v>0.32870282361767089</v>
          </cell>
          <cell r="BZ696">
            <v>0.31127773119010804</v>
          </cell>
          <cell r="CA696">
            <v>0.29375711624149631</v>
          </cell>
          <cell r="CB696">
            <v>0.27614045512743796</v>
          </cell>
          <cell r="CC696">
            <v>0.25842722133297202</v>
          </cell>
          <cell r="CD696">
            <v>0.24061688545683793</v>
          </cell>
          <cell r="CE696">
            <v>0.22270891519565314</v>
          </cell>
          <cell r="CF696">
            <v>0.20470277532800404</v>
          </cell>
          <cell r="CG696">
            <v>0.18659792769844963</v>
          </cell>
          <cell r="CH696">
            <v>0.16839383120143747</v>
          </cell>
          <cell r="CI696">
            <v>0.15008994176513152</v>
          </cell>
          <cell r="CJ696">
            <v>0.13168571233515117</v>
          </cell>
          <cell r="CK696">
            <v>0.11318059285822142</v>
          </cell>
          <cell r="CL696">
            <v>9.4574030265733078E-2</v>
          </cell>
          <cell r="CM696">
            <v>7.586546845721312E-2</v>
          </cell>
          <cell r="CN696">
            <v>5.7054348283704363E-2</v>
          </cell>
          <cell r="CO696">
            <v>3.8140107531053881E-2</v>
          </cell>
          <cell r="CP696">
            <v>1.9122180903110027E-2</v>
          </cell>
          <cell r="EH696">
            <v>44.34373708667821</v>
          </cell>
          <cell r="EI696">
            <v>-8.8050455815391615E-10</v>
          </cell>
        </row>
        <row r="697">
          <cell r="B697" t="str">
            <v>for 72 month</v>
          </cell>
          <cell r="C697">
            <v>72</v>
          </cell>
          <cell r="D697">
            <v>3.5499999999999997E-2</v>
          </cell>
          <cell r="E697">
            <v>6.5782735865107536E-2</v>
          </cell>
          <cell r="F697">
            <v>213.91592323343619</v>
          </cell>
          <cell r="G697">
            <v>45.564091648721906</v>
          </cell>
          <cell r="H697">
            <v>259.48001488215812</v>
          </cell>
          <cell r="X697">
            <v>1.1726645562838127</v>
          </cell>
          <cell r="Y697">
            <v>1.1593368394756751</v>
          </cell>
          <cell r="Z697">
            <v>1.1459360615279977</v>
          </cell>
          <cell r="AA697">
            <v>1.1324618219273106</v>
          </cell>
          <cell r="AB697">
            <v>1.1189137179645705</v>
          </cell>
          <cell r="AC697">
            <v>1.1052913447231256</v>
          </cell>
          <cell r="AD697">
            <v>1.0915942950666147</v>
          </cell>
          <cell r="AE697">
            <v>1.0778221596267963</v>
          </cell>
          <cell r="AF697">
            <v>1.0639745267913168</v>
          </cell>
          <cell r="AG697">
            <v>1.0500509826914062</v>
          </cell>
          <cell r="AH697">
            <v>1.0360511111895097</v>
          </cell>
          <cell r="AI697">
            <v>1.02197449386685</v>
          </cell>
          <cell r="AJ697">
            <v>1.0078207100109233</v>
          </cell>
          <cell r="AK697">
            <v>0.99358933660292237</v>
          </cell>
          <cell r="AL697">
            <v>0.97927994830509668</v>
          </cell>
          <cell r="AM697">
            <v>0.96489211744803882</v>
          </cell>
          <cell r="AN697">
            <v>0.95042541401790259</v>
          </cell>
          <cell r="AO697">
            <v>0.9358794056435511</v>
          </cell>
          <cell r="AP697">
            <v>0.92125365758363431</v>
          </cell>
          <cell r="AQ697">
            <v>0.90654773271359634</v>
          </cell>
          <cell r="AR697">
            <v>0.89176119151261035</v>
          </cell>
          <cell r="AS697">
            <v>0.87689359205044226</v>
          </cell>
          <cell r="AT697">
            <v>0.86194448997424356</v>
          </cell>
          <cell r="AU697">
            <v>0.84691343849527001</v>
          </cell>
          <cell r="AV697">
            <v>0.83179998837552827</v>
          </cell>
          <cell r="AW697">
            <v>0.81660368791435012</v>
          </cell>
          <cell r="AX697">
            <v>0.80132408293489155</v>
          </cell>
          <cell r="AY697">
            <v>0.78596071677055923</v>
          </cell>
          <cell r="AZ697">
            <v>0.77051313025136114</v>
          </cell>
          <cell r="BA697">
            <v>0.75498086169018441</v>
          </cell>
          <cell r="BB697">
            <v>0.73936344686899547</v>
          </cell>
          <cell r="BC697">
            <v>0.72366041902496681</v>
          </cell>
          <cell r="BD697">
            <v>0.70787130883652571</v>
          </cell>
          <cell r="BE697">
            <v>0.69199564440932892</v>
          </cell>
          <cell r="BF697">
            <v>0.67603295126215723</v>
          </cell>
          <cell r="BG697">
            <v>0.65998275231273584</v>
          </cell>
          <cell r="BH697">
            <v>0.6438445678634751</v>
          </cell>
          <cell r="BI697">
            <v>0.62761791558713365</v>
          </cell>
          <cell r="BJ697">
            <v>0.61130231051240314</v>
          </cell>
          <cell r="BK697">
            <v>0.59489726500941342</v>
          </cell>
          <cell r="BL697">
            <v>0.57840228877515876</v>
          </cell>
          <cell r="BM697">
            <v>0.56181688881884428</v>
          </cell>
          <cell r="BN697">
            <v>0.54514056944715117</v>
          </cell>
          <cell r="BO697">
            <v>0.52837283224942222</v>
          </cell>
          <cell r="BP697">
            <v>0.51151317608276536</v>
          </cell>
          <cell r="BQ697">
            <v>0.49456109705707618</v>
          </cell>
          <cell r="BR697">
            <v>0.47751608851997779</v>
          </cell>
          <cell r="BS697">
            <v>0.46037764104167817</v>
          </cell>
          <cell r="BT697">
            <v>0.44314524239974501</v>
          </cell>
          <cell r="BU697">
            <v>0.42581837756379648</v>
          </cell>
          <cell r="BV697">
            <v>0.40839652868010839</v>
          </cell>
          <cell r="BW697">
            <v>0.39087917505613734</v>
          </cell>
          <cell r="BX697">
            <v>0.37326579314495772</v>
          </cell>
          <cell r="BY697">
            <v>0.3555558565296153</v>
          </cell>
          <cell r="BZ697">
            <v>0.33774883590739324</v>
          </cell>
          <cell r="CA697">
            <v>0.31984419907399314</v>
          </cell>
          <cell r="CB697">
            <v>0.30184141090762873</v>
          </cell>
          <cell r="CC697">
            <v>0.28373993335303238</v>
          </cell>
          <cell r="CD697">
            <v>0.26553922540537417</v>
          </cell>
          <cell r="CE697">
            <v>0.24723874309409277</v>
          </cell>
          <cell r="CF697">
            <v>0.22883793946663741</v>
          </cell>
          <cell r="CG697">
            <v>0.21033626457212118</v>
          </cell>
          <cell r="CH697">
            <v>0.19173316544488425</v>
          </cell>
          <cell r="CI697">
            <v>0.17302808608796738</v>
          </cell>
          <cell r="CJ697">
            <v>0.15422046745649451</v>
          </cell>
          <cell r="CK697">
            <v>0.1353097474409645</v>
          </cell>
          <cell r="CL697">
            <v>0.1162953608504511</v>
          </cell>
          <cell r="CM697">
            <v>9.7176739395710962E-2</v>
          </cell>
          <cell r="CN697">
            <v>7.7953311672198988E-2</v>
          </cell>
          <cell r="CO697">
            <v>5.8624503142990531E-2</v>
          </cell>
          <cell r="CP697">
            <v>3.9189736121610065E-2</v>
          </cell>
          <cell r="CQ697">
            <v>1.9648429754765644E-2</v>
          </cell>
          <cell r="EH697">
            <v>45.564091649631969</v>
          </cell>
          <cell r="EI697">
            <v>-9.1006313596153632E-10</v>
          </cell>
        </row>
        <row r="698">
          <cell r="B698" t="str">
            <v>for 72 month</v>
          </cell>
          <cell r="C698">
            <v>72</v>
          </cell>
          <cell r="D698">
            <v>3.5499999999999997E-2</v>
          </cell>
          <cell r="E698">
            <v>6.5782735865106579E-2</v>
          </cell>
          <cell r="F698">
            <v>194.21021000342805</v>
          </cell>
          <cell r="G698">
            <v>41.366774730730171</v>
          </cell>
          <cell r="H698">
            <v>235.5769847341582</v>
          </cell>
          <cell r="Y698">
            <v>1.0646399122468655</v>
          </cell>
          <cell r="Z698">
            <v>1.0525399309034944</v>
          </cell>
          <cell r="AA698">
            <v>1.040373618737066</v>
          </cell>
          <cell r="AB698">
            <v>1.0281406121289964</v>
          </cell>
          <cell r="AC698">
            <v>1.0158405454673822</v>
          </cell>
          <cell r="AD698">
            <v>1.0034730511360743</v>
          </cell>
          <cell r="AE698">
            <v>0.99103775950369066</v>
          </cell>
          <cell r="AF698">
            <v>0.97853429891256882</v>
          </cell>
          <cell r="AG698">
            <v>0.96596229566765812</v>
          </cell>
          <cell r="AH698">
            <v>0.95332137402535111</v>
          </cell>
          <cell r="AI698">
            <v>0.94061115618225355</v>
          </cell>
          <cell r="AJ698">
            <v>0.92783126226389256</v>
          </cell>
          <cell r="AK698">
            <v>0.9149813103133636</v>
          </cell>
          <cell r="AL698">
            <v>0.90206091627991458</v>
          </cell>
          <cell r="AM698">
            <v>0.8890696940074676</v>
          </cell>
          <cell r="AN698">
            <v>0.87600725522307776</v>
          </cell>
          <cell r="AO698">
            <v>0.86287320952532909</v>
          </cell>
          <cell r="AP698">
            <v>0.84966716437266576</v>
          </cell>
          <cell r="AQ698">
            <v>0.83638872507166073</v>
          </cell>
          <cell r="AR698">
            <v>0.82303749476521915</v>
          </cell>
          <cell r="AS698">
            <v>0.80961307442071728</v>
          </cell>
          <cell r="AT698">
            <v>0.79611506281807676</v>
          </cell>
          <cell r="AU698">
            <v>0.78254305653777279</v>
          </cell>
          <cell r="AV698">
            <v>0.76889664994877738</v>
          </cell>
          <cell r="AW698">
            <v>0.75517543519643615</v>
          </cell>
          <cell r="AX698">
            <v>0.74137900219027808</v>
          </cell>
          <cell r="AY698">
            <v>0.72750693859175952</v>
          </cell>
          <cell r="AZ698">
            <v>0.71355882980194074</v>
          </cell>
          <cell r="BA698">
            <v>0.69953425894909349</v>
          </cell>
          <cell r="BB698">
            <v>0.68543280687624353</v>
          </cell>
          <cell r="BC698">
            <v>0.67125405212864164</v>
          </cell>
          <cell r="BD698">
            <v>0.65699757094116829</v>
          </cell>
          <cell r="BE698">
            <v>0.64266293722566814</v>
          </cell>
          <cell r="BF698">
            <v>0.62824972255821543</v>
          </cell>
          <cell r="BG698">
            <v>0.61375749616630981</v>
          </cell>
          <cell r="BH698">
            <v>0.59918582491600125</v>
          </cell>
          <cell r="BI698">
            <v>0.58453427329894492</v>
          </cell>
          <cell r="BJ698">
            <v>0.56980240341938526</v>
          </cell>
          <cell r="BK698">
            <v>0.55498977498106861</v>
          </cell>
          <cell r="BL698">
            <v>0.540095945274083</v>
          </cell>
          <cell r="BM698">
            <v>0.52512046916162791</v>
          </cell>
          <cell r="BN698">
            <v>0.51006289906670954</v>
          </cell>
          <cell r="BO698">
            <v>0.49492278495876407</v>
          </cell>
          <cell r="BP698">
            <v>0.47969967434020772</v>
          </cell>
          <cell r="BQ698">
            <v>0.46439311223291257</v>
          </cell>
          <cell r="BR698">
            <v>0.44900264116460847</v>
          </cell>
          <cell r="BS698">
            <v>0.43352780115521056</v>
          </cell>
          <cell r="BT698">
            <v>0.41796812970307157</v>
          </cell>
          <cell r="BU698">
            <v>0.4023231617711589</v>
          </cell>
          <cell r="BV698">
            <v>0.38659242977315605</v>
          </cell>
          <cell r="BW698">
            <v>0.37077546355948737</v>
          </cell>
          <cell r="BX698">
            <v>0.354871790403267</v>
          </cell>
          <cell r="BY698">
            <v>0.33888093498616984</v>
          </cell>
          <cell r="BZ698">
            <v>0.32280241938422605</v>
          </cell>
          <cell r="CA698">
            <v>0.30663576305353674</v>
          </cell>
          <cell r="CB698">
            <v>0.29038048281591217</v>
          </cell>
          <cell r="CC698">
            <v>0.27403609284443048</v>
          </cell>
          <cell r="CD698">
            <v>0.25760210464891792</v>
          </cell>
          <cell r="CE698">
            <v>0.24107802706134909</v>
          </cell>
          <cell r="CF698">
            <v>0.22446336622116714</v>
          </cell>
          <cell r="CG698">
            <v>0.20775762556052368</v>
          </cell>
          <cell r="CH698">
            <v>0.19096030578943771</v>
          </cell>
          <cell r="CI698">
            <v>0.17407090488087315</v>
          </cell>
          <cell r="CJ698">
            <v>0.15708891805573458</v>
          </cell>
          <cell r="CK698">
            <v>0.14001383776778079</v>
          </cell>
          <cell r="CL698">
            <v>0.12284515368845549</v>
          </cell>
          <cell r="CM698">
            <v>0.10558235269163506</v>
          </cell>
          <cell r="CN698">
            <v>8.8224918838292476E-2</v>
          </cell>
          <cell r="CO698">
            <v>7.0772333361077341E-2</v>
          </cell>
          <cell r="CP698">
            <v>5.322407464881132E-2</v>
          </cell>
          <cell r="CQ698">
            <v>3.5579618230898502E-2</v>
          </cell>
          <cell r="CR698">
            <v>1.7838436761650436E-2</v>
          </cell>
          <cell r="EH698">
            <v>41.366774731555644</v>
          </cell>
          <cell r="EI698">
            <v>-8.2547302326929639E-10</v>
          </cell>
        </row>
        <row r="699">
          <cell r="B699" t="str">
            <v>for 72 month</v>
          </cell>
          <cell r="C699">
            <v>72</v>
          </cell>
          <cell r="D699">
            <v>3.5499999999999997E-2</v>
          </cell>
          <cell r="E699">
            <v>6.5782735865101638E-2</v>
          </cell>
          <cell r="F699">
            <v>204.34903469269224</v>
          </cell>
          <cell r="G699">
            <v>43.526344389543446</v>
          </cell>
          <cell r="H699">
            <v>247.8753790822357</v>
          </cell>
          <cell r="Z699">
            <v>1.1202198811231554</v>
          </cell>
          <cell r="AA699">
            <v>1.1074882152273522</v>
          </cell>
          <cell r="AB699">
            <v>1.0946867556803201</v>
          </cell>
          <cell r="AC699">
            <v>1.0818151198806156</v>
          </cell>
          <cell r="AD699">
            <v>1.0688729231294141</v>
          </cell>
          <cell r="AE699">
            <v>1.0558597786190129</v>
          </cell>
          <cell r="AF699">
            <v>1.0427752974212696</v>
          </cell>
          <cell r="AG699">
            <v>1.0296190884759795</v>
          </cell>
          <cell r="AH699">
            <v>1.0163907585791865</v>
          </cell>
          <cell r="AI699">
            <v>1.0030899123714321</v>
          </cell>
          <cell r="AJ699">
            <v>0.98971615232593868</v>
          </cell>
          <cell r="AK699">
            <v>0.97626907873672908</v>
          </cell>
          <cell r="AL699">
            <v>0.96274828970667958</v>
          </cell>
          <cell r="AM699">
            <v>0.94915338113550918</v>
          </cell>
          <cell r="AN699">
            <v>0.9354839467077013</v>
          </cell>
          <cell r="AO699">
            <v>0.92173957788036109</v>
          </cell>
          <cell r="AP699">
            <v>0.90791986387100421</v>
          </cell>
          <cell r="AQ699">
            <v>0.8940243916452798</v>
          </cell>
          <cell r="AR699">
            <v>0.88005274590462657</v>
          </cell>
          <cell r="AS699">
            <v>0.86600450907386017</v>
          </cell>
          <cell r="AT699">
            <v>0.85187926128869318</v>
          </cell>
          <cell r="AU699">
            <v>0.83767658038318593</v>
          </cell>
          <cell r="AV699">
            <v>0.82339604187713011</v>
          </cell>
          <cell r="AW699">
            <v>0.80903721896336134</v>
          </cell>
          <cell r="AX699">
            <v>0.79459968249500346</v>
          </cell>
          <cell r="AY699">
            <v>0.78008300097264227</v>
          </cell>
          <cell r="AZ699">
            <v>0.76548674053142907</v>
          </cell>
          <cell r="BA699">
            <v>0.75081046492811387</v>
          </cell>
          <cell r="BB699">
            <v>0.73605373552800746</v>
          </cell>
          <cell r="BC699">
            <v>0.72121611129187091</v>
          </cell>
          <cell r="BD699">
            <v>0.70629714876273519</v>
          </cell>
          <cell r="BE699">
            <v>0.69129640205264653</v>
          </cell>
          <cell r="BF699">
            <v>0.67621342282934027</v>
          </cell>
          <cell r="BG699">
            <v>0.66104776030284207</v>
          </cell>
          <cell r="BH699">
            <v>0.64579896121199387</v>
          </cell>
          <cell r="BI699">
            <v>0.63046656981090787</v>
          </cell>
          <cell r="BJ699">
            <v>0.61505012785534541</v>
          </cell>
          <cell r="BK699">
            <v>0.59954917458902102</v>
          </cell>
          <cell r="BL699">
            <v>0.58396324672983191</v>
          </cell>
          <cell r="BM699">
            <v>0.5682918784560117</v>
          </cell>
          <cell r="BN699">
            <v>0.55253460139220811</v>
          </cell>
          <cell r="BO699">
            <v>0.53669094459548428</v>
          </cell>
          <cell r="BP699">
            <v>0.52076043454124421</v>
          </cell>
          <cell r="BQ699">
            <v>0.50474259510907959</v>
          </cell>
          <cell r="BR699">
            <v>0.48863694756854037</v>
          </cell>
          <cell r="BS699">
            <v>0.47244301056482646</v>
          </cell>
          <cell r="BT699">
            <v>0.45616030010440151</v>
          </cell>
          <cell r="BU699">
            <v>0.43978832954052788</v>
          </cell>
          <cell r="BV699">
            <v>0.42332660955872131</v>
          </cell>
          <cell r="BW699">
            <v>0.40677464816212727</v>
          </cell>
          <cell r="BX699">
            <v>0.39013195065681661</v>
          </cell>
          <cell r="BY699">
            <v>0.37339801963699965</v>
          </cell>
          <cell r="BZ699">
            <v>0.35657235497016088</v>
          </cell>
          <cell r="CA699">
            <v>0.33965445378211095</v>
          </cell>
          <cell r="CB699">
            <v>0.32264381044195728</v>
          </cell>
          <cell r="CC699">
            <v>0.30553991654699192</v>
          </cell>
          <cell r="CD699">
            <v>0.28834226090749676</v>
          </cell>
          <cell r="CE699">
            <v>0.27105032953146563</v>
          </cell>
          <cell r="CF699">
            <v>0.25366360560924217</v>
          </cell>
          <cell r="CG699">
            <v>0.2361815694980742</v>
          </cell>
          <cell r="CH699">
            <v>0.21860369870658244</v>
          </cell>
          <cell r="CI699">
            <v>0.20092946787914504</v>
          </cell>
          <cell r="CJ699">
            <v>0.18315834878019599</v>
          </cell>
          <cell r="CK699">
            <v>0.1652898102784375</v>
          </cell>
          <cell r="CL699">
            <v>0.14732331833096593</v>
          </cell>
          <cell r="CM699">
            <v>0.12925833596731076</v>
          </cell>
          <cell r="CN699">
            <v>0.11109432327338596</v>
          </cell>
          <cell r="CO699">
            <v>9.2830737375353245E-2</v>
          </cell>
          <cell r="CP699">
            <v>7.4467032423397209E-2</v>
          </cell>
          <cell r="CQ699">
            <v>5.6002659575411236E-2</v>
          </cell>
          <cell r="CR699">
            <v>3.7437066980594118E-2</v>
          </cell>
          <cell r="CS699">
            <v>1.8769699762956674E-2</v>
          </cell>
          <cell r="EH699">
            <v>43.526344390407743</v>
          </cell>
          <cell r="EI699">
            <v>-8.6429707835122827E-10</v>
          </cell>
        </row>
        <row r="700">
          <cell r="B700" t="str">
            <v>for 72 month</v>
          </cell>
          <cell r="C700">
            <v>72</v>
          </cell>
          <cell r="D700">
            <v>3.5499999999999997E-2</v>
          </cell>
          <cell r="E700">
            <v>6.5782735865109535E-2</v>
          </cell>
          <cell r="F700">
            <v>196.810122069621</v>
          </cell>
          <cell r="G700">
            <v>41.920556000829272</v>
          </cell>
          <cell r="H700">
            <v>238.73067807045027</v>
          </cell>
          <cell r="AA700">
            <v>1.0788923563071535</v>
          </cell>
          <cell r="AB700">
            <v>1.0666303912684099</v>
          </cell>
          <cell r="AC700">
            <v>1.0543012074290554</v>
          </cell>
          <cell r="AD700">
            <v>1.0419044363027059</v>
          </cell>
          <cell r="AE700">
            <v>1.0294397073829746</v>
          </cell>
          <cell r="AF700">
            <v>1.016906648132397</v>
          </cell>
          <cell r="AG700">
            <v>1.0043048839712974</v>
          </cell>
          <cell r="AH700">
            <v>0.99163403826659413</v>
          </cell>
          <cell r="AI700">
            <v>0.97889373232054255</v>
          </cell>
          <cell r="AJ700">
            <v>0.96608358535941674</v>
          </cell>
          <cell r="AK700">
            <v>0.95320321452212953</v>
          </cell>
          <cell r="AL700">
            <v>0.9402522348487895</v>
          </cell>
          <cell r="AM700">
            <v>0.92723025926919556</v>
          </cell>
          <cell r="AN700">
            <v>0.9141368985912689</v>
          </cell>
          <cell r="AO700">
            <v>0.90097176148942026</v>
          </cell>
          <cell r="AP700">
            <v>0.88773445449285526</v>
          </cell>
          <cell r="AQ700">
            <v>0.87442458197381345</v>
          </cell>
          <cell r="AR700">
            <v>0.86104174613574502</v>
          </cell>
          <cell r="AS700">
            <v>0.84758554700142152</v>
          </cell>
          <cell r="AT700">
            <v>0.8340555824009811</v>
          </cell>
          <cell r="AU700">
            <v>0.82045144795990954</v>
          </cell>
          <cell r="AV700">
            <v>0.80677273708695374</v>
          </cell>
          <cell r="AW700">
            <v>0.79301904096197029</v>
          </cell>
          <cell r="AX700">
            <v>0.77918994852370693</v>
          </cell>
          <cell r="AY700">
            <v>0.76528504645751705</v>
          </cell>
          <cell r="AZ700">
            <v>0.75130391918300621</v>
          </cell>
          <cell r="BA700">
            <v>0.73724614884161233</v>
          </cell>
          <cell r="BB700">
            <v>0.72311131528411687</v>
          </cell>
          <cell r="BC700">
            <v>0.70889899605808715</v>
          </cell>
          <cell r="BD700">
            <v>0.69460876639525126</v>
          </cell>
          <cell r="BE700">
            <v>0.68024019919880174</v>
          </cell>
          <cell r="BF700">
            <v>0.66579286503063184</v>
          </cell>
          <cell r="BG700">
            <v>0.65126633209850027</v>
          </cell>
          <cell r="BH700">
            <v>0.63666016624312627</v>
          </cell>
          <cell r="BI700">
            <v>0.62197393092521336</v>
          </cell>
          <cell r="BJ700">
            <v>0.60720718721240285</v>
          </cell>
          <cell r="BK700">
            <v>0.59235949376615515</v>
          </cell>
          <cell r="BL700">
            <v>0.57743040682855895</v>
          </cell>
          <cell r="BM700">
            <v>0.56241948020906929</v>
          </cell>
          <cell r="BN700">
            <v>0.54732626527117112</v>
          </cell>
          <cell r="BO700">
            <v>0.53215031091897169</v>
          </cell>
          <cell r="BP700">
            <v>0.51689116358371801</v>
          </cell>
          <cell r="BQ700">
            <v>0.50154836721024088</v>
          </cell>
          <cell r="BR700">
            <v>0.48612146324332467</v>
          </cell>
          <cell r="BS700">
            <v>0.47060999061400249</v>
          </cell>
          <cell r="BT700">
            <v>0.45501348572577577</v>
          </cell>
          <cell r="BU700">
            <v>0.43933148244075904</v>
          </cell>
          <cell r="BV700">
            <v>0.42356351206574777</v>
          </cell>
          <cell r="BW700">
            <v>0.40770910333821081</v>
          </cell>
          <cell r="BX700">
            <v>0.39176778241220545</v>
          </cell>
          <cell r="BY700">
            <v>0.37573907284421537</v>
          </cell>
          <cell r="BZ700">
            <v>0.35962249557891118</v>
          </cell>
          <cell r="CA700">
            <v>0.34341756893483261</v>
          </cell>
          <cell r="CB700">
            <v>0.32712380858999218</v>
          </cell>
          <cell r="CC700">
            <v>0.31074072756740062</v>
          </cell>
          <cell r="CD700">
            <v>0.29426783622051189</v>
          </cell>
          <cell r="CE700">
            <v>0.27770464221858931</v>
          </cell>
          <cell r="CF700">
            <v>0.26105065053199072</v>
          </cell>
          <cell r="CG700">
            <v>0.24430536341737394</v>
          </cell>
          <cell r="CH700">
            <v>0.22746828040281994</v>
          </cell>
          <cell r="CI700">
            <v>0.2105388982728755</v>
          </cell>
          <cell r="CJ700">
            <v>0.1935167110535132</v>
          </cell>
          <cell r="CK700">
            <v>0.17640120999700948</v>
          </cell>
          <cell r="CL700">
            <v>0.15919188356673916</v>
          </cell>
          <cell r="CM700">
            <v>0.14188821742188726</v>
          </cell>
          <cell r="CN700">
            <v>0.12448969440207663</v>
          </cell>
          <cell r="CO700">
            <v>0.10699579451191139</v>
          </cell>
          <cell r="CP700">
            <v>8.9405994905435715E-2</v>
          </cell>
          <cell r="CQ700">
            <v>7.171976987050728E-2</v>
          </cell>
          <cell r="CR700">
            <v>5.393659081308521E-2</v>
          </cell>
          <cell r="CS700">
            <v>3.6055926241431772E-2</v>
          </cell>
          <cell r="CT700">
            <v>1.8077241750227534E-2</v>
          </cell>
          <cell r="EH700">
            <v>41.920556001668224</v>
          </cell>
          <cell r="EI700">
            <v>-8.3895201896666549E-10</v>
          </cell>
        </row>
        <row r="701">
          <cell r="B701" t="str">
            <v>for 72 month</v>
          </cell>
          <cell r="C701">
            <v>72</v>
          </cell>
          <cell r="D701">
            <v>3.5499999999999997E-2</v>
          </cell>
          <cell r="E701">
            <v>6.5782735865110326E-2</v>
          </cell>
          <cell r="F701">
            <v>210.47140382181544</v>
          </cell>
          <cell r="G701">
            <v>44.830409014046687</v>
          </cell>
          <cell r="H701">
            <v>255.30181283586214</v>
          </cell>
          <cell r="AB701">
            <v>1.1537820637307881</v>
          </cell>
          <cell r="AC701">
            <v>1.1406689526357934</v>
          </cell>
          <cell r="AD701">
            <v>1.1274839568471711</v>
          </cell>
          <cell r="AE701">
            <v>1.1142266823006033</v>
          </cell>
          <cell r="AF701">
            <v>1.1008967327715529</v>
          </cell>
          <cell r="AG701">
            <v>1.0874937098634223</v>
          </cell>
          <cell r="AH701">
            <v>1.0740172129956451</v>
          </cell>
          <cell r="AI701">
            <v>1.0604668393917145</v>
          </cell>
          <cell r="AJ701">
            <v>1.0468421840671456</v>
          </cell>
          <cell r="AK701">
            <v>1.033142839817371</v>
          </cell>
          <cell r="AL701">
            <v>1.0193683972055705</v>
          </cell>
          <cell r="AM701">
            <v>1.005518444550435</v>
          </cell>
          <cell r="AN701">
            <v>0.99159256791386141</v>
          </cell>
          <cell r="AO701">
            <v>0.97759035108858161</v>
          </cell>
          <cell r="AP701">
            <v>0.96351137558572342</v>
          </cell>
          <cell r="AQ701">
            <v>0.94935522062230193</v>
          </cell>
          <cell r="AR701">
            <v>0.93512146310864519</v>
          </cell>
          <cell r="AS701">
            <v>0.92080967763574784</v>
          </cell>
          <cell r="AT701">
            <v>0.90641943646255696</v>
          </cell>
          <cell r="AU701">
            <v>0.89195030950318843</v>
          </cell>
          <cell r="AV701">
            <v>0.87740186431407263</v>
          </cell>
          <cell r="AW701">
            <v>0.86277366608102979</v>
          </cell>
          <cell r="AX701">
            <v>0.84806527760627493</v>
          </cell>
          <cell r="AY701">
            <v>0.83327625929535032</v>
          </cell>
          <cell r="AZ701">
            <v>0.818406169143988</v>
          </cell>
          <cell r="BA701">
            <v>0.80345456272489935</v>
          </cell>
          <cell r="BB701">
            <v>0.78842099317449177</v>
          </cell>
          <cell r="BC701">
            <v>0.77330501117951389</v>
          </cell>
          <cell r="BD701">
            <v>0.75810616496362604</v>
          </cell>
          <cell r="BE701">
            <v>0.74282400027389883</v>
          </cell>
          <cell r="BF701">
            <v>0.7274580603672357</v>
          </cell>
          <cell r="BG701">
            <v>0.7120078859967226</v>
          </cell>
          <cell r="BH701">
            <v>0.6964730153979023</v>
          </cell>
          <cell r="BI701">
            <v>0.68085298427497365</v>
          </cell>
          <cell r="BJ701">
            <v>0.6651473257869146</v>
          </cell>
          <cell r="BK701">
            <v>0.64935557053352999</v>
          </cell>
          <cell r="BL701">
            <v>0.63347724654142201</v>
          </cell>
          <cell r="BM701">
            <v>0.6175118792498846</v>
          </cell>
          <cell r="BN701">
            <v>0.60145899149671977</v>
          </cell>
          <cell r="BO701">
            <v>0.58531810350397673</v>
          </cell>
          <cell r="BP701">
            <v>0.5690887328636125</v>
          </cell>
          <cell r="BQ701">
            <v>0.55277039452307386</v>
          </cell>
          <cell r="BR701">
            <v>0.53636260077080078</v>
          </cell>
          <cell r="BS701">
            <v>0.51986486122164988</v>
          </cell>
          <cell r="BT701">
            <v>0.50327668280223781</v>
          </cell>
          <cell r="BU701">
            <v>0.48659756973620505</v>
          </cell>
          <cell r="BV701">
            <v>0.46982702352939842</v>
          </cell>
          <cell r="BW701">
            <v>0.45296454295497218</v>
          </cell>
          <cell r="BX701">
            <v>0.43600962403840771</v>
          </cell>
          <cell r="BY701">
            <v>0.41896176004245128</v>
          </cell>
          <cell r="BZ701">
            <v>0.40182044145196905</v>
          </cell>
          <cell r="CA701">
            <v>0.38458515595871878</v>
          </cell>
          <cell r="CB701">
            <v>0.36725538844603817</v>
          </cell>
          <cell r="CC701">
            <v>0.34983062097345013</v>
          </cell>
          <cell r="CD701">
            <v>0.33231033276118205</v>
          </cell>
          <cell r="CE701">
            <v>0.31469400017460164</v>
          </cell>
          <cell r="CF701">
            <v>0.29698109670856659</v>
          </cell>
          <cell r="CG701">
            <v>0.27917109297168913</v>
          </cell>
          <cell r="CH701">
            <v>0.26126345667051326</v>
          </cell>
          <cell r="CI701">
            <v>0.24325765259360665</v>
          </cell>
          <cell r="CJ701">
            <v>0.22515314259556421</v>
          </cell>
          <cell r="CK701">
            <v>0.20694938558092443</v>
          </cell>
          <cell r="CL701">
            <v>0.18864583748799743</v>
          </cell>
          <cell r="CM701">
            <v>0.17024195127260447</v>
          </cell>
          <cell r="CN701">
            <v>0.15173717689172828</v>
          </cell>
          <cell r="CO701">
            <v>0.13313096128707369</v>
          </cell>
          <cell r="CP701">
            <v>0.11442274836853827</v>
          </cell>
          <cell r="CQ701">
            <v>9.5611978997592162E-2</v>
          </cell>
          <cell r="CR701">
            <v>7.6698090970566998E-2</v>
          </cell>
          <cell r="CS701">
            <v>5.7680519001853163E-2</v>
          </cell>
          <cell r="CT701">
            <v>3.8558694707004862E-2</v>
          </cell>
          <cell r="CU701">
            <v>1.9332046585752639E-2</v>
          </cell>
          <cell r="EH701">
            <v>44.830409014944571</v>
          </cell>
          <cell r="EI701">
            <v>-8.978844334706082E-10</v>
          </cell>
        </row>
        <row r="702">
          <cell r="B702" t="str">
            <v>for 72 month</v>
          </cell>
          <cell r="C702">
            <v>72</v>
          </cell>
          <cell r="D702">
            <v>3.5499999999999997E-2</v>
          </cell>
          <cell r="E702">
            <v>6.5782735865108771E-2</v>
          </cell>
          <cell r="F702">
            <v>224.57530788870798</v>
          </cell>
          <cell r="G702">
            <v>47.834540580294792</v>
          </cell>
          <cell r="H702">
            <v>272.40984846900278</v>
          </cell>
          <cell r="AC702">
            <v>1.2310981800556962</v>
          </cell>
          <cell r="AD702">
            <v>1.2171063459724762</v>
          </cell>
          <cell r="AE702">
            <v>1.203037810128776</v>
          </cell>
          <cell r="AF702">
            <v>1.1888921520536242</v>
          </cell>
          <cell r="AG702">
            <v>1.1746689489710729</v>
          </cell>
          <cell r="AH702">
            <v>1.1603677757875603</v>
          </cell>
          <cell r="AI702">
            <v>1.1459882050792067</v>
          </cell>
          <cell r="AJ702">
            <v>1.1315298070790398</v>
          </cell>
          <cell r="AK702">
            <v>1.1169921496641495</v>
          </cell>
          <cell r="AL702">
            <v>1.1023747983427743</v>
          </cell>
          <cell r="AM702">
            <v>1.087677316241314</v>
          </cell>
          <cell r="AN702">
            <v>1.0728992640912733</v>
          </cell>
          <cell r="AO702">
            <v>1.0580402002161338</v>
          </cell>
          <cell r="AP702">
            <v>1.0430996805181525</v>
          </cell>
          <cell r="AQ702">
            <v>1.0280772584650895</v>
          </cell>
          <cell r="AR702">
            <v>1.0129724850768624</v>
          </cell>
          <cell r="AS702">
            <v>0.99778490891212701</v>
          </cell>
          <cell r="AT702">
            <v>0.98251407605478513</v>
          </cell>
          <cell r="AU702">
            <v>0.96715953010041866</v>
          </cell>
          <cell r="AV702">
            <v>0.95172081214264859</v>
          </cell>
          <cell r="AW702">
            <v>0.93619746075941912</v>
          </cell>
          <cell r="AX702">
            <v>0.92058901199920762</v>
          </cell>
          <cell r="AY702">
            <v>0.90489499936715811</v>
          </cell>
          <cell r="AZ702">
            <v>0.8891149538111387</v>
          </cell>
          <cell r="BA702">
            <v>0.87324840370772339</v>
          </cell>
          <cell r="BB702">
            <v>0.85729487484809619</v>
          </cell>
          <cell r="BC702">
            <v>0.84125389042387821</v>
          </cell>
          <cell r="BD702">
            <v>0.82512497101287741</v>
          </cell>
          <cell r="BE702">
            <v>0.80890763456475945</v>
          </cell>
          <cell r="BF702">
            <v>0.79260139638664129</v>
          </cell>
          <cell r="BG702">
            <v>0.77620576912860451</v>
          </cell>
          <cell r="BH702">
            <v>0.75972026276912974</v>
          </cell>
          <cell r="BI702">
            <v>0.74314438460045074</v>
          </cell>
          <cell r="BJ702">
            <v>0.72647763921383002</v>
          </cell>
          <cell r="BK702">
            <v>0.70971952848475084</v>
          </cell>
          <cell r="BL702">
            <v>0.69286955155803109</v>
          </cell>
          <cell r="BM702">
            <v>0.67592720483285262</v>
          </cell>
          <cell r="BN702">
            <v>0.65889198194771093</v>
          </cell>
          <cell r="BO702">
            <v>0.64176337376528136</v>
          </cell>
          <cell r="BP702">
            <v>0.62454086835720157</v>
          </cell>
          <cell r="BQ702">
            <v>0.60722395098877213</v>
          </cell>
          <cell r="BR702">
            <v>0.58981210410357232</v>
          </cell>
          <cell r="BS702">
            <v>0.57230480730799149</v>
          </cell>
          <cell r="BT702">
            <v>0.55470153735567596</v>
          </cell>
          <cell r="BU702">
            <v>0.53700176813189082</v>
          </cell>
          <cell r="BV702">
            <v>0.51920497063779558</v>
          </cell>
          <cell r="BW702">
            <v>0.50131061297463375</v>
          </cell>
          <cell r="BX702">
            <v>0.48331816032783587</v>
          </cell>
          <cell r="BY702">
            <v>0.4652270749510356</v>
          </cell>
          <cell r="BZ702">
            <v>0.44703681614999741</v>
          </cell>
          <cell r="CA702">
            <v>0.42874684026645693</v>
          </cell>
          <cell r="CB702">
            <v>0.41035660066187263</v>
          </cell>
          <cell r="CC702">
            <v>0.391865547701088</v>
          </cell>
          <cell r="CD702">
            <v>0.37327312873590435</v>
          </cell>
          <cell r="CE702">
            <v>0.35457878808856408</v>
          </cell>
          <cell r="CF702">
            <v>0.33578196703514246</v>
          </cell>
          <cell r="CG702">
            <v>0.31688210378884901</v>
          </cell>
          <cell r="CH702">
            <v>0.29787863348323756</v>
          </cell>
          <cell r="CI702">
            <v>0.2787709881553232</v>
          </cell>
          <cell r="CJ702">
            <v>0.25955859672860793</v>
          </cell>
          <cell r="CK702">
            <v>0.24024088499601262</v>
          </cell>
          <cell r="CL702">
            <v>0.22081727560271536</v>
          </cell>
          <cell r="CM702">
            <v>0.20128718802889589</v>
          </cell>
          <cell r="CN702">
            <v>0.18165003857238551</v>
          </cell>
          <cell r="CO702">
            <v>0.16190524033122169</v>
          </cell>
          <cell r="CP702">
            <v>0.14205220318610715</v>
          </cell>
          <cell r="CQ702">
            <v>0.12209033378277286</v>
          </cell>
          <cell r="CR702">
            <v>0.10201903551424414</v>
          </cell>
          <cell r="CS702">
            <v>8.1837708503009712E-2</v>
          </cell>
          <cell r="CT702">
            <v>6.154574958309298E-2</v>
          </cell>
          <cell r="CU702">
            <v>4.1142552282025055E-2</v>
          </cell>
          <cell r="CV702">
            <v>2.0627506802718805E-2</v>
          </cell>
          <cell r="EH702">
            <v>47.83454058125136</v>
          </cell>
          <cell r="EI702">
            <v>-9.5656815801703488E-10</v>
          </cell>
        </row>
        <row r="703">
          <cell r="B703" t="str">
            <v>for 72 month</v>
          </cell>
          <cell r="C703">
            <v>72</v>
          </cell>
          <cell r="D703">
            <v>3.5499999999999997E-2</v>
          </cell>
          <cell r="E703">
            <v>6.5782735865107439E-2</v>
          </cell>
          <cell r="F703">
            <v>272.93592862873237</v>
          </cell>
          <cell r="G703">
            <v>58.135352797919985</v>
          </cell>
          <cell r="H703">
            <v>331.07128142665238</v>
          </cell>
          <cell r="AD703">
            <v>1.4962060084234763</v>
          </cell>
          <cell r="AE703">
            <v>1.4792011370303344</v>
          </cell>
          <cell r="AF703">
            <v>1.462103046723586</v>
          </cell>
          <cell r="AG703">
            <v>1.4449112264869672</v>
          </cell>
          <cell r="AH703">
            <v>1.4276251625028762</v>
          </cell>
          <cell r="AI703">
            <v>1.4102443381370176</v>
          </cell>
          <cell r="AJ703">
            <v>1.3927682339229606</v>
          </cell>
          <cell r="AK703">
            <v>1.3751963275466152</v>
          </cell>
          <cell r="AL703">
            <v>1.3575280938306193</v>
          </cell>
          <cell r="AM703">
            <v>1.3397630047186453</v>
          </cell>
          <cell r="AN703">
            <v>1.3219005292596149</v>
          </cell>
          <cell r="AO703">
            <v>1.3039401335918333</v>
          </cell>
          <cell r="AP703">
            <v>1.285881280927031</v>
          </cell>
          <cell r="AQ703">
            <v>1.2677234315343222</v>
          </cell>
          <cell r="AR703">
            <v>1.2494660427240736</v>
          </cell>
          <cell r="AS703">
            <v>1.2311085688316841</v>
          </cell>
          <cell r="AT703">
            <v>1.212650461201277</v>
          </cell>
          <cell r="AU703">
            <v>1.1940911681693012</v>
          </cell>
          <cell r="AV703">
            <v>1.1754301350480449</v>
          </cell>
          <cell r="AW703">
            <v>1.1566668041090566</v>
          </cell>
          <cell r="AX703">
            <v>1.1378006145664761</v>
          </cell>
          <cell r="AY703">
            <v>1.1188310025602737</v>
          </cell>
          <cell r="AZ703">
            <v>1.0997574011393987</v>
          </cell>
          <cell r="BA703">
            <v>1.0805792402448353</v>
          </cell>
          <cell r="BB703">
            <v>1.0612959466925629</v>
          </cell>
          <cell r="BC703">
            <v>1.0419069441564275</v>
          </cell>
          <cell r="BD703">
            <v>1.0224116531509149</v>
          </cell>
          <cell r="BE703">
            <v>1.0028094910138334</v>
          </cell>
          <cell r="BF703">
            <v>0.98309987188889769</v>
          </cell>
          <cell r="BG703">
            <v>0.96328220670822062</v>
          </cell>
          <cell r="BH703">
            <v>0.94335590317470663</v>
          </cell>
          <cell r="BI703">
            <v>0.92332036574434984</v>
          </cell>
          <cell r="BJ703">
            <v>0.90317499560843484</v>
          </cell>
          <cell r="BK703">
            <v>0.88291919067564051</v>
          </cell>
          <cell r="BL703">
            <v>0.8625523455540437</v>
          </cell>
          <cell r="BM703">
            <v>0.84207385153302683</v>
          </cell>
          <cell r="BN703">
            <v>0.821483096565085</v>
          </cell>
          <cell r="BO703">
            <v>0.80077946524753318</v>
          </cell>
          <cell r="BP703">
            <v>0.77996233880411392</v>
          </cell>
          <cell r="BQ703">
            <v>0.7590310950665029</v>
          </cell>
          <cell r="BR703">
            <v>0.73798510845571552</v>
          </cell>
          <cell r="BS703">
            <v>0.71682374996340814</v>
          </cell>
          <cell r="BT703">
            <v>0.69554638713308037</v>
          </cell>
          <cell r="BU703">
            <v>0.67415238404117128</v>
          </cell>
          <cell r="BV703">
            <v>0.65264110127805464</v>
          </cell>
          <cell r="BW703">
            <v>0.63101189592892748</v>
          </cell>
          <cell r="BX703">
            <v>0.60926412155459586</v>
          </cell>
          <cell r="BY703">
            <v>0.58739712817215406</v>
          </cell>
          <cell r="BZ703">
            <v>0.56541026223555901</v>
          </cell>
          <cell r="CA703">
            <v>0.5433028666160965</v>
          </cell>
          <cell r="CB703">
            <v>0.5210742805827423</v>
          </cell>
          <cell r="CC703">
            <v>0.49872383978241414</v>
          </cell>
          <cell r="CD703">
            <v>0.4762508762201163</v>
          </cell>
          <cell r="CE703">
            <v>0.4536547182389748</v>
          </cell>
          <cell r="CF703">
            <v>0.43093469050016325</v>
          </cell>
          <cell r="CG703">
            <v>0.40809011396271927</v>
          </cell>
          <cell r="CH703">
            <v>0.38512030586324908</v>
          </cell>
          <cell r="CI703">
            <v>0.36202457969552232</v>
          </cell>
          <cell r="CJ703">
            <v>0.3388022451899535</v>
          </cell>
          <cell r="CK703">
            <v>0.31545260829297211</v>
          </cell>
          <cell r="CL703">
            <v>0.29197497114627907</v>
          </cell>
          <cell r="CM703">
            <v>0.26836863206598949</v>
          </cell>
          <cell r="CN703">
            <v>0.24463288552166149</v>
          </cell>
          <cell r="CO703">
            <v>0.22076702211520963</v>
          </cell>
          <cell r="CP703">
            <v>0.19677032855970286</v>
          </cell>
          <cell r="CQ703">
            <v>0.17264208765804623</v>
          </cell>
          <cell r="CR703">
            <v>0.14838157828154599</v>
          </cell>
          <cell r="CS703">
            <v>0.1239880753483568</v>
          </cell>
          <cell r="CT703">
            <v>9.9460849801811066E-2</v>
          </cell>
          <cell r="CU703">
            <v>7.4799168588629297E-2</v>
          </cell>
          <cell r="CV703">
            <v>5.0002294637011169E-2</v>
          </cell>
          <cell r="CW703">
            <v>2.506948683460641E-2</v>
          </cell>
          <cell r="EH703">
            <v>58.135352799081069</v>
          </cell>
          <cell r="EI703">
            <v>-1.1610836736508645E-9</v>
          </cell>
        </row>
        <row r="704">
          <cell r="B704" t="str">
            <v>for 72 month</v>
          </cell>
          <cell r="C704">
            <v>72</v>
          </cell>
          <cell r="D704">
            <v>3.7499999999999999E-2</v>
          </cell>
          <cell r="E704">
            <v>6.9268212585400932E-2</v>
          </cell>
          <cell r="F704">
            <v>210.10993693797047</v>
          </cell>
          <cell r="G704">
            <v>47.274735811043364</v>
          </cell>
          <cell r="H704">
            <v>257.38467274901382</v>
          </cell>
          <cell r="AE704">
            <v>1.2128283148437102</v>
          </cell>
          <cell r="AF704">
            <v>1.1991942594488434</v>
          </cell>
          <cell r="AG704">
            <v>1.1854815035000186</v>
          </cell>
          <cell r="AH704">
            <v>1.1716895927100111</v>
          </cell>
          <cell r="AI704">
            <v>1.1578180701692899</v>
          </cell>
          <cell r="AJ704">
            <v>1.143866476330883</v>
          </cell>
          <cell r="AK704">
            <v>1.1298343489951506</v>
          </cell>
          <cell r="AL704">
            <v>1.1157212232944751</v>
          </cell>
          <cell r="AM704">
            <v>1.1015266316778598</v>
          </cell>
          <cell r="AN704">
            <v>1.087250103895439</v>
          </cell>
          <cell r="AO704">
            <v>1.0728911669829004</v>
          </cell>
          <cell r="AP704">
            <v>1.0584493452458152</v>
          </cell>
          <cell r="AQ704">
            <v>1.0439241602438798</v>
          </cell>
          <cell r="AR704">
            <v>1.0293151307750648</v>
          </cell>
          <cell r="AS704">
            <v>1.0146217728596736</v>
          </cell>
          <cell r="AT704">
            <v>0.99984359972430925</v>
          </cell>
          <cell r="AU704">
            <v>0.98498012178574801</v>
          </cell>
          <cell r="AV704">
            <v>0.97003084663471961</v>
          </cell>
          <cell r="AW704">
            <v>0.95499527901959469</v>
          </cell>
          <cell r="AX704">
            <v>0.93987292082997742</v>
          </cell>
          <cell r="AY704">
            <v>0.92466327108020419</v>
          </cell>
          <cell r="AZ704">
            <v>0.90936582589274606</v>
          </cell>
          <cell r="BA704">
            <v>0.89398007848151673</v>
          </cell>
          <cell r="BB704">
            <v>0.87850551913508168</v>
          </cell>
          <cell r="BC704">
            <v>0.86294163519977385</v>
          </cell>
          <cell r="BD704">
            <v>0.84728791106270895</v>
          </cell>
          <cell r="BE704">
            <v>0.83154382813470396</v>
          </cell>
          <cell r="BF704">
            <v>0.81570886483309746</v>
          </cell>
          <cell r="BG704">
            <v>0.79978249656446943</v>
          </cell>
          <cell r="BH704">
            <v>0.78376419570726263</v>
          </cell>
          <cell r="BI704">
            <v>0.7676534315943031</v>
          </cell>
          <cell r="BJ704">
            <v>0.75144967049521949</v>
          </cell>
          <cell r="BK704">
            <v>0.73515237559876123</v>
          </cell>
          <cell r="BL704">
            <v>0.71876100699501511</v>
          </cell>
          <cell r="BM704">
            <v>0.70227502165751821</v>
          </cell>
          <cell r="BN704">
            <v>0.68569387342526822</v>
          </cell>
          <cell r="BO704">
            <v>0.66901701298462957</v>
          </cell>
          <cell r="BP704">
            <v>0.65224388785113618</v>
          </cell>
          <cell r="BQ704">
            <v>0.63537394235118694</v>
          </cell>
          <cell r="BR704">
            <v>0.61840661760363824</v>
          </cell>
          <cell r="BS704">
            <v>0.60134135150128798</v>
          </cell>
          <cell r="BT704">
            <v>0.58417757869225406</v>
          </cell>
          <cell r="BU704">
            <v>0.56691473056124486</v>
          </cell>
          <cell r="BV704">
            <v>0.5495522352107215</v>
          </cell>
          <cell r="BW704">
            <v>0.5320895174419521</v>
          </cell>
          <cell r="BX704">
            <v>0.51452599873595561</v>
          </cell>
          <cell r="BY704">
            <v>0.49686109723433614</v>
          </cell>
          <cell r="BZ704">
            <v>0.4790942277200072</v>
          </cell>
          <cell r="CA704">
            <v>0.4612248015978036</v>
          </cell>
          <cell r="CB704">
            <v>0.44325222687498234</v>
          </cell>
          <cell r="CC704">
            <v>0.42517590814161044</v>
          </cell>
          <cell r="CD704">
            <v>0.40699524655083991</v>
          </cell>
          <cell r="CE704">
            <v>0.38870963979906831</v>
          </cell>
          <cell r="CF704">
            <v>0.37031848210598534</v>
          </cell>
          <cell r="CG704">
            <v>0.35182116419450443</v>
          </cell>
          <cell r="CH704">
            <v>0.33321707327057759</v>
          </cell>
          <cell r="CI704">
            <v>0.31450559300289432</v>
          </cell>
          <cell r="CJ704">
            <v>0.2956861035024636</v>
          </cell>
          <cell r="CK704">
            <v>0.27675798130207752</v>
          </cell>
          <cell r="CL704">
            <v>0.2577205993356565</v>
          </cell>
          <cell r="CM704">
            <v>0.23857332691747554</v>
          </cell>
          <cell r="CN704">
            <v>0.21931552972127019</v>
          </cell>
          <cell r="CO704">
            <v>0.19994656975922198</v>
          </cell>
          <cell r="CP704">
            <v>0.18046580536082305</v>
          </cell>
          <cell r="CQ704">
            <v>0.16087259115161792</v>
          </cell>
          <cell r="CR704">
            <v>0.14116627803182322</v>
          </cell>
          <cell r="CS704">
            <v>0.12134621315482384</v>
          </cell>
          <cell r="CT704">
            <v>0.10141173990554476</v>
          </cell>
          <cell r="CU704">
            <v>8.136219787869825E-2</v>
          </cell>
          <cell r="CV704">
            <v>6.1196922856905443E-2</v>
          </cell>
          <cell r="CW704">
            <v>4.0915246788691587E-2</v>
          </cell>
          <cell r="CX704">
            <v>2.0516497766354291E-2</v>
          </cell>
          <cell r="EH704">
            <v>47.274735811685069</v>
          </cell>
          <cell r="EI704">
            <v>-6.4170535551966168E-10</v>
          </cell>
        </row>
        <row r="705">
          <cell r="B705" t="str">
            <v>for 72 month</v>
          </cell>
          <cell r="C705">
            <v>72</v>
          </cell>
          <cell r="D705">
            <v>3.7499999999999999E-2</v>
          </cell>
          <cell r="E705">
            <v>6.9268212585402944E-2</v>
          </cell>
          <cell r="F705">
            <v>217.63472771663075</v>
          </cell>
          <cell r="G705">
            <v>48.967813736241915</v>
          </cell>
          <cell r="H705">
            <v>266.60254145287269</v>
          </cell>
          <cell r="AF705">
            <v>1.2562640487868222</v>
          </cell>
          <cell r="AG705">
            <v>1.2421417089452211</v>
          </cell>
          <cell r="AH705">
            <v>1.2279378500004243</v>
          </cell>
          <cell r="AI705">
            <v>1.2136520013955507</v>
          </cell>
          <cell r="AJ705">
            <v>1.1992836898574999</v>
          </cell>
          <cell r="AK705">
            <v>1.184832439381273</v>
          </cell>
          <cell r="AL705">
            <v>1.170297771214204</v>
          </cell>
          <cell r="AM705">
            <v>1.1556792038400967</v>
          </cell>
          <cell r="AN705">
            <v>1.1409762529632757</v>
          </cell>
          <cell r="AO705">
            <v>1.126188431492541</v>
          </cell>
          <cell r="AP705">
            <v>1.11131524952503</v>
          </cell>
          <cell r="AQ705">
            <v>1.0963562143299903</v>
          </cell>
          <cell r="AR705">
            <v>1.0813108303324539</v>
          </cell>
          <cell r="AS705">
            <v>1.0661785990968196</v>
          </cell>
          <cell r="AT705">
            <v>1.0509590193103422</v>
          </cell>
          <cell r="AU705">
            <v>1.0356515867665219</v>
          </cell>
          <cell r="AV705">
            <v>1.0202557943484034</v>
          </cell>
          <cell r="AW705">
            <v>1.0047711320117734</v>
          </cell>
          <cell r="AX705">
            <v>0.98919708676826434</v>
          </cell>
          <cell r="AY705">
            <v>0.97353314266836011</v>
          </cell>
          <cell r="AZ705">
            <v>0.95777878078430279</v>
          </cell>
          <cell r="BA705">
            <v>0.94193347919290105</v>
          </cell>
          <cell r="BB705">
            <v>0.92599671295823993</v>
          </cell>
          <cell r="BC705">
            <v>0.90996795411428988</v>
          </cell>
          <cell r="BD705">
            <v>0.89384667164741627</v>
          </cell>
          <cell r="BE705">
            <v>0.87763233147878728</v>
          </cell>
          <cell r="BF705">
            <v>0.86132439644668057</v>
          </cell>
          <cell r="BG705">
            <v>0.84492232628868769</v>
          </cell>
          <cell r="BH705">
            <v>0.82842557762381619</v>
          </cell>
          <cell r="BI705">
            <v>0.81183360393448745</v>
          </cell>
          <cell r="BJ705">
            <v>0.79514585554843176</v>
          </cell>
          <cell r="BK705">
            <v>0.77836177962047792</v>
          </cell>
          <cell r="BL705">
            <v>0.76148082011423857</v>
          </cell>
          <cell r="BM705">
            <v>0.74450241778368909</v>
          </cell>
          <cell r="BN705">
            <v>0.72742601015464003</v>
          </cell>
          <cell r="BO705">
            <v>0.71025103150610391</v>
          </cell>
          <cell r="BP705">
            <v>0.69297691285155316</v>
          </cell>
          <cell r="BQ705">
            <v>0.6756030819200699</v>
          </cell>
          <cell r="BR705">
            <v>0.658128963137388</v>
          </cell>
          <cell r="BS705">
            <v>0.6405539776068242</v>
          </cell>
          <cell r="BT705">
            <v>0.62287754309010079</v>
          </cell>
          <cell r="BU705">
            <v>0.60509907398805607</v>
          </cell>
          <cell r="BV705">
            <v>0.58721798132124425</v>
          </cell>
          <cell r="BW705">
            <v>0.56923367271042391</v>
          </cell>
          <cell r="BX705">
            <v>0.55114555235693219</v>
          </cell>
          <cell r="BY705">
            <v>0.53295302102294739</v>
          </cell>
          <cell r="BZ705">
            <v>0.51465547601163697</v>
          </cell>
          <cell r="CA705">
            <v>0.49625231114719032</v>
          </cell>
          <cell r="CB705">
            <v>0.47774291675473735</v>
          </cell>
          <cell r="CC705">
            <v>0.4591266796401508</v>
          </cell>
          <cell r="CD705">
            <v>0.44040298306973152</v>
          </cell>
          <cell r="CE705">
            <v>0.42157120674977677</v>
          </cell>
          <cell r="CF705">
            <v>0.40263072680603113</v>
          </cell>
          <cell r="CG705">
            <v>0.38358091576301773</v>
          </cell>
          <cell r="CH705">
            <v>0.36442114252325103</v>
          </cell>
          <cell r="CI705">
            <v>0.34515077234632935</v>
          </cell>
          <cell r="CJ705">
            <v>0.32576916682790646</v>
          </cell>
          <cell r="CK705">
            <v>0.3062756838785422</v>
          </cell>
          <cell r="CL705">
            <v>0.28666967770243074</v>
          </cell>
          <cell r="CM705">
            <v>0.26695049877600613</v>
          </cell>
          <cell r="CN705">
            <v>0.24711749382642442</v>
          </cell>
          <cell r="CO705">
            <v>0.2271700058099215</v>
          </cell>
          <cell r="CP705">
            <v>0.20710737389004585</v>
          </cell>
          <cell r="CQ705">
            <v>0.18692893341576622</v>
          </cell>
          <cell r="CR705">
            <v>0.16663401589945201</v>
          </cell>
          <cell r="CS705">
            <v>0.14622194899472757</v>
          </cell>
          <cell r="CT705">
            <v>0.12569205647419779</v>
          </cell>
          <cell r="CU705">
            <v>0.10504365820704571</v>
          </cell>
          <cell r="CV705">
            <v>8.4276070136500528E-2</v>
          </cell>
          <cell r="CW705">
            <v>6.3388604257175629E-2</v>
          </cell>
          <cell r="CX705">
            <v>4.2380568592275791E-2</v>
          </cell>
          <cell r="CY705">
            <v>2.1251267170672772E-2</v>
          </cell>
          <cell r="EH705">
            <v>48.967813736908532</v>
          </cell>
          <cell r="EI705">
            <v>-6.6661698383541079E-10</v>
          </cell>
        </row>
        <row r="706">
          <cell r="B706" t="str">
            <v>for 72 month</v>
          </cell>
          <cell r="C706">
            <v>72</v>
          </cell>
          <cell r="D706">
            <v>3.7499999999999999E-2</v>
          </cell>
          <cell r="E706">
            <v>6.9268212585407746E-2</v>
          </cell>
          <cell r="F706">
            <v>272.86864128985326</v>
          </cell>
          <cell r="G706">
            <v>61.395444290216979</v>
          </cell>
          <cell r="H706">
            <v>334.26408558007023</v>
          </cell>
          <cell r="AG706">
            <v>1.5750935877297438</v>
          </cell>
          <cell r="AH706">
            <v>1.5573871135615731</v>
          </cell>
          <cell r="AI706">
            <v>1.5395784314086678</v>
          </cell>
          <cell r="AJ706">
            <v>1.5216669512906595</v>
          </cell>
          <cell r="AK706">
            <v>1.5036520798216069</v>
          </cell>
          <cell r="AL706">
            <v>1.4855332201903362</v>
          </cell>
          <cell r="AM706">
            <v>1.46730977214067</v>
          </cell>
          <cell r="AN706">
            <v>1.448981131951542</v>
          </cell>
          <cell r="AO706">
            <v>1.4305466924169954</v>
          </cell>
          <cell r="AP706">
            <v>1.412005842826068</v>
          </cell>
          <cell r="AQ706">
            <v>1.3933579689425588</v>
          </cell>
          <cell r="AR706">
            <v>1.3746024529846805</v>
          </cell>
          <cell r="AS706">
            <v>1.3557386736045924</v>
          </cell>
          <cell r="AT706">
            <v>1.3367660058678157</v>
          </cell>
          <cell r="AU706">
            <v>1.3176838212325304</v>
          </cell>
          <cell r="AV706">
            <v>1.2984914875287523</v>
          </cell>
          <cell r="AW706">
            <v>1.2791883689373909</v>
          </cell>
          <cell r="AX706">
            <v>1.2597738259691837</v>
          </cell>
          <cell r="AY706">
            <v>1.2402472154435122</v>
          </cell>
          <cell r="AZ706">
            <v>1.2206078904670938</v>
          </cell>
          <cell r="BA706">
            <v>1.2008552004125503</v>
          </cell>
          <cell r="BB706">
            <v>1.1809884908968542</v>
          </cell>
          <cell r="BC706">
            <v>1.1610071037596492</v>
          </cell>
          <cell r="BD706">
            <v>1.1409103770414466</v>
          </cell>
          <cell r="BE706">
            <v>1.1206976449616952</v>
          </cell>
          <cell r="BF706">
            <v>1.1003682378967243</v>
          </cell>
          <cell r="BG706">
            <v>1.0799214823575607</v>
          </cell>
          <cell r="BH706">
            <v>1.0593567009676166</v>
          </cell>
          <cell r="BI706">
            <v>1.038673212440248</v>
          </cell>
          <cell r="BJ706">
            <v>1.0178703315561861</v>
          </cell>
          <cell r="BK706">
            <v>0.99694736914083526</v>
          </cell>
          <cell r="BL706">
            <v>0.97590363204144259</v>
          </cell>
          <cell r="BM706">
            <v>0.95473842310413393</v>
          </cell>
          <cell r="BN706">
            <v>0.93345104115081823</v>
          </cell>
          <cell r="BO706">
            <v>0.91204078095595842</v>
          </cell>
          <cell r="BP706">
            <v>0.89050693322320817</v>
          </cell>
          <cell r="BQ706">
            <v>0.86884878456191339</v>
          </cell>
          <cell r="BR706">
            <v>0.84706561746347875</v>
          </cell>
          <cell r="BS706">
            <v>0.82515671027759774</v>
          </cell>
          <cell r="BT706">
            <v>0.80312133718834466</v>
          </cell>
          <cell r="BU706">
            <v>0.78095876819012922</v>
          </cell>
          <cell r="BV706">
            <v>0.75866826906351337</v>
          </cell>
          <cell r="BW706">
            <v>0.73624910135088617</v>
          </cell>
          <cell r="BX706">
            <v>0.71370052233199999</v>
          </cell>
          <cell r="BY706">
            <v>0.69102178499936551</v>
          </cell>
          <cell r="BZ706">
            <v>0.66821213803350388</v>
          </cell>
          <cell r="CA706">
            <v>0.64527082577805661</v>
          </cell>
          <cell r="CB706">
            <v>0.62219708821475106</v>
          </cell>
          <cell r="CC706">
            <v>0.59899016093822255</v>
          </cell>
          <cell r="CD706">
            <v>0.57564927513069042</v>
          </cell>
          <cell r="CE706">
            <v>0.55217365753648762</v>
          </cell>
          <cell r="CF706">
            <v>0.52856253043644397</v>
          </cell>
          <cell r="CG706">
            <v>0.50481511162212145</v>
          </cell>
          <cell r="CH706">
            <v>0.4809306143699002</v>
          </cell>
          <cell r="CI706">
            <v>0.45690824741491537</v>
          </cell>
          <cell r="CJ706">
            <v>0.43274721492484375</v>
          </cell>
          <cell r="CK706">
            <v>0.40844671647353831</v>
          </cell>
          <cell r="CL706">
            <v>0.38400594701451146</v>
          </cell>
          <cell r="CM706">
            <v>0.35942409685426474</v>
          </cell>
          <cell r="CN706">
            <v>0.33470035162546447</v>
          </cell>
          <cell r="CO706">
            <v>0.30983389225996283</v>
          </cell>
          <cell r="CP706">
            <v>0.28482389496166322</v>
          </cell>
          <cell r="CQ706">
            <v>0.2596695311792287</v>
          </cell>
          <cell r="CR706">
            <v>0.23436996757863315</v>
          </cell>
          <cell r="CS706">
            <v>0.20892436601555395</v>
          </cell>
          <cell r="CT706">
            <v>0.1833318835076051</v>
          </cell>
          <cell r="CU706">
            <v>0.15759167220641054</v>
          </cell>
          <cell r="CV706">
            <v>0.13170287936951564</v>
          </cell>
          <cell r="CW706">
            <v>0.10566464733213692</v>
          </cell>
          <cell r="CX706">
            <v>7.9476113478748736E-2</v>
          </cell>
          <cell r="CY706">
            <v>5.3136410214505832E-2</v>
          </cell>
          <cell r="CZ706">
            <v>2.6644664936500934E-2</v>
          </cell>
          <cell r="EH706">
            <v>61.395444291058297</v>
          </cell>
          <cell r="EI706">
            <v>-8.4131812627674663E-10</v>
          </cell>
        </row>
        <row r="707">
          <cell r="B707" t="str">
            <v>for 72 month</v>
          </cell>
          <cell r="C707">
            <v>72</v>
          </cell>
          <cell r="D707">
            <v>3.7499999999999999E-2</v>
          </cell>
          <cell r="E707">
            <v>6.9268212585404276E-2</v>
          </cell>
          <cell r="F707">
            <v>232.88720760852257</v>
          </cell>
          <cell r="G707">
            <v>52.399621711917575</v>
          </cell>
          <cell r="H707">
            <v>285.28682932044012</v>
          </cell>
          <cell r="AH707">
            <v>1.3443067170873599</v>
          </cell>
          <cell r="AI707">
            <v>1.329194642258515</v>
          </cell>
          <cell r="AJ707">
            <v>1.3139953352286822</v>
          </cell>
          <cell r="AK707">
            <v>1.2987082924629751</v>
          </cell>
          <cell r="AL707">
            <v>1.2833330075199265</v>
          </cell>
          <cell r="AM707">
            <v>1.2678689710347115</v>
          </cell>
          <cell r="AN707">
            <v>1.2523156707022727</v>
          </cell>
          <cell r="AO707">
            <v>1.2366725912603478</v>
          </cell>
          <cell r="AP707">
            <v>1.2209392144724001</v>
          </cell>
          <cell r="AQ707">
            <v>1.2051150191104496</v>
          </cell>
          <cell r="AR707">
            <v>1.1891994809378055</v>
          </cell>
          <cell r="AS707">
            <v>1.1731920726916985</v>
          </cell>
          <cell r="AT707">
            <v>1.1570922640658139</v>
          </cell>
          <cell r="AU707">
            <v>1.1408995216927222</v>
          </cell>
          <cell r="AV707">
            <v>1.1246133091262107</v>
          </cell>
          <cell r="AW707">
            <v>1.1082330868235102</v>
          </cell>
          <cell r="AX707">
            <v>1.091758312127421</v>
          </cell>
          <cell r="AY707">
            <v>1.0751884392483368</v>
          </cell>
          <cell r="AZ707">
            <v>1.0585229192461607</v>
          </cell>
          <cell r="BA707">
            <v>1.0417612000121217</v>
          </cell>
          <cell r="BB707">
            <v>1.0249027262504824</v>
          </cell>
          <cell r="BC707">
            <v>1.0079469394601446</v>
          </cell>
          <cell r="BD707">
            <v>0.99089327791614412</v>
          </cell>
          <cell r="BE707">
            <v>0.97374117665104476</v>
          </cell>
          <cell r="BF707">
            <v>0.95649006743621889</v>
          </cell>
          <cell r="BG707">
            <v>0.93913937876302434</v>
          </cell>
          <cell r="BH707">
            <v>0.92168853582386967</v>
          </cell>
          <cell r="BI707">
            <v>0.90413696049317316</v>
          </cell>
          <cell r="BJ707">
            <v>0.88648407130820883</v>
          </cell>
          <cell r="BK707">
            <v>0.86872928344984335</v>
          </cell>
          <cell r="BL707">
            <v>0.85087200872316293</v>
          </cell>
          <cell r="BM707">
            <v>0.83291165553798541</v>
          </cell>
          <cell r="BN707">
            <v>0.8148476288892631</v>
          </cell>
          <cell r="BO707">
            <v>0.7966793303373696</v>
          </cell>
          <cell r="BP707">
            <v>0.77840615798827539</v>
          </cell>
          <cell r="BQ707">
            <v>0.76002750647360751</v>
          </cell>
          <cell r="BR707">
            <v>0.74154276693059362</v>
          </cell>
          <cell r="BS707">
            <v>0.72295132698189191</v>
          </cell>
          <cell r="BT707">
            <v>0.70425257071530412</v>
          </cell>
          <cell r="BU707">
            <v>0.68544587866336981</v>
          </cell>
          <cell r="BV707">
            <v>0.66653062778284544</v>
          </cell>
          <cell r="BW707">
            <v>0.64750619143406285</v>
          </cell>
          <cell r="BX707">
            <v>0.62837193936017</v>
          </cell>
          <cell r="BY707">
            <v>0.60912723766625054</v>
          </cell>
          <cell r="BZ707">
            <v>0.58977144879832466</v>
          </cell>
          <cell r="CA707">
            <v>0.57030393152222703</v>
          </cell>
          <cell r="CB707">
            <v>0.55072404090236349</v>
          </cell>
          <cell r="CC707">
            <v>0.53103112828034527</v>
          </cell>
          <cell r="CD707">
            <v>0.51122454125349981</v>
          </cell>
          <cell r="CE707">
            <v>0.49130362365325708</v>
          </cell>
          <cell r="CF707">
            <v>0.4712677155234119</v>
          </cell>
          <cell r="CG707">
            <v>0.45111615309825998</v>
          </cell>
          <cell r="CH707">
            <v>0.43084826878060872</v>
          </cell>
          <cell r="CI707">
            <v>0.41046339111965979</v>
          </cell>
          <cell r="CJ707">
            <v>0.3899608447887653</v>
          </cell>
          <cell r="CK707">
            <v>0.36933995056305502</v>
          </cell>
          <cell r="CL707">
            <v>0.34860002529693407</v>
          </cell>
          <cell r="CM707">
            <v>0.32774038190145149</v>
          </cell>
          <cell r="CN707">
            <v>0.30676032932153774</v>
          </cell>
          <cell r="CO707">
            <v>0.28565917251311079</v>
          </cell>
          <cell r="CP707">
            <v>0.26443621242005017</v>
          </cell>
          <cell r="CQ707">
            <v>0.24309074595103811</v>
          </cell>
          <cell r="CR707">
            <v>0.22162206595626688</v>
          </cell>
          <cell r="CS707">
            <v>0.2000294612040118</v>
          </cell>
          <cell r="CT707">
            <v>0.17831221635706909</v>
          </cell>
          <cell r="CU707">
            <v>0.15646961194905742</v>
          </cell>
          <cell r="CV707">
            <v>0.134500924360583</v>
          </cell>
          <cell r="CW707">
            <v>0.11240542579526687</v>
          </cell>
          <cell r="CX707">
            <v>9.0182384255633838E-2</v>
          </cell>
          <cell r="CY707">
            <v>6.7831063518862325E-2</v>
          </cell>
          <cell r="CZ707">
            <v>4.5350723112394214E-2</v>
          </cell>
          <cell r="DA707">
            <v>2.2740618289403807E-2</v>
          </cell>
          <cell r="EH707">
            <v>52.399621712632189</v>
          </cell>
          <cell r="EI707">
            <v>-7.1461414563600556E-10</v>
          </cell>
        </row>
        <row r="708">
          <cell r="B708" t="str">
            <v>for 72 month</v>
          </cell>
          <cell r="C708">
            <v>72</v>
          </cell>
          <cell r="D708">
            <v>3.7499999999999999E-2</v>
          </cell>
          <cell r="E708">
            <v>6.9268212585409036E-2</v>
          </cell>
          <cell r="F708">
            <v>245.29520304182662</v>
          </cell>
          <cell r="G708">
            <v>55.191420684410993</v>
          </cell>
          <cell r="H708">
            <v>300.48662372623761</v>
          </cell>
          <cell r="AI708">
            <v>1.4159300225401934</v>
          </cell>
          <cell r="AJ708">
            <v>1.4000127916128673</v>
          </cell>
          <cell r="AK708">
            <v>1.3840036808409042</v>
          </cell>
          <cell r="AL708">
            <v>1.3679021598615864</v>
          </cell>
          <cell r="AM708">
            <v>1.3517076952507567</v>
          </cell>
          <cell r="AN708">
            <v>1.3354197505051462</v>
          </cell>
          <cell r="AO708">
            <v>1.3190377860246008</v>
          </cell>
          <cell r="AP708">
            <v>1.3025612590942048</v>
          </cell>
          <cell r="AQ708">
            <v>1.2859896238663022</v>
          </cell>
          <cell r="AR708">
            <v>1.2693223313424113</v>
          </cell>
          <cell r="AS708">
            <v>1.25255882935504</v>
          </cell>
          <cell r="AT708">
            <v>1.2356985625493906</v>
          </cell>
          <cell r="AU708">
            <v>1.2187409723649627</v>
          </cell>
          <cell r="AV708">
            <v>1.201685497017049</v>
          </cell>
          <cell r="AW708">
            <v>1.184531571478123</v>
          </cell>
          <cell r="AX708">
            <v>1.1672786274591218</v>
          </cell>
          <cell r="AY708">
            <v>1.1499260933906179</v>
          </cell>
          <cell r="AZ708">
            <v>1.1324733944038847</v>
          </cell>
          <cell r="BA708">
            <v>1.1149199523118514</v>
          </cell>
          <cell r="BB708">
            <v>1.097265185589948</v>
          </cell>
          <cell r="BC708">
            <v>1.0795085093568415</v>
          </cell>
          <cell r="BD708">
            <v>1.0616493353550582</v>
          </cell>
          <cell r="BE708">
            <v>1.043687071931495</v>
          </cell>
          <cell r="BF708">
            <v>1.0256211240178206</v>
          </cell>
          <cell r="BG708">
            <v>1.0074508931107591</v>
          </cell>
          <cell r="BH708">
            <v>0.98917577725226469</v>
          </cell>
          <cell r="BI708">
            <v>0.9707951710095778</v>
          </cell>
          <cell r="BJ708">
            <v>0.95230846545516867</v>
          </cell>
          <cell r="BK708">
            <v>0.93371504814656425</v>
          </cell>
          <cell r="BL708">
            <v>0.9150143031060578</v>
          </cell>
          <cell r="BM708">
            <v>0.8962056108003037</v>
          </cell>
          <cell r="BN708">
            <v>0.87728834811979217</v>
          </cell>
          <cell r="BO708">
            <v>0.85826188835820671</v>
          </cell>
          <cell r="BP708">
            <v>0.83912560119166191</v>
          </cell>
          <cell r="BQ708">
            <v>0.81987885265782134</v>
          </cell>
          <cell r="BR708">
            <v>0.80052100513489588</v>
          </cell>
          <cell r="BS708">
            <v>0.78105141732051919</v>
          </cell>
          <cell r="BT708">
            <v>0.76146944421050289</v>
          </cell>
          <cell r="BU708">
            <v>0.7417744370774676</v>
          </cell>
          <cell r="BV708">
            <v>0.72196574344935227</v>
          </cell>
          <cell r="BW708">
            <v>0.70204270708779759</v>
          </cell>
          <cell r="BX708">
            <v>0.68200466796640613</v>
          </cell>
          <cell r="BY708">
            <v>0.66185096224887685</v>
          </cell>
          <cell r="BZ708">
            <v>0.64158092226701202</v>
          </cell>
          <cell r="CA708">
            <v>0.62119387649859914</v>
          </cell>
          <cell r="CB708">
            <v>0.60068914954516328</v>
          </cell>
          <cell r="CC708">
            <v>0.58006606210959288</v>
          </cell>
          <cell r="CD708">
            <v>0.55932393097363431</v>
          </cell>
          <cell r="CE708">
            <v>0.53846206897525928</v>
          </cell>
          <cell r="CF708">
            <v>0.51747978498589831</v>
          </cell>
          <cell r="CG708">
            <v>0.49637638388754546</v>
          </cell>
          <cell r="CH708">
            <v>0.47515116654972961</v>
          </cell>
          <cell r="CI708">
            <v>0.45380342980635308</v>
          </cell>
          <cell r="CJ708">
            <v>0.43233246643239681</v>
          </cell>
          <cell r="CK708">
            <v>0.41073756512049048</v>
          </cell>
          <cell r="CL708">
            <v>0.38901801045734796</v>
          </cell>
          <cell r="CM708">
            <v>0.36717308290006651</v>
          </cell>
          <cell r="CN708">
            <v>0.34520205875228921</v>
          </cell>
          <cell r="CO708">
            <v>0.32310421014022966</v>
          </cell>
          <cell r="CP708">
            <v>0.3008788049885584</v>
          </cell>
          <cell r="CQ708">
            <v>0.27852510699615018</v>
          </cell>
          <cell r="CR708">
            <v>0.2560423756116913</v>
          </cell>
          <cell r="CS708">
            <v>0.23342986600914584</v>
          </cell>
          <cell r="CT708">
            <v>0.21068682906308048</v>
          </cell>
          <cell r="CU708">
            <v>0.18781251132384694</v>
          </cell>
          <cell r="CV708">
            <v>0.16480615499262113</v>
          </cell>
          <cell r="CW708">
            <v>0.14166699789629808</v>
          </cell>
          <cell r="CX708">
            <v>0.11839427346224209</v>
          </cell>
          <cell r="CY708">
            <v>9.4987210692891108E-2</v>
          </cell>
          <cell r="CZ708">
            <v>7.1445034140214511E-2</v>
          </cell>
          <cell r="DA708">
            <v>4.7766963880023404E-2</v>
          </cell>
          <cell r="DB708">
            <v>2.3952215486132692E-2</v>
          </cell>
          <cell r="EH708">
            <v>55.191420685168673</v>
          </cell>
          <cell r="EI708">
            <v>-7.5768014085042523E-10</v>
          </cell>
        </row>
        <row r="709">
          <cell r="B709" t="str">
            <v>for 72 month</v>
          </cell>
          <cell r="C709">
            <v>72</v>
          </cell>
          <cell r="D709">
            <v>3.7499999999999999E-2</v>
          </cell>
          <cell r="E709">
            <v>6.9268212585407565E-2</v>
          </cell>
          <cell r="F709">
            <v>252.8918743268637</v>
          </cell>
          <cell r="G709">
            <v>56.900671723544328</v>
          </cell>
          <cell r="H709">
            <v>309.79254605040802</v>
          </cell>
          <cell r="AJ709">
            <v>1.4597806759996139</v>
          </cell>
          <cell r="AK709">
            <v>1.4433704962921103</v>
          </cell>
          <cell r="AL709">
            <v>1.4268655912665615</v>
          </cell>
          <cell r="AM709">
            <v>1.4102654141351783</v>
          </cell>
          <cell r="AN709">
            <v>1.3935694149539206</v>
          </cell>
          <cell r="AO709">
            <v>1.3767770406042787</v>
          </cell>
          <cell r="AP709">
            <v>1.3598877347749481</v>
          </cell>
          <cell r="AQ709">
            <v>1.3429009379434003</v>
          </cell>
          <cell r="AR709">
            <v>1.3258160873573464</v>
          </cell>
          <cell r="AS709">
            <v>1.3086326170160936</v>
          </cell>
          <cell r="AT709">
            <v>1.2913499576517948</v>
          </cell>
          <cell r="AU709">
            <v>1.2739675367105887</v>
          </cell>
          <cell r="AV709">
            <v>1.2564847783336321</v>
          </cell>
          <cell r="AW709">
            <v>1.2389011033380228</v>
          </cell>
          <cell r="AX709">
            <v>1.221215929197611</v>
          </cell>
          <cell r="AY709">
            <v>1.203428670023702</v>
          </cell>
          <cell r="AZ709">
            <v>1.1855387365456456</v>
          </cell>
          <cell r="BA709">
            <v>1.1675455360913143</v>
          </cell>
          <cell r="BB709">
            <v>1.1494484725674694</v>
          </cell>
          <cell r="BC709">
            <v>1.1312469464400128</v>
          </cell>
          <cell r="BD709">
            <v>1.112940354714125</v>
          </cell>
          <cell r="BE709">
            <v>1.0945280909142883</v>
          </cell>
          <cell r="BF709">
            <v>1.0760095450641964</v>
          </cell>
          <cell r="BG709">
            <v>1.0573841036665448</v>
          </cell>
          <cell r="BH709">
            <v>1.0386511496827071</v>
          </cell>
          <cell r="BI709">
            <v>1.0198100625122943</v>
          </cell>
          <cell r="BJ709">
            <v>1.0008602179725929</v>
          </cell>
          <cell r="BK709">
            <v>0.98180098827788864</v>
          </cell>
          <cell r="BL709">
            <v>0.96263174201866708</v>
          </cell>
          <cell r="BM709">
            <v>0.94335184414069673</v>
          </cell>
          <cell r="BN709">
            <v>0.9239606559239899</v>
          </cell>
          <cell r="BO709">
            <v>0.90445753496164338</v>
          </cell>
          <cell r="BP709">
            <v>0.8848418351385553</v>
          </cell>
          <cell r="BQ709">
            <v>0.86511290661002072</v>
          </cell>
          <cell r="BR709">
            <v>0.84527009578020307</v>
          </cell>
          <cell r="BS709">
            <v>0.82531274528048115</v>
          </cell>
          <cell r="BT709">
            <v>0.80524019394767121</v>
          </cell>
          <cell r="BU709">
            <v>0.78505177680212357</v>
          </cell>
          <cell r="BV709">
            <v>0.76474682502569236</v>
          </cell>
          <cell r="BW709">
            <v>0.74432466593957913</v>
          </cell>
          <cell r="BX709">
            <v>0.7237846229820466</v>
          </cell>
          <cell r="BY709">
            <v>0.70312601568600608</v>
          </cell>
          <cell r="BZ709">
            <v>0.682348159656474</v>
          </cell>
          <cell r="CA709">
            <v>0.66145036654789835</v>
          </cell>
          <cell r="CB709">
            <v>0.64043194404135506</v>
          </cell>
          <cell r="CC709">
            <v>0.61929219582161243</v>
          </cell>
          <cell r="CD709">
            <v>0.5980304215540625</v>
          </cell>
          <cell r="CE709">
            <v>0.57664591686152022</v>
          </cell>
          <cell r="CF709">
            <v>0.55513797330088832</v>
          </cell>
          <cell r="CG709">
            <v>0.53350587833968699</v>
          </cell>
          <cell r="CH709">
            <v>0.51174891533244893</v>
          </cell>
          <cell r="CI709">
            <v>0.48986636349697776</v>
          </cell>
          <cell r="CJ709">
            <v>0.46785749789046899</v>
          </cell>
          <cell r="CK709">
            <v>0.44572158938549394</v>
          </cell>
          <cell r="CL709">
            <v>0.42345790464584437</v>
          </cell>
          <cell r="CM709">
            <v>0.40106570610223807</v>
          </cell>
          <cell r="CN709">
            <v>0.3785442519278841</v>
          </cell>
          <cell r="CO709">
            <v>0.35589279601390661</v>
          </cell>
          <cell r="CP709">
            <v>0.33311058794462761</v>
          </cell>
          <cell r="CQ709">
            <v>0.31019687297270626</v>
          </cell>
          <cell r="CR709">
            <v>0.28715089199413524</v>
          </cell>
          <cell r="CS709">
            <v>0.26397188152309231</v>
          </cell>
          <cell r="CT709">
            <v>0.24065907366664704</v>
          </cell>
          <cell r="CU709">
            <v>0.21721169609932153</v>
          </cell>
          <cell r="CV709">
            <v>0.19362897203750407</v>
          </cell>
          <cell r="CW709">
            <v>0.16991012021371518</v>
          </cell>
          <cell r="CX709">
            <v>0.14605435485072529</v>
          </cell>
          <cell r="CY709">
            <v>0.1220608856355228</v>
          </cell>
          <cell r="CZ709">
            <v>9.7928917693131959E-2</v>
          </cell>
          <cell r="DA709">
            <v>7.3657651560279661E-2</v>
          </cell>
          <cell r="DB709">
            <v>4.9246283158910054E-2</v>
          </cell>
          <cell r="DC709">
            <v>2.4694003769546554E-2</v>
          </cell>
          <cell r="EH709">
            <v>56.900671724323843</v>
          </cell>
          <cell r="EI709">
            <v>-7.7951511912033311E-10</v>
          </cell>
        </row>
        <row r="710">
          <cell r="B710" t="str">
            <v>for 72 month</v>
          </cell>
          <cell r="C710">
            <v>72</v>
          </cell>
          <cell r="D710">
            <v>3.7499999999999999E-2</v>
          </cell>
          <cell r="E710">
            <v>6.9268212585408634E-2</v>
          </cell>
          <cell r="F710">
            <v>226.0300583752456</v>
          </cell>
          <cell r="G710">
            <v>50.856763134430253</v>
          </cell>
          <cell r="H710">
            <v>276.88682150967588</v>
          </cell>
          <cell r="AK710">
            <v>1.3047248445190698</v>
          </cell>
          <cell r="AL710">
            <v>1.2900577308084837</v>
          </cell>
          <cell r="AM710">
            <v>1.2753059533686877</v>
          </cell>
          <cell r="AN710">
            <v>1.2604690234909157</v>
          </cell>
          <cell r="AO710">
            <v>1.245546449645403</v>
          </cell>
          <cell r="AP710">
            <v>1.2305377374651025</v>
          </cell>
          <cell r="AQ710">
            <v>1.2154423897293074</v>
          </cell>
          <cell r="AR710">
            <v>1.2002599063471777</v>
          </cell>
          <cell r="AS710">
            <v>1.1849897843411739</v>
          </cell>
          <cell r="AT710">
            <v>1.1696315178303938</v>
          </cell>
          <cell r="AU710">
            <v>1.1541845980138128</v>
          </cell>
          <cell r="AV710">
            <v>1.1386485131534279</v>
          </cell>
          <cell r="AW710">
            <v>1.123022748557305</v>
          </cell>
          <cell r="AX710">
            <v>1.1073067865625277</v>
          </cell>
          <cell r="AY710">
            <v>1.0915001065180474</v>
          </cell>
          <cell r="AZ710">
            <v>1.0756021847674344</v>
          </cell>
          <cell r="BA710">
            <v>1.0596124946315308</v>
          </cell>
          <cell r="BB710">
            <v>1.0435305063910014</v>
          </cell>
          <cell r="BC710">
            <v>1.0273556872687857</v>
          </cell>
          <cell r="BD710">
            <v>1.0110875014124454</v>
          </cell>
          <cell r="BE710">
            <v>0.99472540987641578</v>
          </cell>
          <cell r="BF710">
            <v>0.97826887060414769</v>
          </cell>
          <cell r="BG710">
            <v>0.96171733841015206</v>
          </cell>
          <cell r="BH710">
            <v>0.94507026496193725</v>
          </cell>
          <cell r="BI710">
            <v>0.92832709876184472</v>
          </cell>
          <cell r="BJ710">
            <v>0.91148728512877686</v>
          </cell>
          <cell r="BK710">
            <v>0.89455026617982314</v>
          </cell>
          <cell r="BL710">
            <v>0.87751548081177599</v>
          </cell>
          <cell r="BM710">
            <v>0.8603823646825437</v>
          </cell>
          <cell r="BN710">
            <v>0.8431503501924541</v>
          </cell>
          <cell r="BO710">
            <v>0.82581886646544989</v>
          </cell>
          <cell r="BP710">
            <v>0.80838733933017703</v>
          </cell>
          <cell r="BQ710">
            <v>0.79085519130096305</v>
          </cell>
          <cell r="BR710">
            <v>0.77322184155868523</v>
          </cell>
          <cell r="BS710">
            <v>0.75548670593152878</v>
          </cell>
          <cell r="BT710">
            <v>0.73764919687563479</v>
          </cell>
          <cell r="BU710">
            <v>0.7197087234556343</v>
          </cell>
          <cell r="BV710">
            <v>0.70166469132507225</v>
          </cell>
          <cell r="BW710">
            <v>0.68351650270671704</v>
          </cell>
          <cell r="BX710">
            <v>0.66526355637275703</v>
          </cell>
          <cell r="BY710">
            <v>0.64690524762488277</v>
          </cell>
          <cell r="BZ710">
            <v>0.62844096827425389</v>
          </cell>
          <cell r="CA710">
            <v>0.60987010662135033</v>
          </cell>
          <cell r="CB710">
            <v>0.59119204743570786</v>
          </cell>
          <cell r="CC710">
            <v>0.57240617193553589</v>
          </cell>
          <cell r="CD710">
            <v>0.55351185776721812</v>
          </cell>
          <cell r="CE710">
            <v>0.53450847898469489</v>
          </cell>
          <cell r="CF710">
            <v>0.51539540602872591</v>
          </cell>
          <cell r="CG710">
            <v>0.49617200570603409</v>
          </cell>
          <cell r="CH710">
            <v>0.47683764116832822</v>
          </cell>
          <cell r="CI710">
            <v>0.45739167189120572</v>
          </cell>
          <cell r="CJ710">
            <v>0.43783345365293175</v>
          </cell>
          <cell r="CK710">
            <v>0.4181623385130977</v>
          </cell>
          <cell r="CL710">
            <v>0.39837767479115543</v>
          </cell>
          <cell r="CM710">
            <v>0.378478807044828</v>
          </cell>
          <cell r="CN710">
            <v>0.35846507604839556</v>
          </cell>
          <cell r="CO710">
            <v>0.33833581877085567</v>
          </cell>
          <cell r="CP710">
            <v>0.31809036835395849</v>
          </cell>
          <cell r="CQ710">
            <v>0.29772805409011432</v>
          </cell>
          <cell r="CR710">
            <v>0.27724820140017353</v>
          </cell>
          <cell r="CS710">
            <v>0.25665013181107904</v>
          </cell>
          <cell r="CT710">
            <v>0.23593316293338898</v>
          </cell>
          <cell r="CU710">
            <v>0.21509660843867018</v>
          </cell>
          <cell r="CV710">
            <v>0.19413977803676077</v>
          </cell>
          <cell r="CW710">
            <v>0.17306197745290167</v>
          </cell>
          <cell r="CX710">
            <v>0.15186250840473631</v>
          </cell>
          <cell r="CY710">
            <v>0.13054066857917707</v>
          </cell>
          <cell r="CZ710">
            <v>0.10909575160913877</v>
          </cell>
          <cell r="DA710">
            <v>8.7527047050137377E-2</v>
          </cell>
          <cell r="DB710">
            <v>6.5833840356753937E-2</v>
          </cell>
          <cell r="DC710">
            <v>4.401541285896244E-2</v>
          </cell>
          <cell r="DD710">
            <v>2.2071041738321251E-2</v>
          </cell>
          <cell r="EH710">
            <v>50.85676313512802</v>
          </cell>
          <cell r="EI710">
            <v>-6.9776717737113358E-10</v>
          </cell>
        </row>
        <row r="711">
          <cell r="B711" t="str">
            <v>for 72 month</v>
          </cell>
          <cell r="C711">
            <v>72</v>
          </cell>
          <cell r="D711">
            <v>3.7499999999999999E-2</v>
          </cell>
          <cell r="E711">
            <v>6.9268212585405137E-2</v>
          </cell>
          <cell r="F711">
            <v>238.00906697487738</v>
          </cell>
          <cell r="G711">
            <v>53.552040069347413</v>
          </cell>
          <cell r="H711">
            <v>291.5611070442248</v>
          </cell>
          <cell r="AL711">
            <v>1.373871887372478</v>
          </cell>
          <cell r="AM711">
            <v>1.3584274545631236</v>
          </cell>
          <cell r="AN711">
            <v>1.3428938710658445</v>
          </cell>
          <cell r="AO711">
            <v>1.3272706222715731</v>
          </cell>
          <cell r="AP711">
            <v>1.3115571906007388</v>
          </cell>
          <cell r="AQ711">
            <v>1.2957530554861194</v>
          </cell>
          <cell r="AR711">
            <v>1.2798576933555961</v>
          </cell>
          <cell r="AS711">
            <v>1.2638705776148076</v>
          </cell>
          <cell r="AT711">
            <v>1.247791178629706</v>
          </cell>
          <cell r="AU711">
            <v>1.2316189637090089</v>
          </cell>
          <cell r="AV711">
            <v>1.2153533970865531</v>
          </cell>
          <cell r="AW711">
            <v>1.1989939399035452</v>
          </cell>
          <cell r="AX711">
            <v>1.1825400501907095</v>
          </cell>
          <cell r="AY711">
            <v>1.1659911828503333</v>
          </cell>
          <cell r="AZ711">
            <v>1.1493467896382084</v>
          </cell>
          <cell r="BA711">
            <v>1.1326063191454694</v>
          </cell>
          <cell r="BB711">
            <v>1.1157692167803244</v>
          </cell>
          <cell r="BC711">
            <v>1.0988349247496834</v>
          </cell>
          <cell r="BD711">
            <v>1.0818028820406791</v>
          </cell>
          <cell r="BE711">
            <v>1.0646725244020805</v>
          </cell>
          <cell r="BF711">
            <v>1.0474432843256007</v>
          </cell>
          <cell r="BG711">
            <v>1.0301145910270957</v>
          </cell>
          <cell r="BH711">
            <v>1.0126858704276549</v>
          </cell>
          <cell r="BI711">
            <v>0.99515654513458307</v>
          </cell>
          <cell r="BJ711">
            <v>0.97752603442227137</v>
          </cell>
          <cell r="BK711">
            <v>0.95979375421295876</v>
          </cell>
          <cell r="BL711">
            <v>0.94195911705738278</v>
          </cell>
          <cell r="BM711">
            <v>0.9240215321153169</v>
          </cell>
          <cell r="BN711">
            <v>0.90598040513599809</v>
          </cell>
          <cell r="BO711">
            <v>0.8878351384384392</v>
          </cell>
          <cell r="BP711">
            <v>0.86958513089162803</v>
          </cell>
          <cell r="BQ711">
            <v>0.85122977789461374</v>
          </cell>
          <cell r="BR711">
            <v>0.83276847135647625</v>
          </cell>
          <cell r="BS711">
            <v>0.81420059967618152</v>
          </cell>
          <cell r="BT711">
            <v>0.7955255477223192</v>
          </cell>
          <cell r="BU711">
            <v>0.77674269681272523</v>
          </cell>
          <cell r="BV711">
            <v>0.75785142469398392</v>
          </cell>
          <cell r="BW711">
            <v>0.73885110552081512</v>
          </cell>
          <cell r="BX711">
            <v>0.71974110983533979</v>
          </cell>
          <cell r="BY711">
            <v>0.70052080454622712</v>
          </cell>
          <cell r="BZ711">
            <v>0.6811895529077211</v>
          </cell>
          <cell r="CA711">
            <v>0.66174671449854505</v>
          </cell>
          <cell r="CB711">
            <v>0.6421916452006865</v>
          </cell>
          <cell r="CC711">
            <v>0.62252369717805733</v>
          </cell>
          <cell r="CD711">
            <v>0.60274221885503254</v>
          </cell>
          <cell r="CE711">
            <v>0.58284655489486326</v>
          </cell>
          <cell r="CF711">
            <v>0.56283604617796712</v>
          </cell>
          <cell r="CG711">
            <v>0.54271002978009242</v>
          </cell>
          <cell r="CH711">
            <v>0.52246783895035553</v>
          </cell>
          <cell r="CI711">
            <v>0.50210880308915307</v>
          </cell>
          <cell r="CJ711">
            <v>0.48163224772594487</v>
          </cell>
          <cell r="CK711">
            <v>0.46103749449691039</v>
          </cell>
          <cell r="CL711">
            <v>0.44032386112247485</v>
          </cell>
          <cell r="CM711">
            <v>0.41949066138470625</v>
          </cell>
          <cell r="CN711">
            <v>0.39853720510458185</v>
          </cell>
          <cell r="CO711">
            <v>0.3774627981191232</v>
          </cell>
          <cell r="CP711">
            <v>0.35626674225839955</v>
          </cell>
          <cell r="CQ711">
            <v>0.33494833532239815</v>
          </cell>
          <cell r="CR711">
            <v>0.31350687105776137</v>
          </cell>
          <cell r="CS711">
            <v>0.29194163913438914</v>
          </cell>
          <cell r="CT711">
            <v>0.27025192512190682</v>
          </cell>
          <cell r="CU711">
            <v>0.24843701046599667</v>
          </cell>
          <cell r="CV711">
            <v>0.22649617246459339</v>
          </cell>
          <cell r="CW711">
            <v>0.20442868424394145</v>
          </cell>
          <cell r="CX711">
            <v>0.18223381473451505</v>
          </cell>
          <cell r="CY711">
            <v>0.15991082864679826</v>
          </cell>
          <cell r="CZ711">
            <v>0.13745898644692608</v>
          </cell>
          <cell r="DA711">
            <v>0.11487754433218435</v>
          </cell>
          <cell r="DB711">
            <v>9.2165754206368522E-2</v>
          </cell>
          <cell r="DC711">
            <v>6.9322863655000191E-2</v>
          </cell>
          <cell r="DD711">
            <v>4.6348115920400411E-2</v>
          </cell>
          <cell r="DE711">
            <v>2.3240749876619279E-2</v>
          </cell>
          <cell r="EH711">
            <v>53.552040070078647</v>
          </cell>
          <cell r="EI711">
            <v>-7.312337402254343E-10</v>
          </cell>
        </row>
        <row r="712">
          <cell r="B712" t="str">
            <v>for 72 month</v>
          </cell>
          <cell r="C712">
            <v>72</v>
          </cell>
          <cell r="D712">
            <v>3.7499999999999999E-2</v>
          </cell>
          <cell r="E712">
            <v>6.9268212585404609E-2</v>
          </cell>
          <cell r="F712">
            <v>231.83282889954384</v>
          </cell>
          <cell r="G712">
            <v>52.162386502397368</v>
          </cell>
          <cell r="H712">
            <v>283.99521540194121</v>
          </cell>
          <cell r="AM712">
            <v>1.3382204730407781</v>
          </cell>
          <cell r="AN712">
            <v>1.3231768169546867</v>
          </cell>
          <cell r="AO712">
            <v>1.3080463236046092</v>
          </cell>
          <cell r="AP712">
            <v>1.2928284917353741</v>
          </cell>
          <cell r="AQ712">
            <v>1.2775228171983879</v>
          </cell>
          <cell r="AR712">
            <v>1.2621287929349359</v>
          </cell>
          <cell r="AS712">
            <v>1.246645908959382</v>
          </cell>
          <cell r="AT712">
            <v>1.2310736523422736</v>
          </cell>
          <cell r="AU712">
            <v>1.2154115071933493</v>
          </cell>
          <cell r="AV712">
            <v>1.1996589546444485</v>
          </cell>
          <cell r="AW712">
            <v>1.1838154728323209</v>
          </cell>
          <cell r="AX712">
            <v>1.1678805368813387</v>
          </cell>
          <cell r="AY712">
            <v>1.1518536188861077</v>
          </cell>
          <cell r="AZ712">
            <v>1.1357341878939782</v>
          </cell>
          <cell r="BA712">
            <v>1.1195217098874555</v>
          </cell>
          <cell r="BB712">
            <v>1.1032156477665083</v>
          </cell>
          <cell r="BC712">
            <v>1.0868154613307757</v>
          </cell>
          <cell r="BD712">
            <v>1.0703206072616707</v>
          </cell>
          <cell r="BE712">
            <v>1.0537305391043803</v>
          </cell>
          <cell r="BF712">
            <v>1.0370447072497628</v>
          </cell>
          <cell r="BG712">
            <v>1.0202625589161394</v>
          </cell>
          <cell r="BH712">
            <v>1.0033835381309817</v>
          </cell>
          <cell r="BI712">
            <v>0.98640708571249236</v>
          </cell>
          <cell r="BJ712">
            <v>0.96933263925108026</v>
          </cell>
          <cell r="BK712">
            <v>0.95215963309072948</v>
          </cell>
          <cell r="BL712">
            <v>0.93488749831025808</v>
          </cell>
          <cell r="BM712">
            <v>0.91751566270447193</v>
          </cell>
          <cell r="BN712">
            <v>0.90004355076520737</v>
          </cell>
          <cell r="BO712">
            <v>0.88247058366226583</v>
          </cell>
          <cell r="BP712">
            <v>0.86479617922423735</v>
          </cell>
          <cell r="BQ712">
            <v>0.8470197519192143</v>
          </cell>
          <cell r="BR712">
            <v>0.82914071283539359</v>
          </cell>
          <cell r="BS712">
            <v>0.81115846966156602</v>
          </cell>
          <cell r="BT712">
            <v>0.79307242666749467</v>
          </cell>
          <cell r="BU712">
            <v>0.77488198468417824</v>
          </cell>
          <cell r="BV712">
            <v>0.75658654108400125</v>
          </cell>
          <cell r="BW712">
            <v>0.73818548976077114</v>
          </cell>
          <cell r="BX712">
            <v>0.71967822110963642</v>
          </cell>
          <cell r="BY712">
            <v>0.70106412200689328</v>
          </cell>
          <cell r="BZ712">
            <v>0.68234257578967228</v>
          </cell>
          <cell r="CA712">
            <v>0.6635129622355096</v>
          </cell>
          <cell r="CB712">
            <v>0.64457465754179921</v>
          </cell>
          <cell r="CC712">
            <v>0.6255270343051279</v>
          </cell>
          <cell r="CD712">
            <v>0.60636946150048943</v>
          </cell>
          <cell r="CE712">
            <v>0.58710130446038011</v>
          </cell>
          <cell r="CF712">
            <v>0.56772192485377215</v>
          </cell>
          <cell r="CG712">
            <v>0.54823068066496716</v>
          </cell>
          <cell r="CH712">
            <v>0.52862692617232698</v>
          </cell>
          <cell r="CI712">
            <v>0.5089100119268809</v>
          </cell>
          <cell r="CJ712">
            <v>0.48907928473081147</v>
          </cell>
          <cell r="CK712">
            <v>0.46913408761581366</v>
          </cell>
          <cell r="CL712">
            <v>0.44907375982133085</v>
          </cell>
          <cell r="CM712">
            <v>0.42889763677266463</v>
          </cell>
          <cell r="CN712">
            <v>0.40860505005895803</v>
          </cell>
          <cell r="CO712">
            <v>0.38819532741105206</v>
          </cell>
          <cell r="CP712">
            <v>0.36766779267921401</v>
          </cell>
          <cell r="CQ712">
            <v>0.34702176581073774</v>
          </cell>
          <cell r="CR712">
            <v>0.326256562827414</v>
          </cell>
          <cell r="CS712">
            <v>0.30537149580287126</v>
          </cell>
          <cell r="CT712">
            <v>0.28436587283978548</v>
          </cell>
          <cell r="CU712">
            <v>0.26323899804695844</v>
          </cell>
          <cell r="CV712">
            <v>0.24199017151626342</v>
          </cell>
          <cell r="CW712">
            <v>0.22061868929945852</v>
          </cell>
          <cell r="CX712">
            <v>0.19912384338486544</v>
          </cell>
          <cell r="CY712">
            <v>0.17750492167391377</v>
          </cell>
          <cell r="CZ712">
            <v>0.15576120795755033</v>
          </cell>
          <cell r="DA712">
            <v>0.13389198189251178</v>
          </cell>
          <cell r="DB712">
            <v>0.11189651897746063</v>
          </cell>
          <cell r="DC712">
            <v>8.9774090528983289E-2</v>
          </cell>
          <cell r="DD712">
            <v>6.752396365744974E-2</v>
          </cell>
          <cell r="DE712">
            <v>4.5145401242733731E-2</v>
          </cell>
          <cell r="DF712">
            <v>2.2637661909792866E-2</v>
          </cell>
          <cell r="EH712">
            <v>52.162386503109076</v>
          </cell>
          <cell r="EI712">
            <v>-7.1170802584674675E-10</v>
          </cell>
        </row>
        <row r="713">
          <cell r="B713" t="str">
            <v>for 72 month</v>
          </cell>
          <cell r="C713">
            <v>72</v>
          </cell>
          <cell r="D713">
            <v>3.7499999999999999E-2</v>
          </cell>
          <cell r="E713">
            <v>6.9268212585401265E-2</v>
          </cell>
          <cell r="F713">
            <v>246.64319076712695</v>
          </cell>
          <cell r="G713">
            <v>55.49471792260357</v>
          </cell>
          <cell r="H713">
            <v>302.13790868973052</v>
          </cell>
          <cell r="AN713">
            <v>1.4237110808999189</v>
          </cell>
          <cell r="AO713">
            <v>1.4077063789106052</v>
          </cell>
          <cell r="AP713">
            <v>1.3916092921629779</v>
          </cell>
          <cell r="AQ713">
            <v>1.3754192873797804</v>
          </cell>
          <cell r="AR713">
            <v>1.3591358282054928</v>
          </cell>
          <cell r="AS713">
            <v>1.3427583751885628</v>
          </cell>
          <cell r="AT713">
            <v>1.3262863857635341</v>
          </cell>
          <cell r="AU713">
            <v>1.3097193142330723</v>
          </cell>
          <cell r="AV713">
            <v>1.2930566117498863</v>
          </cell>
          <cell r="AW713">
            <v>1.276297726298546</v>
          </cell>
          <cell r="AX713">
            <v>1.259442102677194</v>
          </cell>
          <cell r="AY713">
            <v>1.2424891824791535</v>
          </cell>
          <cell r="AZ713">
            <v>1.2254384040744279</v>
          </cell>
          <cell r="BA713">
            <v>1.2082892025910954</v>
          </cell>
          <cell r="BB713">
            <v>1.1910410098965947</v>
          </cell>
          <cell r="BC713">
            <v>1.1736932545789041</v>
          </cell>
          <cell r="BD713">
            <v>1.1562453619276114</v>
          </cell>
          <cell r="BE713">
            <v>1.1386967539148742</v>
          </cell>
          <cell r="BF713">
            <v>1.1210468491762697</v>
          </cell>
          <cell r="BG713">
            <v>1.1032950629915368</v>
          </cell>
          <cell r="BH713">
            <v>1.0854408072652026</v>
          </cell>
          <cell r="BI713">
            <v>1.0674834905071011</v>
          </cell>
          <cell r="BJ713">
            <v>1.0494225178127776</v>
          </cell>
          <cell r="BK713">
            <v>1.03125729084378</v>
          </cell>
          <cell r="BL713">
            <v>1.0129872078078364</v>
          </cell>
          <cell r="BM713">
            <v>0.99461166343891916</v>
          </cell>
          <cell r="BN713">
            <v>0.97613004897719191</v>
          </cell>
          <cell r="BO713">
            <v>0.95754175214884318</v>
          </cell>
          <cell r="BP713">
            <v>0.93884615714580233</v>
          </cell>
          <cell r="BQ713">
            <v>0.92004264460533802</v>
          </cell>
          <cell r="BR713">
            <v>0.90113059158954012</v>
          </cell>
          <cell r="BS713">
            <v>0.88210937156468161</v>
          </cell>
          <cell r="BT713">
            <v>0.86297835438046366</v>
          </cell>
          <cell r="BU713">
            <v>0.84373690624913811</v>
          </cell>
          <cell r="BV713">
            <v>0.82438438972451145</v>
          </cell>
          <cell r="BW713">
            <v>0.80492016368082731</v>
          </cell>
          <cell r="BX713">
            <v>0.7853435832915262</v>
          </cell>
          <cell r="BY713">
            <v>0.7656540000078832</v>
          </cell>
          <cell r="BZ713">
            <v>0.74585076153752283</v>
          </cell>
          <cell r="CA713">
            <v>0.7259332118228089</v>
          </cell>
          <cell r="CB713">
            <v>0.70590069101910979</v>
          </cell>
          <cell r="CC713">
            <v>0.68575253547293968</v>
          </cell>
          <cell r="CD713">
            <v>0.66548807769997176</v>
          </cell>
          <cell r="CE713">
            <v>0.64510664636292492</v>
          </cell>
          <cell r="CF713">
            <v>0.62460756624932412</v>
          </cell>
          <cell r="CG713">
            <v>0.60399015824913027</v>
          </cell>
          <cell r="CH713">
            <v>0.58325373933224334</v>
          </cell>
          <cell r="CI713">
            <v>0.56239762252587366</v>
          </cell>
          <cell r="CJ713">
            <v>0.54142111689178307</v>
          </cell>
          <cell r="CK713">
            <v>0.52032352750339572</v>
          </cell>
          <cell r="CL713">
            <v>0.49910415542277548</v>
          </cell>
          <cell r="CM713">
            <v>0.47776229767747119</v>
          </cell>
          <cell r="CN713">
            <v>0.45629724723722781</v>
          </cell>
          <cell r="CO713">
            <v>0.43470829299056352</v>
          </cell>
          <cell r="CP713">
            <v>0.41299471972121132</v>
          </cell>
          <cell r="CQ713">
            <v>0.39115580808442491</v>
          </cell>
          <cell r="CR713">
            <v>0.36919083458314766</v>
          </cell>
          <cell r="CS713">
            <v>0.34709907154404385</v>
          </cell>
          <cell r="CT713">
            <v>0.32487978709339171</v>
          </cell>
          <cell r="CU713">
            <v>0.30253224513283766</v>
          </cell>
          <cell r="CV713">
            <v>0.2800557053150099</v>
          </cell>
          <cell r="CW713">
            <v>0.25744942301899165</v>
          </cell>
          <cell r="CX713">
            <v>0.23471264932565292</v>
          </cell>
          <cell r="CY713">
            <v>0.21184463099283948</v>
          </cell>
          <cell r="CZ713">
            <v>0.18884461043041903</v>
          </cell>
          <cell r="DA713">
            <v>0.16571182567518303</v>
          </cell>
          <cell r="DB713">
            <v>0.14244551036560388</v>
          </cell>
          <cell r="DC713">
            <v>0.11904489371644615</v>
          </cell>
          <cell r="DD713">
            <v>9.5509200493231472E-2</v>
          </cell>
          <cell r="DE713">
            <v>7.1837650986555923E-2</v>
          </cell>
          <cell r="DF713">
            <v>4.8029460986259181E-2</v>
          </cell>
          <cell r="DG713">
            <v>2.4083841755444604E-2</v>
          </cell>
          <cell r="EH713">
            <v>55.4947179233572</v>
          </cell>
          <cell r="EI713">
            <v>-7.5363004725659266E-10</v>
          </cell>
        </row>
        <row r="714">
          <cell r="B714" t="str">
            <v>for 72 month</v>
          </cell>
          <cell r="C714">
            <v>72</v>
          </cell>
          <cell r="D714">
            <v>3.7499999999999999E-2</v>
          </cell>
          <cell r="E714">
            <v>6.9268212585409175E-2</v>
          </cell>
          <cell r="F714">
            <v>264.65420544940952</v>
          </cell>
          <cell r="G714">
            <v>59.547196226117137</v>
          </cell>
          <cell r="H714">
            <v>324.20140167552665</v>
          </cell>
          <cell r="AO714">
            <v>1.5276769803910213</v>
          </cell>
          <cell r="AP714">
            <v>1.5105035418084984</v>
          </cell>
          <cell r="AQ714">
            <v>1.4932309721097627</v>
          </cell>
          <cell r="AR714">
            <v>1.4758586990752114</v>
          </cell>
          <cell r="AS714">
            <v>1.4583861471821891</v>
          </cell>
          <cell r="AT714">
            <v>1.4408127375859223</v>
          </cell>
          <cell r="AU714">
            <v>1.4231378881003416</v>
          </cell>
          <cell r="AV714">
            <v>1.4053610131787959</v>
          </cell>
          <cell r="AW714">
            <v>1.3874815238946525</v>
          </cell>
          <cell r="AX714">
            <v>1.3694988279217883</v>
          </cell>
          <cell r="AY714">
            <v>1.3514123295149651</v>
          </cell>
          <cell r="AZ714">
            <v>1.3332214294900944</v>
          </cell>
          <cell r="BA714">
            <v>1.3149255252043868</v>
          </cell>
          <cell r="BB714">
            <v>1.2965240105363871</v>
          </cell>
          <cell r="BC714">
            <v>1.2780162758658944</v>
          </cell>
          <cell r="BD714">
            <v>1.2594017080537661</v>
          </cell>
          <cell r="BE714">
            <v>1.2406796904216046</v>
          </cell>
          <cell r="BF714">
            <v>1.2218496027313288</v>
          </cell>
          <cell r="BG714">
            <v>1.2029108211646251</v>
          </cell>
          <cell r="BH714">
            <v>1.1838627183022823</v>
          </cell>
          <cell r="BI714">
            <v>1.1647046631034048</v>
          </cell>
          <cell r="BJ714">
            <v>1.1454360208845074</v>
          </cell>
          <cell r="BK714">
            <v>1.126056153298489</v>
          </cell>
          <cell r="BL714">
            <v>1.1065644183134851</v>
          </cell>
          <cell r="BM714">
            <v>1.0869601701915979</v>
          </cell>
          <cell r="BN714">
            <v>1.0672427594675038</v>
          </cell>
          <cell r="BO714">
            <v>1.0474115329269373</v>
          </cell>
          <cell r="BP714">
            <v>1.0274658335850504</v>
          </cell>
          <cell r="BQ714">
            <v>1.0074050006646489</v>
          </cell>
          <cell r="BR714">
            <v>0.98722836957429971</v>
          </cell>
          <cell r="BS714">
            <v>0.96693527188631545</v>
          </cell>
          <cell r="BT714">
            <v>0.94652503531460852</v>
          </cell>
          <cell r="BU714">
            <v>0.92599698369242123</v>
          </cell>
          <cell r="BV714">
            <v>0.90535043694992312</v>
          </cell>
          <cell r="BW714">
            <v>0.88458471109168191</v>
          </cell>
          <cell r="BX714">
            <v>0.86369911817400424</v>
          </cell>
          <cell r="BY714">
            <v>0.84269296628214374</v>
          </cell>
          <cell r="BZ714">
            <v>0.82156555950737931</v>
          </cell>
          <cell r="CA714">
            <v>0.80031619792396047</v>
          </cell>
          <cell r="CB714">
            <v>0.77894417756591972</v>
          </cell>
          <cell r="CC714">
            <v>0.75744879040375046</v>
          </cell>
          <cell r="CD714">
            <v>0.73582932432095172</v>
          </cell>
          <cell r="CE714">
            <v>0.71408506309043573</v>
          </cell>
          <cell r="CF714">
            <v>0.69221528635080076</v>
          </cell>
          <cell r="CG714">
            <v>0.67021926958246603</v>
          </cell>
          <cell r="CH714">
            <v>0.64809628408366948</v>
          </cell>
          <cell r="CI714">
            <v>0.6258455969463268</v>
          </cell>
          <cell r="CJ714">
            <v>0.60346647103175066</v>
          </cell>
          <cell r="CK714">
            <v>0.58095816494623065</v>
          </cell>
          <cell r="CL714">
            <v>0.55831993301647154</v>
          </cell>
          <cell r="CM714">
            <v>0.53555102526489018</v>
          </cell>
          <cell r="CN714">
            <v>0.51265068738476927</v>
          </cell>
          <cell r="CO714">
            <v>0.48961816071526848</v>
          </cell>
          <cell r="CP714">
            <v>0.46645268221629088</v>
          </cell>
          <cell r="CQ714">
            <v>0.44315348444320413</v>
          </cell>
          <cell r="CR714">
            <v>0.41971979552141603</v>
          </cell>
          <cell r="CS714">
            <v>0.39615083912080334</v>
          </cell>
          <cell r="CT714">
            <v>0.37244583442999296</v>
          </cell>
          <cell r="CU714">
            <v>0.34860399613049409</v>
          </cell>
          <cell r="CV714">
            <v>0.32462453437068212</v>
          </cell>
          <cell r="CW714">
            <v>0.30050665473963167</v>
          </cell>
          <cell r="CX714">
            <v>0.2762495582407985</v>
          </cell>
          <cell r="CY714">
            <v>0.25185244126554979</v>
          </cell>
          <cell r="CZ714">
            <v>0.22731449556654168</v>
          </cell>
          <cell r="DA714">
            <v>0.20263490823094291</v>
          </cell>
          <cell r="DB714">
            <v>0.17781286165350393</v>
          </cell>
          <cell r="DC714">
            <v>0.1528475335094707</v>
          </cell>
          <cell r="DD714">
            <v>0.12773809672734202</v>
          </cell>
          <cell r="DE714">
            <v>0.10248371946146966</v>
          </cell>
          <cell r="DF714">
            <v>7.7083565064500245E-2</v>
          </cell>
          <cell r="DG714">
            <v>5.1536792059658193E-2</v>
          </cell>
          <cell r="DH714">
            <v>2.5842554112868611E-2</v>
          </cell>
          <cell r="EH714">
            <v>59.54719622693473</v>
          </cell>
          <cell r="EI714">
            <v>-8.1759310432971688E-10</v>
          </cell>
        </row>
        <row r="715">
          <cell r="B715" t="str">
            <v>for 72 month</v>
          </cell>
          <cell r="C715">
            <v>72</v>
          </cell>
          <cell r="D715">
            <v>3.7499999999999999E-2</v>
          </cell>
          <cell r="E715">
            <v>6.926821258540912E-2</v>
          </cell>
          <cell r="F715">
            <v>325.14305861212932</v>
          </cell>
          <cell r="G715">
            <v>73.157188187729091</v>
          </cell>
          <cell r="H715">
            <v>398.30024679985843</v>
          </cell>
          <cell r="AP715">
            <v>1.8768398753845927</v>
          </cell>
          <cell r="AQ715">
            <v>1.8557413089056389</v>
          </cell>
          <cell r="AR715">
            <v>1.8345209540943428</v>
          </cell>
          <cell r="AS715">
            <v>1.8131781079456963</v>
          </cell>
          <cell r="AT715">
            <v>1.7917120633966992</v>
          </cell>
          <cell r="AU715">
            <v>1.7701221093029369</v>
          </cell>
          <cell r="AV715">
            <v>1.748407530415018</v>
          </cell>
          <cell r="AW715">
            <v>1.7265676073548815</v>
          </cell>
          <cell r="AX715">
            <v>1.7046016165919635</v>
          </cell>
          <cell r="AY715">
            <v>1.6825088304192277</v>
          </cell>
          <cell r="AZ715">
            <v>1.6602885169290571</v>
          </cell>
          <cell r="BA715">
            <v>1.6379399399890071</v>
          </cell>
          <cell r="BB715">
            <v>1.6154623592174187</v>
          </cell>
          <cell r="BC715">
            <v>1.5928550299588888</v>
          </cell>
          <cell r="BD715">
            <v>1.5701172032596038</v>
          </cell>
          <cell r="BE715">
            <v>1.5472481258425237</v>
          </cell>
          <cell r="BF715">
            <v>1.5242470400824306</v>
          </cell>
          <cell r="BG715">
            <v>1.5011131839808272</v>
          </cell>
          <cell r="BH715">
            <v>1.4778457911406928</v>
          </cell>
          <cell r="BI715">
            <v>1.4544440907410954</v>
          </cell>
          <cell r="BJ715">
            <v>1.430907307511653</v>
          </cell>
          <cell r="BK715">
            <v>1.4072346617068512</v>
          </cell>
          <cell r="BL715">
            <v>1.3834253690802107</v>
          </cell>
          <cell r="BM715">
            <v>1.3594786408583059</v>
          </cell>
          <cell r="BN715">
            <v>1.3353936837146343</v>
          </cell>
          <cell r="BO715">
            <v>1.3111696997433346</v>
          </cell>
          <cell r="BP715">
            <v>1.2868058864327525</v>
          </cell>
          <cell r="BQ715">
            <v>1.2623014366388545</v>
          </cell>
          <cell r="BR715">
            <v>1.2376555385584891</v>
          </cell>
          <cell r="BS715">
            <v>1.212867375702491</v>
          </cell>
          <cell r="BT715">
            <v>1.1879361268686339</v>
          </cell>
          <cell r="BU715">
            <v>1.1628609661144231</v>
          </cell>
          <cell r="BV715">
            <v>1.1376410627297342</v>
          </cell>
          <cell r="BW715">
            <v>1.1122755812092924</v>
          </cell>
          <cell r="BX715">
            <v>1.0867636812249934</v>
          </cell>
          <cell r="BY715">
            <v>1.0611045175980636</v>
          </cell>
          <cell r="BZ715">
            <v>1.0352972402710607</v>
          </cell>
          <cell r="CA715">
            <v>1.0093409942797131</v>
          </cell>
          <cell r="CB715">
            <v>0.98323491972459476</v>
          </cell>
          <cell r="CC715">
            <v>0.95697815174263867</v>
          </cell>
          <cell r="CD715">
            <v>0.93056982047848436</v>
          </cell>
          <cell r="CE715">
            <v>0.90400905105566054</v>
          </cell>
          <cell r="CF715">
            <v>0.8772949635476025</v>
          </cell>
          <cell r="CG715">
            <v>0.85042667294849983</v>
          </cell>
          <cell r="CH715">
            <v>0.82340328914397876</v>
          </cell>
          <cell r="CI715">
            <v>0.79622391688161176</v>
          </cell>
          <cell r="CJ715">
            <v>0.76888765574126072</v>
          </cell>
          <cell r="CK715">
            <v>0.74139360010524635</v>
          </cell>
          <cell r="CL715">
            <v>0.71374083912834629</v>
          </cell>
          <cell r="CM715">
            <v>0.68592845670761926</v>
          </cell>
          <cell r="CN715">
            <v>0.65795553145205676</v>
          </cell>
          <cell r="CO715">
            <v>0.62982113665205786</v>
          </cell>
          <cell r="CP715">
            <v>0.60152434024872814</v>
          </cell>
          <cell r="CQ715">
            <v>0.57306420480300257</v>
          </cell>
          <cell r="CR715">
            <v>0.54443978746458821</v>
          </cell>
          <cell r="CS715">
            <v>0.51565013994072972</v>
          </cell>
          <cell r="CT715">
            <v>0.48669430846479272</v>
          </cell>
          <cell r="CU715">
            <v>0.45757133376466713</v>
          </cell>
          <cell r="CV715">
            <v>0.4282802510309876</v>
          </cell>
          <cell r="CW715">
            <v>0.39882008988517031</v>
          </cell>
          <cell r="CX715">
            <v>0.36918987434726552</v>
          </cell>
          <cell r="CY715">
            <v>0.33938862280362492</v>
          </cell>
          <cell r="CZ715">
            <v>0.30941534797438125</v>
          </cell>
          <cell r="DA715">
            <v>0.27926905688074155</v>
          </cell>
          <cell r="DB715">
            <v>0.24894875081209053</v>
          </cell>
          <cell r="DC715">
            <v>0.21845342529290465</v>
          </cell>
          <cell r="DD715">
            <v>0.18778207004947509</v>
          </cell>
          <cell r="DE715">
            <v>0.15693366897643848</v>
          </cell>
          <cell r="DF715">
            <v>0.12590720010311462</v>
          </cell>
          <cell r="DG715">
            <v>9.4701635559649777E-2</v>
          </cell>
          <cell r="DH715">
            <v>6.3315941542964563E-2</v>
          </cell>
          <cell r="DI715">
            <v>3.1749078282505325E-2</v>
          </cell>
          <cell r="EH715">
            <v>73.1571881887335</v>
          </cell>
          <cell r="EI715">
            <v>-1.0044090004157624E-9</v>
          </cell>
        </row>
        <row r="716">
          <cell r="B716" t="str">
            <v>for 72 month</v>
          </cell>
          <cell r="C716">
            <v>72</v>
          </cell>
          <cell r="D716">
            <v>3.7999999999999999E-2</v>
          </cell>
          <cell r="E716">
            <v>7.0136371024588515E-2</v>
          </cell>
          <cell r="F716">
            <v>273.45640342278466</v>
          </cell>
          <cell r="G716">
            <v>62.348059980394908</v>
          </cell>
          <cell r="H716">
            <v>335.80446340317957</v>
          </cell>
          <cell r="AQ716">
            <v>1.5982699807924983</v>
          </cell>
          <cell r="AR716">
            <v>1.5803520030398424</v>
          </cell>
          <cell r="AS716">
            <v>1.5623293001258804</v>
          </cell>
          <cell r="AT716">
            <v>1.5442012599637149</v>
          </cell>
          <cell r="AU716">
            <v>1.5259672668889861</v>
          </cell>
          <cell r="AV716">
            <v>1.5076267016389615</v>
          </cell>
          <cell r="AW716">
            <v>1.4891789413315057</v>
          </cell>
          <cell r="AX716">
            <v>1.4706233594439251</v>
          </cell>
          <cell r="AY716">
            <v>1.451959325791691</v>
          </cell>
          <cell r="AZ716">
            <v>1.4331862065070358</v>
          </cell>
          <cell r="BA716">
            <v>1.4143033640174274</v>
          </cell>
          <cell r="BB716">
            <v>1.3953101570239153</v>
          </cell>
          <cell r="BC716">
            <v>1.3762059404793492</v>
          </cell>
          <cell r="BD716">
            <v>1.3569900655664746</v>
          </cell>
          <cell r="BE716">
            <v>1.3376618796758957</v>
          </cell>
          <cell r="BF716">
            <v>1.3182207263839121</v>
          </cell>
          <cell r="BG716">
            <v>1.2986659454302261</v>
          </cell>
          <cell r="BH716">
            <v>1.2789968726955172</v>
          </cell>
          <cell r="BI716">
            <v>1.2592128401788891</v>
          </cell>
          <cell r="BJ716">
            <v>1.2393131759751821</v>
          </cell>
          <cell r="BK716">
            <v>1.2192972042521537</v>
          </cell>
          <cell r="BL716">
            <v>1.1991642452275264</v>
          </cell>
          <cell r="BM716">
            <v>1.1789136151459016</v>
          </cell>
          <cell r="BN716">
            <v>1.1585446262555361</v>
          </cell>
          <cell r="BO716">
            <v>1.1380565867849863</v>
          </cell>
          <cell r="BP716">
            <v>1.117448800919614</v>
          </cell>
          <cell r="BQ716">
            <v>1.0967205687779542</v>
          </cell>
          <cell r="BR716">
            <v>1.0758711863879467</v>
          </cell>
          <cell r="BS716">
            <v>1.0548999456630275</v>
          </cell>
          <cell r="BT716">
            <v>1.0338061343780811</v>
          </cell>
          <cell r="BU716">
            <v>1.012589036145251</v>
          </cell>
          <cell r="BV716">
            <v>0.99124793038961068</v>
          </cell>
          <cell r="BW716">
            <v>0.96978209232469093</v>
          </cell>
          <cell r="BX716">
            <v>0.94819079292786501</v>
          </cell>
          <cell r="BY716">
            <v>0.92647329891558927</v>
          </cell>
          <cell r="BZ716">
            <v>0.90462887271849934</v>
          </cell>
          <cell r="CA716">
            <v>0.88265677245636109</v>
          </cell>
          <cell r="CB716">
            <v>0.86055625191287499</v>
          </cell>
          <cell r="CC716">
            <v>0.83832656051033272</v>
          </cell>
          <cell r="CD716">
            <v>0.81596694328412622</v>
          </cell>
          <cell r="CE716">
            <v>0.79347664085710745</v>
          </cell>
          <cell r="CF716">
            <v>0.77085488941379909</v>
          </cell>
          <cell r="CG716">
            <v>0.74810092067445311</v>
          </cell>
          <cell r="CH716">
            <v>0.72521396186895826</v>
          </cell>
          <cell r="CI716">
            <v>0.70219323571059611</v>
          </cell>
          <cell r="CJ716">
            <v>0.67903796036964248</v>
          </cell>
          <cell r="CK716">
            <v>0.65574734944681479</v>
          </cell>
          <cell r="CL716">
            <v>0.6323206119465643</v>
          </cell>
          <cell r="CM716">
            <v>0.60875695225021276</v>
          </cell>
          <cell r="CN716">
            <v>0.58505557008893105</v>
          </cell>
          <cell r="CO716">
            <v>0.56121566051656113</v>
          </cell>
          <cell r="CP716">
            <v>0.53723641388227794</v>
          </cell>
          <cell r="CQ716">
            <v>0.51311701580309188</v>
          </cell>
          <cell r="CR716">
            <v>0.4888566471361917</v>
          </cell>
          <cell r="CS716">
            <v>0.46445448395112354</v>
          </cell>
          <cell r="CT716">
            <v>0.43990969750180953</v>
          </cell>
          <cell r="CU716">
            <v>0.4152214541984014</v>
          </cell>
          <cell r="CV716">
            <v>0.39038891557897065</v>
          </cell>
          <cell r="CW716">
            <v>0.36541123828103195</v>
          </cell>
          <cell r="CX716">
            <v>0.34028757401290144</v>
          </cell>
          <cell r="CY716">
            <v>0.31501706952488712</v>
          </cell>
          <cell r="CZ716">
            <v>0.28959886658031025</v>
          </cell>
          <cell r="DA716">
            <v>0.26403210192635851</v>
          </cell>
          <cell r="DB716">
            <v>0.23831590726476773</v>
          </cell>
          <cell r="DC716">
            <v>0.21244940922233316</v>
          </cell>
          <cell r="DD716">
            <v>0.18643172932124766</v>
          </cell>
          <cell r="DE716">
            <v>0.16026198394926708</v>
          </cell>
          <cell r="DF716">
            <v>0.13393928432970079</v>
          </cell>
          <cell r="DG716">
            <v>0.10746273649122727</v>
          </cell>
          <cell r="DH716">
            <v>8.0831441237532956E-2</v>
          </cell>
          <cell r="DI716">
            <v>5.4044494116773763E-2</v>
          </cell>
          <cell r="DJ716">
            <v>2.7100985390858114E-2</v>
          </cell>
          <cell r="EH716">
            <v>62.348059981173463</v>
          </cell>
          <cell r="EI716">
            <v>-7.7855588642705698E-10</v>
          </cell>
        </row>
        <row r="717">
          <cell r="B717" t="str">
            <v>for 72 month</v>
          </cell>
          <cell r="C717">
            <v>72</v>
          </cell>
          <cell r="D717">
            <v>3.7999999999999999E-2</v>
          </cell>
          <cell r="E717">
            <v>7.0136371024588862E-2</v>
          </cell>
          <cell r="F717">
            <v>281.6297685269825</v>
          </cell>
          <cell r="G717">
            <v>64.211587224152012</v>
          </cell>
          <cell r="H717">
            <v>345.84135575113453</v>
          </cell>
          <cell r="AR717">
            <v>1.6460408280814602</v>
          </cell>
          <cell r="AS717">
            <v>1.627587298144733</v>
          </cell>
          <cell r="AT717">
            <v>1.6090259129061426</v>
          </cell>
          <cell r="AU717">
            <v>1.5903560419840668</v>
          </cell>
          <cell r="AV717">
            <v>1.5715770513124934</v>
          </cell>
          <cell r="AW717">
            <v>1.5526883031194858</v>
          </cell>
          <cell r="AX717">
            <v>1.5336891559055239</v>
          </cell>
          <cell r="AY717">
            <v>1.514578964421716</v>
          </cell>
          <cell r="AZ717">
            <v>1.4953570796478866</v>
          </cell>
          <cell r="BA717">
            <v>1.4760228487705331</v>
          </cell>
          <cell r="BB717">
            <v>1.4565756151606555</v>
          </cell>
          <cell r="BC717">
            <v>1.4370147183514559</v>
          </cell>
          <cell r="BD717">
            <v>1.4173394940159074</v>
          </cell>
          <cell r="BE717">
            <v>1.3975492739441935</v>
          </cell>
          <cell r="BF717">
            <v>1.3776433860210122</v>
          </cell>
          <cell r="BG717">
            <v>1.357621154202751</v>
          </cell>
          <cell r="BH717">
            <v>1.337481898494528</v>
          </cell>
          <cell r="BI717">
            <v>1.3172249349270955</v>
          </cell>
          <cell r="BJ717">
            <v>1.2968495755336134</v>
          </cell>
          <cell r="BK717">
            <v>1.2763551283262831</v>
          </cell>
          <cell r="BL717">
            <v>1.2557408972728461</v>
          </cell>
          <cell r="BM717">
            <v>1.2350061822729466</v>
          </cell>
          <cell r="BN717">
            <v>1.2141502791343537</v>
          </cell>
          <cell r="BO717">
            <v>1.1931724795490455</v>
          </cell>
          <cell r="BP717">
            <v>1.1720720710691543</v>
          </cell>
          <cell r="BQ717">
            <v>1.1508483370827705</v>
          </cell>
          <cell r="BR717">
            <v>1.1295005567896035</v>
          </cell>
          <cell r="BS717">
            <v>1.1080280051765035</v>
          </cell>
          <cell r="BT717">
            <v>1.086429952992839</v>
          </cell>
          <cell r="BU717">
            <v>1.0647056667257271</v>
          </cell>
          <cell r="BV717">
            <v>1.0428544085751259</v>
          </cell>
          <cell r="BW717">
            <v>1.0208754364287744</v>
          </cell>
          <cell r="BX717">
            <v>0.99876800383698983</v>
          </cell>
          <cell r="BY717">
            <v>0.97653135998731699</v>
          </cell>
          <cell r="BZ717">
            <v>0.95416474967902909</v>
          </cell>
          <cell r="CA717">
            <v>0.93166741329747904</v>
          </cell>
          <cell r="CB717">
            <v>0.90903858678830218</v>
          </cell>
          <cell r="CC717">
            <v>0.88627750163146723</v>
          </cell>
          <cell r="CD717">
            <v>0.8633833848151754</v>
          </cell>
          <cell r="CE717">
            <v>0.84035545880960794</v>
          </cell>
          <cell r="CF717">
            <v>0.81719294154051958</v>
          </cell>
          <cell r="CG717">
            <v>0.79389504636267683</v>
          </cell>
          <cell r="CH717">
            <v>0.77046098203314373</v>
          </cell>
          <cell r="CI717">
            <v>0.74688995268440828</v>
          </cell>
          <cell r="CJ717">
            <v>0.72318115779735315</v>
          </cell>
          <cell r="CK717">
            <v>0.69933379217406932</v>
          </cell>
          <cell r="CL717">
            <v>0.67534704591050954</v>
          </cell>
          <cell r="CM717">
            <v>0.6512201043689817</v>
          </cell>
          <cell r="CN717">
            <v>0.62695214815048361</v>
          </cell>
          <cell r="CO717">
            <v>0.60254235306687309</v>
          </cell>
          <cell r="CP717">
            <v>0.5779898901128776</v>
          </cell>
          <cell r="CQ717">
            <v>0.55329392543793976</v>
          </cell>
          <cell r="CR717">
            <v>0.52845362031789767</v>
          </cell>
          <cell r="CS717">
            <v>0.50346813112650024</v>
          </cell>
          <cell r="CT717">
            <v>0.47833660930675631</v>
          </cell>
          <cell r="CU717">
            <v>0.45305820134211555</v>
          </cell>
          <cell r="CV717">
            <v>0.42763204872748145</v>
          </cell>
          <cell r="CW717">
            <v>0.40205728794005507</v>
          </cell>
          <cell r="CX717">
            <v>0.3763330504100077</v>
          </cell>
          <cell r="CY717">
            <v>0.35045846249098261</v>
          </cell>
          <cell r="CZ717">
            <v>0.32443264543042449</v>
          </cell>
          <cell r="DA717">
            <v>0.29825471533973491</v>
          </cell>
          <cell r="DB717">
            <v>0.27192378316425392</v>
          </cell>
          <cell r="DC717">
            <v>0.24543895465306609</v>
          </cell>
          <cell r="DD717">
            <v>0.21879933032862961</v>
          </cell>
          <cell r="DE717">
            <v>0.19200400545622864</v>
          </cell>
          <cell r="DF717">
            <v>0.16505207001324637</v>
          </cell>
          <cell r="DG717">
            <v>0.13794260865825916</v>
          </cell>
          <cell r="DH717">
            <v>0.1106747006999494</v>
          </cell>
          <cell r="DI717">
            <v>8.3247420065837296E-2</v>
          </cell>
          <cell r="DJ717">
            <v>5.5659835270829384E-2</v>
          </cell>
          <cell r="DK717">
            <v>2.7911009385583569E-2</v>
          </cell>
          <cell r="EH717">
            <v>64.2115872249543</v>
          </cell>
          <cell r="EI717">
            <v>-8.0228801380144432E-10</v>
          </cell>
        </row>
        <row r="718">
          <cell r="B718" t="str">
            <v>for 72 month</v>
          </cell>
          <cell r="C718">
            <v>72</v>
          </cell>
          <cell r="D718">
            <v>3.7999999999999999E-2</v>
          </cell>
          <cell r="E718">
            <v>7.0136371024584185E-2</v>
          </cell>
          <cell r="F718">
            <v>355.43392239581425</v>
          </cell>
          <cell r="G718">
            <v>81.03893430624565</v>
          </cell>
          <cell r="H718">
            <v>436.47285670205991</v>
          </cell>
          <cell r="AS718">
            <v>2.0774037879896743</v>
          </cell>
          <cell r="AT718">
            <v>2.0541143091758216</v>
          </cell>
          <cell r="AU718">
            <v>2.0306887104013804</v>
          </cell>
          <cell r="AV718">
            <v>2.0071261960863467</v>
          </cell>
          <cell r="AW718">
            <v>1.9834259660007898</v>
          </cell>
          <cell r="AX718">
            <v>1.9595872152376792</v>
          </cell>
          <cell r="AY718">
            <v>1.935609134185545</v>
          </cell>
          <cell r="AZ718">
            <v>1.9114909085009832</v>
          </cell>
          <cell r="BA718">
            <v>1.8872317190809991</v>
          </cell>
          <cell r="BB718">
            <v>1.8628307420351886</v>
          </cell>
          <cell r="BC718">
            <v>1.8382871486577577</v>
          </cell>
          <cell r="BD718">
            <v>1.8136001053993771</v>
          </cell>
          <cell r="BE718">
            <v>1.788768773838874</v>
          </cell>
          <cell r="BF718">
            <v>1.7637923106547575</v>
          </cell>
          <cell r="BG718">
            <v>1.7386698675965773</v>
          </cell>
          <cell r="BH718">
            <v>1.7134005914561159</v>
          </cell>
          <cell r="BI718">
            <v>1.6879836240384123</v>
          </cell>
          <cell r="BJ718">
            <v>1.6624181021326148</v>
          </cell>
          <cell r="BK718">
            <v>1.6367031574826649</v>
          </cell>
          <cell r="BL718">
            <v>1.6108379167578113</v>
          </cell>
          <cell r="BM718">
            <v>1.5848215015229481</v>
          </cell>
          <cell r="BN718">
            <v>1.5586530282087814</v>
          </cell>
          <cell r="BO718">
            <v>1.5323316080818223</v>
          </cell>
          <cell r="BP718">
            <v>1.5058563472142035</v>
          </cell>
          <cell r="BQ718">
            <v>1.4792263464533191</v>
          </cell>
          <cell r="BR718">
            <v>1.4524407013912886</v>
          </cell>
          <cell r="BS718">
            <v>1.4254985023342417</v>
          </cell>
          <cell r="BT718">
            <v>1.3983988342714209</v>
          </cell>
          <cell r="BU718">
            <v>1.3711407768441084</v>
          </cell>
          <cell r="BV718">
            <v>1.3437234043143687</v>
          </cell>
          <cell r="BW718">
            <v>1.3161457855336065</v>
          </cell>
          <cell r="BX718">
            <v>1.288406983910946</v>
          </cell>
          <cell r="BY718">
            <v>1.2605060573814202</v>
          </cell>
          <cell r="BZ718">
            <v>1.2324420583739775</v>
          </cell>
          <cell r="CA718">
            <v>1.2042140337792997</v>
          </cell>
          <cell r="CB718">
            <v>1.1758210249174332</v>
          </cell>
          <cell r="CC718">
            <v>1.1472620675052301</v>
          </cell>
          <cell r="CD718">
            <v>1.1185361916235987</v>
          </cell>
          <cell r="CE718">
            <v>1.0896424216845642</v>
          </cell>
          <cell r="CF718">
            <v>1.0605797763981342</v>
          </cell>
          <cell r="CG718">
            <v>1.031347268738974</v>
          </cell>
          <cell r="CH718">
            <v>1.0019439059128834</v>
          </cell>
          <cell r="CI718">
            <v>0.97236868932308129</v>
          </cell>
          <cell r="CJ718">
            <v>0.94262061453628965</v>
          </cell>
          <cell r="CK718">
            <v>0.91269867124862181</v>
          </cell>
          <cell r="CL718">
            <v>0.88260184325127045</v>
          </cell>
          <cell r="CM718">
            <v>0.85232910839599541</v>
          </cell>
          <cell r="CN718">
            <v>0.8218794385604089</v>
          </cell>
          <cell r="CO718">
            <v>0.79125179961305869</v>
          </cell>
          <cell r="CP718">
            <v>0.76044515137830671</v>
          </cell>
          <cell r="CQ718">
            <v>0.72945844760100353</v>
          </cell>
          <cell r="CR718">
            <v>0.69829063591095419</v>
          </cell>
          <cell r="CS718">
            <v>0.66694065778717826</v>
          </cell>
          <cell r="CT718">
            <v>0.63540744852196063</v>
          </cell>
          <cell r="CU718">
            <v>0.60368993718469122</v>
          </cell>
          <cell r="CV718">
            <v>0.57178704658549462</v>
          </cell>
          <cell r="CW718">
            <v>0.53969769323864614</v>
          </cell>
          <cell r="CX718">
            <v>0.50742078732577489</v>
          </cell>
          <cell r="CY718">
            <v>0.47495523265885109</v>
          </cell>
          <cell r="CZ718">
            <v>0.44229992664295742</v>
          </cell>
          <cell r="DA718">
            <v>0.40945376023884267</v>
          </cell>
          <cell r="DB718">
            <v>0.37641561792525674</v>
          </cell>
          <cell r="DC718">
            <v>0.34318437766106519</v>
          </cell>
          <cell r="DD718">
            <v>0.30975891084714219</v>
          </cell>
          <cell r="DE718">
            <v>0.2761380822880416</v>
          </cell>
          <cell r="DF718">
            <v>0.24232075015344309</v>
          </cell>
          <cell r="DG718">
            <v>0.20830576593937344</v>
          </cell>
          <cell r="DH718">
            <v>0.17409197442920099</v>
          </cell>
          <cell r="DI718">
            <v>0.13967821365440228</v>
          </cell>
          <cell r="DJ718">
            <v>0.10506331485509919</v>
          </cell>
          <cell r="DK718">
            <v>7.0246102440365582E-2</v>
          </cell>
          <cell r="DL718">
            <v>3.5225393948301841E-2</v>
          </cell>
          <cell r="EH718">
            <v>81.038934307251026</v>
          </cell>
          <cell r="EI718">
            <v>-1.0053753385363962E-9</v>
          </cell>
        </row>
        <row r="719">
          <cell r="B719" t="str">
            <v>for 72 month</v>
          </cell>
          <cell r="C719">
            <v>72</v>
          </cell>
          <cell r="D719">
            <v>3.7999999999999999E-2</v>
          </cell>
          <cell r="E719">
            <v>7.013637102458864E-2</v>
          </cell>
          <cell r="F719">
            <v>302.5175385573304</v>
          </cell>
          <cell r="G719">
            <v>68.973998791071338</v>
          </cell>
          <cell r="H719">
            <v>371.49153734840172</v>
          </cell>
          <cell r="AT719">
            <v>1.7681235271418521</v>
          </cell>
          <cell r="AU719">
            <v>1.7483013454053433</v>
          </cell>
          <cell r="AV719">
            <v>1.7283633090111021</v>
          </cell>
          <cell r="AW719">
            <v>1.7083087408236901</v>
          </cell>
          <cell r="AX719">
            <v>1.6881369597500171</v>
          </cell>
          <cell r="AY719">
            <v>1.6678472807162101</v>
          </cell>
          <cell r="AZ719">
            <v>1.6474390146443458</v>
          </cell>
          <cell r="BA719">
            <v>1.62691146842905</v>
          </cell>
          <cell r="BB719">
            <v>1.6062639449139555</v>
          </cell>
          <cell r="BC719">
            <v>1.5854957428680283</v>
          </cell>
          <cell r="BD719">
            <v>1.5646061569617504</v>
          </cell>
          <cell r="BE719">
            <v>1.5435944777431665</v>
          </cell>
          <cell r="BF719">
            <v>1.5224599916137889</v>
          </cell>
          <cell r="BG719">
            <v>1.5012019808043624</v>
          </cell>
          <cell r="BH719">
            <v>1.4798197233504882</v>
          </cell>
          <cell r="BI719">
            <v>1.4583124930681033</v>
          </cell>
          <cell r="BJ719">
            <v>1.4366795595288189</v>
          </cell>
          <cell r="BK719">
            <v>1.4149201880351123</v>
          </cell>
          <cell r="BL719">
            <v>1.3930336395953775</v>
          </cell>
          <cell r="BM719">
            <v>1.3710191708988242</v>
          </cell>
          <cell r="BN719">
            <v>1.3488760342902368</v>
          </cell>
          <cell r="BO719">
            <v>1.3266034777445805</v>
          </cell>
          <cell r="BP719">
            <v>1.3042007448414614</v>
          </cell>
          <cell r="BQ719">
            <v>1.2816670747394376</v>
          </cell>
          <cell r="BR719">
            <v>1.2590017021501785</v>
          </cell>
          <cell r="BS719">
            <v>1.2362038573124752</v>
          </cell>
          <cell r="BT719">
            <v>1.2132727659660973</v>
          </cell>
          <cell r="BU719">
            <v>1.1902076493254969</v>
          </cell>
          <cell r="BV719">
            <v>1.1670077240533605</v>
          </cell>
          <cell r="BW719">
            <v>1.1436722022340049</v>
          </cell>
          <cell r="BX719">
            <v>1.1202002913466182</v>
          </cell>
          <cell r="BY719">
            <v>1.0965911942383439</v>
          </cell>
          <cell r="BZ719">
            <v>1.0728441090972078</v>
          </cell>
          <cell r="CA719">
            <v>1.0489582294248871</v>
          </cell>
          <cell r="CB719">
            <v>1.0249327440093212</v>
          </cell>
          <cell r="CC719">
            <v>1.0007668368971592</v>
          </cell>
          <cell r="CD719">
            <v>0.97645968736605004</v>
          </cell>
          <cell r="CE719">
            <v>0.95201046989676907</v>
          </cell>
          <cell r="CF719">
            <v>0.9274183541451807</v>
          </cell>
          <cell r="CG719">
            <v>0.90268250491403978</v>
          </cell>
          <cell r="CH719">
            <v>0.87780208212462518</v>
          </cell>
          <cell r="CI719">
            <v>0.85277624078820979</v>
          </cell>
          <cell r="CJ719">
            <v>0.82760413097736352</v>
          </cell>
          <cell r="CK719">
            <v>0.80228489779708656</v>
          </cell>
          <cell r="CL719">
            <v>0.77681768135577733</v>
          </cell>
          <cell r="CM719">
            <v>0.75120161673602681</v>
          </cell>
          <cell r="CN719">
            <v>0.72543583396524658</v>
          </cell>
          <cell r="CO719">
            <v>0.69951945798612047</v>
          </cell>
          <cell r="CP719">
            <v>0.67345160862688724</v>
          </cell>
          <cell r="CQ719">
            <v>0.64723140057144801</v>
          </cell>
          <cell r="CR719">
            <v>0.620857943329299</v>
          </cell>
          <cell r="CS719">
            <v>0.59433034120528849</v>
          </cell>
          <cell r="CT719">
            <v>0.56764769326919784</v>
          </cell>
          <cell r="CU719">
            <v>0.54080909332514349</v>
          </cell>
          <cell r="CV719">
            <v>0.51381362988080115</v>
          </cell>
          <cell r="CW719">
            <v>0.4866603861164493</v>
          </cell>
          <cell r="CX719">
            <v>0.45934843985383272</v>
          </cell>
          <cell r="CY719">
            <v>0.43187686352484289</v>
          </cell>
          <cell r="CZ719">
            <v>0.40424472414001639</v>
          </cell>
          <cell r="DA719">
            <v>0.3764510832568484</v>
          </cell>
          <cell r="DB719">
            <v>0.34849499694792158</v>
          </cell>
          <cell r="DC719">
            <v>0.32037551576884821</v>
          </cell>
          <cell r="DD719">
            <v>0.29209168472602537</v>
          </cell>
          <cell r="DE719">
            <v>0.26364254324420117</v>
          </cell>
          <cell r="DF719">
            <v>0.23502712513385191</v>
          </cell>
          <cell r="DG719">
            <v>0.20624445855836837</v>
          </cell>
          <cell r="DH719">
            <v>0.17729356600105028</v>
          </cell>
          <cell r="DI719">
            <v>0.14817346423190775</v>
          </cell>
          <cell r="DJ719">
            <v>0.11888316427426902</v>
          </cell>
          <cell r="DK719">
            <v>8.9421671371192765E-2</v>
          </cell>
          <cell r="DL719">
            <v>5.9787984951684144E-2</v>
          </cell>
          <cell r="DM719">
            <v>2.998109859671343E-2</v>
          </cell>
          <cell r="EH719">
            <v>68.973998791932857</v>
          </cell>
          <cell r="EI719">
            <v>-8.6151885625440627E-10</v>
          </cell>
        </row>
        <row r="720">
          <cell r="B720" t="str">
            <v>for 72 month</v>
          </cell>
          <cell r="C720">
            <v>72</v>
          </cell>
          <cell r="D720">
            <v>3.7999999999999999E-2</v>
          </cell>
          <cell r="E720">
            <v>7.0136371024589542E-2</v>
          </cell>
          <cell r="F720">
            <v>319.40433246909174</v>
          </cell>
          <cell r="G720">
            <v>72.82418780295292</v>
          </cell>
          <cell r="H720">
            <v>392.22852027204465</v>
          </cell>
          <cell r="AU720">
            <v>1.8668217307427977</v>
          </cell>
          <cell r="AV720">
            <v>1.8458930574638073</v>
          </cell>
          <cell r="AW720">
            <v>1.8248420624186379</v>
          </cell>
          <cell r="AX720">
            <v>1.8036680306735582</v>
          </cell>
          <cell r="AY720">
            <v>1.7823702431162654</v>
          </cell>
          <cell r="AZ720">
            <v>1.7609479764314626</v>
          </cell>
          <cell r="BA720">
            <v>1.7394005030762933</v>
          </cell>
          <cell r="BB720">
            <v>1.7177270912556342</v>
          </cell>
          <cell r="BC720">
            <v>1.6959270048972399</v>
          </cell>
          <cell r="BD720">
            <v>1.6739995036267457</v>
          </cell>
          <cell r="BE720">
            <v>1.6519438427425222</v>
          </cell>
          <cell r="BF720">
            <v>1.6297592731903847</v>
          </cell>
          <cell r="BG720">
            <v>1.6074450415381529</v>
          </cell>
          <cell r="BH720">
            <v>1.5850003899500642</v>
          </cell>
          <cell r="BI720">
            <v>1.5624245561610335</v>
          </cell>
          <cell r="BJ720">
            <v>1.5397167734507677</v>
          </cell>
          <cell r="BK720">
            <v>1.5168762706177263</v>
          </cell>
          <cell r="BL720">
            <v>1.4939022719529274</v>
          </cell>
          <cell r="BM720">
            <v>1.4707939972136062</v>
          </cell>
          <cell r="BN720">
            <v>1.4475506615967133</v>
          </cell>
          <cell r="BO720">
            <v>1.4241714757122643</v>
          </cell>
          <cell r="BP720">
            <v>1.400655645556528</v>
          </cell>
          <cell r="BQ720">
            <v>1.3770023724850624</v>
          </cell>
          <cell r="BR720">
            <v>1.3532108531855895</v>
          </cell>
          <cell r="BS720">
            <v>1.3292802796507146</v>
          </cell>
          <cell r="BT720">
            <v>1.3052098391504836</v>
          </cell>
          <cell r="BU720">
            <v>1.2809987142047816</v>
          </cell>
          <cell r="BV720">
            <v>1.2566460825555703</v>
          </cell>
          <cell r="BW720">
            <v>1.232151117138961</v>
          </cell>
          <cell r="BX720">
            <v>1.2075129860571272</v>
          </cell>
          <cell r="BY720">
            <v>1.1827308525500511</v>
          </cell>
          <cell r="BZ720">
            <v>1.1578038749671056</v>
          </cell>
          <cell r="CA720">
            <v>1.1327312067384703</v>
          </cell>
          <cell r="CB720">
            <v>1.1075119963463798</v>
          </cell>
          <cell r="CC720">
            <v>1.0821453872962055</v>
          </cell>
          <cell r="CD720">
            <v>1.0566305180873663</v>
          </cell>
          <cell r="CE720">
            <v>1.0309665221840707</v>
          </cell>
          <cell r="CF720">
            <v>1.0051525279858879</v>
          </cell>
          <cell r="CG720">
            <v>0.97918765879814595</v>
          </cell>
          <cell r="CH720">
            <v>0.95307103280215777</v>
          </cell>
          <cell r="CI720">
            <v>0.92680176302527217</v>
          </cell>
          <cell r="CJ720">
            <v>0.90037895731075201</v>
          </cell>
          <cell r="CK720">
            <v>0.87380171828747333</v>
          </cell>
          <cell r="CL720">
            <v>0.84706914333944905</v>
          </cell>
          <cell r="CM720">
            <v>0.82018032457517487</v>
          </cell>
          <cell r="CN720">
            <v>0.79313434879679556</v>
          </cell>
          <cell r="CO720">
            <v>0.76593029746908992</v>
          </cell>
          <cell r="CP720">
            <v>0.73856724668827667</v>
          </cell>
          <cell r="CQ720">
            <v>0.71104426715063607</v>
          </cell>
          <cell r="CR720">
            <v>0.68336042412094933</v>
          </cell>
          <cell r="CS720">
            <v>0.65551477740075281</v>
          </cell>
          <cell r="CT720">
            <v>0.62750638129640735</v>
          </cell>
          <cell r="CU720">
            <v>0.59933428458698035</v>
          </cell>
          <cell r="CV720">
            <v>0.57099753049194069</v>
          </cell>
          <cell r="CW720">
            <v>0.5424951566386641</v>
          </cell>
          <cell r="CX720">
            <v>0.51382619502974958</v>
          </cell>
          <cell r="CY720">
            <v>0.48498967201014409</v>
          </cell>
          <cell r="CZ720">
            <v>0.455984608234075</v>
          </cell>
          <cell r="DA720">
            <v>0.42681001863179008</v>
          </cell>
          <cell r="DB720">
            <v>0.39746491237610226</v>
          </cell>
          <cell r="DC720">
            <v>0.36794829284873898</v>
          </cell>
          <cell r="DD720">
            <v>0.33825915760649544</v>
          </cell>
          <cell r="DE720">
            <v>0.30839649834718946</v>
          </cell>
          <cell r="DF720">
            <v>0.27835930087541755</v>
          </cell>
          <cell r="DG720">
            <v>0.24814654506811071</v>
          </cell>
          <cell r="DH720">
            <v>0.21775720483988914</v>
          </cell>
          <cell r="DI720">
            <v>0.1871902481082143</v>
          </cell>
          <cell r="DJ720">
            <v>0.15644463675833739</v>
          </cell>
          <cell r="DK720">
            <v>0.12551932660804271</v>
          </cell>
          <cell r="DL720">
            <v>9.4413267372185417E-2</v>
          </cell>
          <cell r="DM720">
            <v>6.3125402627021557E-2</v>
          </cell>
          <cell r="DN720">
            <v>3.165466977432984E-2</v>
          </cell>
          <cell r="EH720">
            <v>72.824187803863708</v>
          </cell>
          <cell r="EI720">
            <v>-9.1078788955201162E-10</v>
          </cell>
        </row>
        <row r="721">
          <cell r="B721" t="str">
            <v>for 72 month</v>
          </cell>
          <cell r="C721">
            <v>72</v>
          </cell>
          <cell r="D721">
            <v>3.7999999999999999E-2</v>
          </cell>
          <cell r="E721">
            <v>7.0136371024583311E-2</v>
          </cell>
          <cell r="F721">
            <v>329.9663156369931</v>
          </cell>
          <cell r="G721">
            <v>75.232319965234424</v>
          </cell>
          <cell r="H721">
            <v>405.19863560222751</v>
          </cell>
          <cell r="AV721">
            <v>1.9285533282609093</v>
          </cell>
          <cell r="AW721">
            <v>1.9069325908098707</v>
          </cell>
          <cell r="AX721">
            <v>1.8851854866868578</v>
          </cell>
          <cell r="AY721">
            <v>1.8633112773168881</v>
          </cell>
          <cell r="AZ721">
            <v>1.8413092198082317</v>
          </cell>
          <cell r="BA721">
            <v>1.8191785669271807</v>
          </cell>
          <cell r="BB721">
            <v>1.7969185670726733</v>
          </cell>
          <cell r="BC721">
            <v>1.7745284642507653</v>
          </cell>
          <cell r="BD721">
            <v>1.7520074980489577</v>
          </cell>
          <cell r="BE721">
            <v>1.7293549036103701</v>
          </cell>
          <cell r="BF721">
            <v>1.7065699116077644</v>
          </cell>
          <cell r="BG721">
            <v>1.6836517482174183</v>
          </cell>
          <cell r="BH721">
            <v>1.6605996350928434</v>
          </cell>
          <cell r="BI721">
            <v>1.6374127893383512</v>
          </cell>
          <cell r="BJ721">
            <v>1.6140904234824651</v>
          </cell>
          <cell r="BK721">
            <v>1.5906317454511756</v>
          </cell>
          <cell r="BL721">
            <v>1.5670359585410403</v>
          </cell>
          <cell r="BM721">
            <v>1.5433022613921263</v>
          </cell>
          <cell r="BN721">
            <v>1.5194298479607937</v>
          </cell>
          <cell r="BO721">
            <v>1.495417907492322</v>
          </cell>
          <cell r="BP721">
            <v>1.4712656244933739</v>
          </cell>
          <cell r="BQ721">
            <v>1.4469721787043002</v>
          </cell>
          <cell r="BR721">
            <v>1.4225367450712827</v>
          </cell>
          <cell r="BS721">
            <v>1.3979584937183123</v>
          </cell>
          <cell r="BT721">
            <v>1.3732365899190064</v>
          </cell>
          <cell r="BU721">
            <v>1.3483701940682584</v>
          </cell>
          <cell r="BV721">
            <v>1.3233584616537246</v>
          </cell>
          <cell r="BW721">
            <v>1.2982005432271415</v>
          </cell>
          <cell r="BX721">
            <v>1.2728955843754772</v>
          </cell>
          <cell r="BY721">
            <v>1.2474427256919143</v>
          </cell>
          <cell r="BZ721">
            <v>1.2218411027466625</v>
          </cell>
          <cell r="CA721">
            <v>1.196089846057601</v>
          </cell>
          <cell r="CB721">
            <v>1.1701880810607483</v>
          </cell>
          <cell r="CC721">
            <v>1.1441349280805613</v>
          </cell>
          <cell r="CD721">
            <v>1.1179295023000595</v>
          </cell>
          <cell r="CE721">
            <v>1.0915709137307743</v>
          </cell>
          <cell r="CF721">
            <v>1.0650582671825242</v>
          </cell>
          <cell r="CG721">
            <v>1.0383906622330115</v>
          </cell>
          <cell r="CH721">
            <v>1.0115671931972423</v>
          </cell>
          <cell r="CI721">
            <v>0.98458694909676836</v>
          </cell>
          <cell r="CJ721">
            <v>0.95744901362874735</v>
          </cell>
          <cell r="CK721">
            <v>0.93015246513482408</v>
          </cell>
          <cell r="CL721">
            <v>0.90269637656982915</v>
          </cell>
          <cell r="CM721">
            <v>0.87507981547029423</v>
          </cell>
          <cell r="CN721">
            <v>0.8473018439227844</v>
          </cell>
          <cell r="CO721">
            <v>0.81936151853204409</v>
          </cell>
          <cell r="CP721">
            <v>0.79125789038895766</v>
          </cell>
          <cell r="CQ721">
            <v>0.76299000503832282</v>
          </cell>
          <cell r="CR721">
            <v>0.73455690244643534</v>
          </cell>
          <cell r="CS721">
            <v>0.70595761696848414</v>
          </cell>
          <cell r="CT721">
            <v>0.6771911773157564</v>
          </cell>
          <cell r="CU721">
            <v>0.64825660652265027</v>
          </cell>
          <cell r="CV721">
            <v>0.61915292191349558</v>
          </cell>
          <cell r="CW721">
            <v>0.58987913506917999</v>
          </cell>
          <cell r="CX721">
            <v>0.56043425179358053</v>
          </cell>
          <cell r="CY721">
            <v>0.53081727207979823</v>
          </cell>
          <cell r="CZ721">
            <v>0.50102719007619656</v>
          </cell>
          <cell r="DA721">
            <v>0.47106299405224011</v>
          </cell>
          <cell r="DB721">
            <v>0.44092366636413449</v>
          </cell>
          <cell r="DC721">
            <v>0.41060818342026523</v>
          </cell>
          <cell r="DD721">
            <v>0.3801155156464342</v>
          </cell>
          <cell r="DE721">
            <v>0.34944462745089361</v>
          </cell>
          <cell r="DF721">
            <v>0.31859447718917505</v>
          </cell>
          <cell r="DG721">
            <v>0.2875640171287131</v>
          </cell>
          <cell r="DH721">
            <v>0.25635219341326254</v>
          </cell>
          <cell r="DI721">
            <v>0.22495794602710686</v>
          </cell>
          <cell r="DJ721">
            <v>0.19338020875905848</v>
          </cell>
          <cell r="DK721">
            <v>0.16161790916624769</v>
          </cell>
          <cell r="DL721">
            <v>0.1296699685377006</v>
          </cell>
          <cell r="DM721">
            <v>9.7535301857703968E-2</v>
          </cell>
          <cell r="DN721">
            <v>6.5212817768955669E-2</v>
          </cell>
          <cell r="DO721">
            <v>3.2701418535500321E-2</v>
          </cell>
          <cell r="EH721">
            <v>75.232319966166557</v>
          </cell>
          <cell r="EI721">
            <v>-9.3213259333424503E-10</v>
          </cell>
        </row>
        <row r="722">
          <cell r="B722" t="str">
            <v>for 72 month</v>
          </cell>
          <cell r="C722">
            <v>72</v>
          </cell>
          <cell r="D722">
            <v>3.7999999999999999E-2</v>
          </cell>
          <cell r="E722">
            <v>7.0136371024584004E-2</v>
          </cell>
          <cell r="F722">
            <v>292.5637955850122</v>
          </cell>
          <cell r="G722">
            <v>66.704545393382787</v>
          </cell>
          <cell r="H722">
            <v>359.26834097839497</v>
          </cell>
          <cell r="AW722">
            <v>1.7099469096259139</v>
          </cell>
          <cell r="AX722">
            <v>1.6907769376855606</v>
          </cell>
          <cell r="AY722">
            <v>1.6714949230564959</v>
          </cell>
          <cell r="AZ722">
            <v>1.6521002108830869</v>
          </cell>
          <cell r="BA722">
            <v>1.6325921424822691</v>
          </cell>
          <cell r="BB722">
            <v>1.6129700553211734</v>
          </cell>
          <cell r="BC722">
            <v>1.5932332829946274</v>
          </cell>
          <cell r="BD722">
            <v>1.5733811552025212</v>
          </cell>
          <cell r="BE722">
            <v>1.5534129977270437</v>
          </cell>
          <cell r="BF722">
            <v>1.5333281324097845</v>
          </cell>
          <cell r="BG722">
            <v>1.5131258771287033</v>
          </cell>
          <cell r="BH722">
            <v>1.4928055457749609</v>
          </cell>
          <cell r="BI722">
            <v>1.4723664482296215</v>
          </cell>
          <cell r="BJ722">
            <v>1.4518078903402112</v>
          </cell>
          <cell r="BK722">
            <v>1.4311291738971459</v>
          </cell>
          <cell r="BL722">
            <v>1.4103295966100167</v>
          </cell>
          <cell r="BM722">
            <v>1.3894084520837406</v>
          </cell>
          <cell r="BN722">
            <v>1.3683650297945686</v>
          </cell>
          <cell r="BO722">
            <v>1.347198615065955</v>
          </cell>
          <cell r="BP722">
            <v>1.3259084890442854</v>
          </cell>
          <cell r="BQ722">
            <v>1.3044939286744648</v>
          </cell>
          <cell r="BR722">
            <v>1.2829542066753585</v>
          </cell>
          <cell r="BS722">
            <v>1.2612885915150944</v>
          </cell>
          <cell r="BT722">
            <v>1.2394963473862173</v>
          </cell>
          <cell r="BU722">
            <v>1.2175767341806998</v>
          </cell>
          <cell r="BV722">
            <v>1.1955290074648077</v>
          </cell>
          <cell r="BW722">
            <v>1.1733524184538162</v>
          </cell>
          <cell r="BX722">
            <v>1.1510462139865798</v>
          </cell>
          <cell r="BY722">
            <v>1.1286096364999549</v>
          </cell>
          <cell r="BZ722">
            <v>1.1060419240030699</v>
          </cell>
          <cell r="CA722">
            <v>1.0833423100514465</v>
          </cell>
          <cell r="CB722">
            <v>1.060510023720971</v>
          </cell>
          <cell r="CC722">
            <v>1.0375442895817111</v>
          </cell>
          <cell r="CD722">
            <v>1.0144443276715809</v>
          </cell>
          <cell r="CE722">
            <v>0.99120935346985206</v>
          </cell>
          <cell r="CF722">
            <v>0.96783857787051009</v>
          </cell>
          <cell r="CG722">
            <v>0.94433120715545404</v>
          </cell>
          <cell r="CH722">
            <v>0.9206864429675411</v>
          </cell>
          <cell r="CI722">
            <v>0.89690348228347194</v>
          </cell>
          <cell r="CJ722">
            <v>0.87298151738651963</v>
          </cell>
          <cell r="CK722">
            <v>0.84891973583909641</v>
          </cell>
          <cell r="CL722">
            <v>0.82471732045516299</v>
          </cell>
          <cell r="CM722">
            <v>0.80037344927247467</v>
          </cell>
          <cell r="CN722">
            <v>0.77588729552466607</v>
          </cell>
          <cell r="CO722">
            <v>0.75125802761317229</v>
          </cell>
          <cell r="CP722">
            <v>0.7264848090789866</v>
          </cell>
          <cell r="CQ722">
            <v>0.70156679857425186</v>
          </cell>
          <cell r="CR722">
            <v>0.67650314983368787</v>
          </cell>
          <cell r="CS722">
            <v>0.65129301164584874</v>
          </cell>
          <cell r="CT722">
            <v>0.62593552782421613</v>
          </cell>
          <cell r="CU722">
            <v>0.60042983717811982</v>
          </cell>
          <cell r="CV722">
            <v>0.57477507348349077</v>
          </cell>
          <cell r="CW722">
            <v>0.54897036545344213</v>
          </cell>
          <cell r="CX722">
            <v>0.52301483670867877</v>
          </cell>
          <cell r="CY722">
            <v>0.49690760574773368</v>
          </cell>
          <cell r="CZ722">
            <v>0.4706477859170301</v>
          </cell>
          <cell r="DA722">
            <v>0.44423448538076937</v>
          </cell>
          <cell r="DB722">
            <v>0.41766680709064247</v>
          </cell>
          <cell r="DC722">
            <v>0.39094384875536403</v>
          </cell>
          <cell r="DD722">
            <v>0.36406470281002917</v>
          </cell>
          <cell r="DE722">
            <v>0.3370284563852905</v>
          </cell>
          <cell r="DF722">
            <v>0.30983419127635531</v>
          </cell>
          <cell r="DG722">
            <v>0.28248098391180171</v>
          </cell>
          <cell r="DH722">
            <v>0.25496790532221197</v>
          </cell>
          <cell r="DI722">
            <v>0.22729402110862332</v>
          </cell>
          <cell r="DJ722">
            <v>0.19945839141079336</v>
          </cell>
          <cell r="DK722">
            <v>0.1714600708752809</v>
          </cell>
          <cell r="DL722">
            <v>0.14329810862333975</v>
          </cell>
          <cell r="DM722">
            <v>0.11497154821862508</v>
          </cell>
          <cell r="DN722">
            <v>8.6479427634710795E-2</v>
          </cell>
          <cell r="DO722">
            <v>5.7820779222417303E-2</v>
          </cell>
          <cell r="DP722">
            <v>2.8994629676948169E-2</v>
          </cell>
          <cell r="EH722">
            <v>66.704545394210072</v>
          </cell>
          <cell r="EI722">
            <v>-8.2728490724548465E-10</v>
          </cell>
        </row>
        <row r="723">
          <cell r="B723" t="str">
            <v>for 72 month</v>
          </cell>
          <cell r="C723">
            <v>72</v>
          </cell>
          <cell r="D723">
            <v>3.7999999999999999E-2</v>
          </cell>
          <cell r="E723">
            <v>7.0136371024582575E-2</v>
          </cell>
          <cell r="F723">
            <v>307.77914386901574</v>
          </cell>
          <cell r="G723">
            <v>70.173644802135584</v>
          </cell>
          <cell r="H723">
            <v>377.95278867115132</v>
          </cell>
          <cell r="AX723">
            <v>1.7988760190021391</v>
          </cell>
          <cell r="AY723">
            <v>1.7787090754471544</v>
          </cell>
          <cell r="AZ723">
            <v>1.7584242622058694</v>
          </cell>
          <cell r="BA723">
            <v>1.7380208903656136</v>
          </cell>
          <cell r="BB723">
            <v>1.7174982669872294</v>
          </cell>
          <cell r="BC723">
            <v>1.6968556950815394</v>
          </cell>
          <cell r="BD723">
            <v>1.6760924735856768</v>
          </cell>
          <cell r="BE723">
            <v>1.6552078973392719</v>
          </cell>
          <cell r="BF723">
            <v>1.6342012570605082</v>
          </cell>
          <cell r="BG723">
            <v>1.6130718393220302</v>
          </cell>
          <cell r="BH723">
            <v>1.5918189265267157</v>
          </cell>
          <cell r="BI723">
            <v>1.570441796883304</v>
          </cell>
          <cell r="BJ723">
            <v>1.548939724381883</v>
          </cell>
          <cell r="BK723">
            <v>1.5273119787692322</v>
          </cell>
          <cell r="BL723">
            <v>1.5055578255240221</v>
          </cell>
          <cell r="BM723">
            <v>1.4836765258318676</v>
          </cell>
          <cell r="BN723">
            <v>1.4616673365602371</v>
          </cell>
          <cell r="BO723">
            <v>1.4395295102332148</v>
          </cell>
          <cell r="BP723">
            <v>1.4172622950061131</v>
          </cell>
          <cell r="BQ723">
            <v>1.3948649346399407</v>
          </cell>
          <cell r="BR723">
            <v>1.372336668475717</v>
          </cell>
          <cell r="BS723">
            <v>1.3496767314086402</v>
          </cell>
          <cell r="BT723">
            <v>1.3268843538621031</v>
          </cell>
          <cell r="BU723">
            <v>1.3039587617615542</v>
          </cell>
          <cell r="BV723">
            <v>1.2808991765082121</v>
          </cell>
          <cell r="BW723">
            <v>1.2577048149526195</v>
          </cell>
          <cell r="BX723">
            <v>1.2343748893680486</v>
          </cell>
          <cell r="BY723">
            <v>1.2109086074237465</v>
          </cell>
          <cell r="BZ723">
            <v>1.1873051721580266</v>
          </cell>
          <cell r="CA723">
            <v>1.1635637819512026</v>
          </cell>
          <cell r="CB723">
            <v>1.1396836304983629</v>
          </cell>
          <cell r="CC723">
            <v>1.1156639067819885</v>
          </cell>
          <cell r="CD723">
            <v>1.0915037950444073</v>
          </cell>
          <cell r="CE723">
            <v>1.067202474760091</v>
          </cell>
          <cell r="CF723">
            <v>1.0427591206077871</v>
          </cell>
          <cell r="CG723">
            <v>1.0181729024424906</v>
          </cell>
          <cell r="CH723">
            <v>0.99344298526724995</v>
          </cell>
          <cell r="CI723">
            <v>0.9685685292048084</v>
          </cell>
          <cell r="CJ723">
            <v>0.94354868946908121</v>
          </cell>
          <cell r="CK723">
            <v>0.91838261633646379</v>
          </cell>
          <cell r="CL723">
            <v>0.89306945511697455</v>
          </cell>
          <cell r="CM723">
            <v>0.86760834612522741</v>
          </cell>
          <cell r="CN723">
            <v>0.8419984246512352</v>
          </cell>
          <cell r="CO723">
            <v>0.81623882093104205</v>
          </cell>
          <cell r="CP723">
            <v>0.79032866011718506</v>
          </cell>
          <cell r="CQ723">
            <v>0.76426706224898233</v>
          </cell>
          <cell r="CR723">
            <v>0.73805314222264828</v>
          </cell>
          <cell r="CS723">
            <v>0.71168600976123297</v>
          </cell>
          <cell r="CT723">
            <v>0.68516476938438686</v>
          </cell>
          <cell r="CU723">
            <v>0.65848852037794903</v>
          </cell>
          <cell r="CV723">
            <v>0.63165635676335607</v>
          </cell>
          <cell r="CW723">
            <v>0.60466736726687442</v>
          </cell>
          <cell r="CX723">
            <v>0.57752063528865072</v>
          </cell>
          <cell r="CY723">
            <v>0.55021523887158297</v>
          </cell>
          <cell r="CZ723">
            <v>0.52275025067000847</v>
          </cell>
          <cell r="DA723">
            <v>0.49512473791820955</v>
          </cell>
          <cell r="DB723">
            <v>0.46733776239873537</v>
          </cell>
          <cell r="DC723">
            <v>0.4393883804105374</v>
          </cell>
          <cell r="DD723">
            <v>0.41127564273692019</v>
          </cell>
          <cell r="DE723">
            <v>0.38299859461330343</v>
          </cell>
          <cell r="DF723">
            <v>0.35455627569479686</v>
          </cell>
          <cell r="DG723">
            <v>0.32594772002358458</v>
          </cell>
          <cell r="DH723">
            <v>0.29717195599611956</v>
          </cell>
          <cell r="DI723">
            <v>0.26822800633012572</v>
          </cell>
          <cell r="DJ723">
            <v>0.2391148880314076</v>
          </cell>
          <cell r="DK723">
            <v>0.20983161236046602</v>
          </cell>
          <cell r="DL723">
            <v>0.18037718479891843</v>
          </cell>
          <cell r="DM723">
            <v>0.15075060501572304</v>
          </cell>
          <cell r="DN723">
            <v>0.12095086683320572</v>
          </cell>
          <cell r="DO723">
            <v>9.0976958192888022E-2</v>
          </cell>
          <cell r="DP723">
            <v>6.0827861121115788E-2</v>
          </cell>
          <cell r="DQ723">
            <v>3.0502551694486721E-2</v>
          </cell>
          <cell r="EH723">
            <v>70.173644803004038</v>
          </cell>
          <cell r="EI723">
            <v>-8.6845375335542485E-10</v>
          </cell>
        </row>
        <row r="724">
          <cell r="B724" t="str">
            <v>for 72 month</v>
          </cell>
          <cell r="C724">
            <v>72</v>
          </cell>
          <cell r="D724">
            <v>3.7999999999999999E-2</v>
          </cell>
          <cell r="E724">
            <v>7.0136371024588848E-2</v>
          </cell>
          <cell r="F724">
            <v>301.44619308753931</v>
          </cell>
          <cell r="G724">
            <v>68.72973202395896</v>
          </cell>
          <cell r="H724">
            <v>370.17592511149826</v>
          </cell>
          <cell r="AY724">
            <v>1.7618618368614589</v>
          </cell>
          <cell r="AZ724">
            <v>1.7421098540453368</v>
          </cell>
          <cell r="BA724">
            <v>1.7222424268629428</v>
          </cell>
          <cell r="BB724">
            <v>1.7022588805768679</v>
          </cell>
          <cell r="BC724">
            <v>1.6821585365060676</v>
          </cell>
          <cell r="BD724">
            <v>1.6619407120028116</v>
          </cell>
          <cell r="BE724">
            <v>1.6416047204294992</v>
          </cell>
          <cell r="BF724">
            <v>1.6211498711353423</v>
          </cell>
          <cell r="BG724">
            <v>1.600575469432906</v>
          </cell>
          <cell r="BH724">
            <v>1.5798808165745191</v>
          </cell>
          <cell r="BI724">
            <v>1.5590652097285405</v>
          </cell>
          <cell r="BJ724">
            <v>1.5381279419554905</v>
          </cell>
          <cell r="BK724">
            <v>1.5170683021840432</v>
          </cell>
          <cell r="BL724">
            <v>1.4958855751868747</v>
          </cell>
          <cell r="BM724">
            <v>1.474579041556374</v>
          </cell>
          <cell r="BN724">
            <v>1.4531479776802103</v>
          </cell>
          <cell r="BO724">
            <v>1.4315916557167574</v>
          </cell>
          <cell r="BP724">
            <v>1.4099093435703749</v>
          </cell>
          <cell r="BQ724">
            <v>1.388100304866545</v>
          </cell>
          <cell r="BR724">
            <v>1.3661637989268633</v>
          </cell>
          <cell r="BS724">
            <v>1.3440990807438844</v>
          </cell>
          <cell r="BT724">
            <v>1.3219054009558191</v>
          </cell>
          <cell r="BU724">
            <v>1.2995820058210859</v>
          </cell>
          <cell r="BV724">
            <v>1.277128137192711</v>
          </cell>
          <cell r="BW724">
            <v>1.2545430324925813</v>
          </cell>
          <cell r="BX724">
            <v>1.2318259246855452</v>
          </cell>
          <cell r="BY724">
            <v>1.2089760422533624</v>
          </cell>
          <cell r="BZ724">
            <v>1.185992609168502</v>
          </cell>
          <cell r="CA724">
            <v>1.1628748448677868</v>
          </cell>
          <cell r="CB724">
            <v>1.1396219642258838</v>
          </cell>
          <cell r="CC724">
            <v>1.1162331775286398</v>
          </cell>
          <cell r="CD724">
            <v>1.0927076904462616</v>
          </cell>
          <cell r="CE724">
            <v>1.0690447040063378</v>
          </cell>
          <cell r="CF724">
            <v>1.0452434145667058</v>
          </cell>
          <cell r="CG724">
            <v>1.0213030137881569</v>
          </cell>
          <cell r="CH724">
            <v>0.9972226886069846</v>
          </cell>
          <cell r="CI724">
            <v>0.97300162120737055</v>
          </cell>
          <cell r="CJ724">
            <v>0.94863898899361077</v>
          </cell>
          <cell r="CK724">
            <v>0.92413396456217756</v>
          </cell>
          <cell r="CL724">
            <v>0.89948571567362023</v>
          </cell>
          <cell r="CM724">
            <v>0.87469340522430006</v>
          </cell>
          <cell r="CN724">
            <v>0.84975619121796064</v>
          </cell>
          <cell r="CO724">
            <v>0.82467322673713228</v>
          </cell>
          <cell r="CP724">
            <v>0.79944365991436861</v>
          </cell>
          <cell r="CQ724">
            <v>0.77406663390331554</v>
          </cell>
          <cell r="CR724">
            <v>0.74854128684961163</v>
          </cell>
          <cell r="CS724">
            <v>0.72286675186161686</v>
          </cell>
          <cell r="CT724">
            <v>0.69704215698097183</v>
          </cell>
          <cell r="CU724">
            <v>0.67106662515298454</v>
          </cell>
          <cell r="CV724">
            <v>0.64493927419684305</v>
          </cell>
          <cell r="CW724">
            <v>0.61865921677565583</v>
          </cell>
          <cell r="CX724">
            <v>0.59222556036631535</v>
          </cell>
          <cell r="CY724">
            <v>0.56563740722918621</v>
          </cell>
          <cell r="CZ724">
            <v>0.53889385437761683</v>
          </cell>
          <cell r="DA724">
            <v>0.51199399354727138</v>
          </cell>
          <cell r="DB724">
            <v>0.4849369111652837</v>
          </cell>
          <cell r="DC724">
            <v>0.45772168831923049</v>
          </cell>
          <cell r="DD724">
            <v>0.43034740072592331</v>
          </cell>
          <cell r="DE724">
            <v>0.4028131187000179</v>
          </cell>
          <cell r="DF724">
            <v>0.37511790712244047</v>
          </cell>
          <cell r="DG724">
            <v>0.34726082540862896</v>
          </cell>
          <cell r="DH724">
            <v>0.31924092747658889</v>
          </cell>
          <cell r="DI724">
            <v>0.29105726171476282</v>
          </cell>
          <cell r="DJ724">
            <v>0.26270887094971135</v>
          </cell>
          <cell r="DK724">
            <v>0.23419479241360588</v>
          </cell>
          <cell r="DL724">
            <v>0.20551405771153106</v>
          </cell>
          <cell r="DM724">
            <v>0.17666569278859601</v>
          </cell>
          <cell r="DN724">
            <v>0.14764871789685366</v>
          </cell>
          <cell r="DO724">
            <v>0.11846214756202643</v>
          </cell>
          <cell r="DP724">
            <v>8.9104990550037663E-2</v>
          </cell>
          <cell r="DQ724">
            <v>5.9576249833347202E-2</v>
          </cell>
          <cell r="DR724">
            <v>2.9874922557090549E-2</v>
          </cell>
          <cell r="EH724">
            <v>68.72973202481765</v>
          </cell>
          <cell r="EI724">
            <v>-8.5869089616608107E-10</v>
          </cell>
        </row>
        <row r="725">
          <cell r="B725" t="str">
            <v>for 72 month</v>
          </cell>
          <cell r="C725">
            <v>72</v>
          </cell>
          <cell r="D725">
            <v>3.7999999999999999E-2</v>
          </cell>
          <cell r="E725">
            <v>7.0136371024586391E-2</v>
          </cell>
          <cell r="F725">
            <v>320.18941914669341</v>
          </cell>
          <cell r="G725">
            <v>73.003187565446098</v>
          </cell>
          <cell r="H725">
            <v>393.19260671213954</v>
          </cell>
          <cell r="AZ725">
            <v>1.8714103249516079</v>
          </cell>
          <cell r="BA725">
            <v>1.8504302095946594</v>
          </cell>
          <cell r="BB725">
            <v>1.8293274718081431</v>
          </cell>
          <cell r="BC725">
            <v>1.8081013949010412</v>
          </cell>
          <cell r="BD725">
            <v>1.786751257993493</v>
          </cell>
          <cell r="BE725">
            <v>1.7652763359923138</v>
          </cell>
          <cell r="BF725">
            <v>1.7436758995663679</v>
          </cell>
          <cell r="BG725">
            <v>1.7219492151218001</v>
          </cell>
          <cell r="BH725">
            <v>1.7000955447771211</v>
          </cell>
          <cell r="BI725">
            <v>1.6781141463381466</v>
          </cell>
          <cell r="BJ725">
            <v>1.6560042732727922</v>
          </cell>
          <cell r="BK725">
            <v>1.6337651746857198</v>
          </cell>
          <cell r="BL725">
            <v>1.6113960952928348</v>
          </cell>
          <cell r="BM725">
            <v>1.5888962753956344</v>
          </cell>
          <cell r="BN725">
            <v>1.5662649508554098</v>
          </cell>
          <cell r="BO725">
            <v>1.543501353067291</v>
          </cell>
          <cell r="BP725">
            <v>1.520604708934145</v>
          </cell>
          <cell r="BQ725">
            <v>1.4975742408403212</v>
          </cell>
          <cell r="BR725">
            <v>1.4744091666252386</v>
          </cell>
          <cell r="BS725">
            <v>1.4511086995568261</v>
          </cell>
          <cell r="BT725">
            <v>1.4276720483048004</v>
          </cell>
          <cell r="BU725">
            <v>1.4040984169137929</v>
          </cell>
          <cell r="BV725">
            <v>1.3803870047763154</v>
          </cell>
          <cell r="BW725">
            <v>1.3565370066055722</v>
          </cell>
          <cell r="BX725">
            <v>1.3325476124081088</v>
          </cell>
          <cell r="BY725">
            <v>1.3084180074563048</v>
          </cell>
          <cell r="BZ725">
            <v>1.2841473722607029</v>
          </cell>
          <cell r="CA725">
            <v>1.2597348825421777</v>
          </cell>
          <cell r="CB725">
            <v>1.2351797092039412</v>
          </cell>
          <cell r="CC725">
            <v>1.2104810183033861</v>
          </cell>
          <cell r="CD725">
            <v>1.1856379710237623</v>
          </cell>
          <cell r="CE725">
            <v>1.1606497236456901</v>
          </cell>
          <cell r="CF725">
            <v>1.1355154275185042</v>
          </cell>
          <cell r="CG725">
            <v>1.1102342290314333</v>
          </cell>
          <cell r="CH725">
            <v>1.0848052695846095</v>
          </cell>
          <cell r="CI725">
            <v>1.0592276855599083</v>
          </cell>
          <cell r="CJ725">
            <v>1.0335006082916178</v>
          </cell>
          <cell r="CK725">
            <v>1.0076231640369384</v>
          </cell>
          <cell r="CL725">
            <v>0.98159447394630783</v>
          </cell>
          <cell r="CM725">
            <v>0.95541365403355394</v>
          </cell>
          <cell r="CN725">
            <v>0.92907981514587246</v>
          </cell>
          <cell r="CO725">
            <v>0.90259206293363048</v>
          </cell>
          <cell r="CP725">
            <v>0.87594949781999132</v>
          </cell>
          <cell r="CQ725">
            <v>0.84915121497036417</v>
          </cell>
          <cell r="CR725">
            <v>0.82219630426167323</v>
          </cell>
          <cell r="CS725">
            <v>0.79508385025144923</v>
          </cell>
          <cell r="CT725">
            <v>0.76781293214673774</v>
          </cell>
          <cell r="CU725">
            <v>0.74038262377282849</v>
          </cell>
          <cell r="CV725">
            <v>0.71279199354180012</v>
          </cell>
          <cell r="CW725">
            <v>0.68504010442088115</v>
          </cell>
          <cell r="CX725">
            <v>0.65712601390062753</v>
          </cell>
          <cell r="CY725">
            <v>0.62904877396291192</v>
          </cell>
          <cell r="CZ725">
            <v>0.60080743104872814</v>
          </cell>
          <cell r="DA725">
            <v>0.57240102602580589</v>
          </cell>
          <cell r="DB725">
            <v>0.5438285941560369</v>
          </cell>
          <cell r="DC725">
            <v>0.51508916506270996</v>
          </cell>
          <cell r="DD725">
            <v>0.48618176269755614</v>
          </cell>
          <cell r="DE725">
            <v>0.45710540530759897</v>
          </cell>
          <cell r="DF725">
            <v>0.42785910540181299</v>
          </cell>
          <cell r="DG725">
            <v>0.39844186971758638</v>
          </cell>
          <cell r="DH725">
            <v>0.36885269918698743</v>
          </cell>
          <cell r="DI725">
            <v>0.33909058890283489</v>
          </cell>
          <cell r="DJ725">
            <v>0.30915452808456872</v>
          </cell>
          <cell r="DK725">
            <v>0.2790435000439222</v>
          </cell>
          <cell r="DL725">
            <v>0.24875648215039306</v>
          </cell>
          <cell r="DM725">
            <v>0.21829244579651322</v>
          </cell>
          <cell r="DN725">
            <v>0.18765035636291486</v>
          </cell>
          <cell r="DO725">
            <v>0.15682917318319287</v>
          </cell>
          <cell r="DP725">
            <v>0.12582784950856174</v>
          </cell>
          <cell r="DQ725">
            <v>9.4645332472305832E-2</v>
          </cell>
          <cell r="DR725">
            <v>6.3280563054021979E-2</v>
          </cell>
          <cell r="DS725">
            <v>3.1732476043653028E-2</v>
          </cell>
          <cell r="EH725">
            <v>73.003187566354782</v>
          </cell>
          <cell r="EI725">
            <v>-9.0868468305416172E-10</v>
          </cell>
        </row>
        <row r="726">
          <cell r="B726" t="str">
            <v>for 72 month</v>
          </cell>
          <cell r="C726">
            <v>72</v>
          </cell>
          <cell r="D726">
            <v>3.7999999999999999E-2</v>
          </cell>
          <cell r="E726">
            <v>7.0136371024589167E-2</v>
          </cell>
          <cell r="F726">
            <v>343.87988312989444</v>
          </cell>
          <cell r="G726">
            <v>78.404613353615929</v>
          </cell>
          <cell r="H726">
            <v>422.28449648351034</v>
          </cell>
          <cell r="BA726">
            <v>2.0098739225908866</v>
          </cell>
          <cell r="BB726">
            <v>1.9873415115067654</v>
          </cell>
          <cell r="BC726">
            <v>1.9646774052939879</v>
          </cell>
          <cell r="BD726">
            <v>1.9418808342343536</v>
          </cell>
          <cell r="BE726">
            <v>1.9189510241108925</v>
          </cell>
          <cell r="BF726">
            <v>1.8958871961815695</v>
          </cell>
          <cell r="BG726">
            <v>1.8726885671528379</v>
          </cell>
          <cell r="BH726">
            <v>1.8493543491530382</v>
          </cell>
          <cell r="BI726">
            <v>1.8258837497056384</v>
          </cell>
          <cell r="BJ726">
            <v>1.8022759717023209</v>
          </cell>
          <cell r="BK726">
            <v>1.7785302133759109</v>
          </cell>
          <cell r="BL726">
            <v>1.7546456682731477</v>
          </cell>
          <cell r="BM726">
            <v>1.7306215252272941</v>
          </cell>
          <cell r="BN726">
            <v>1.7064569683305899</v>
          </cell>
          <cell r="BO726">
            <v>1.6821511769065394</v>
          </cell>
          <cell r="BP726">
            <v>1.6577033254820419</v>
          </cell>
          <cell r="BQ726">
            <v>1.6331125837593561</v>
          </cell>
          <cell r="BR726">
            <v>1.608378116587901</v>
          </cell>
          <cell r="BS726">
            <v>1.5834990839358929</v>
          </cell>
          <cell r="BT726">
            <v>1.5584746408618173</v>
          </cell>
          <cell r="BU726">
            <v>1.5333039374857309</v>
          </cell>
          <cell r="BV726">
            <v>1.5079861189604002</v>
          </cell>
          <cell r="BW726">
            <v>1.482520325442267</v>
          </cell>
          <cell r="BX726">
            <v>1.4569056920622485</v>
          </cell>
          <cell r="BY726">
            <v>1.4311413488963636</v>
          </cell>
          <cell r="BZ726">
            <v>1.4052264209361878</v>
          </cell>
          <cell r="CA726">
            <v>1.3791600280591378</v>
          </cell>
          <cell r="CB726">
            <v>1.35294128499858</v>
          </cell>
          <cell r="CC726">
            <v>1.326569301313764</v>
          </cell>
          <cell r="CD726">
            <v>1.3000431813595841</v>
          </cell>
          <cell r="CE726">
            <v>1.2733620242561581</v>
          </cell>
          <cell r="CF726">
            <v>1.2465249238582345</v>
          </cell>
          <cell r="CG726">
            <v>1.2195309687244165</v>
          </cell>
          <cell r="CH726">
            <v>1.192379242086208</v>
          </cell>
          <cell r="CI726">
            <v>1.1650688218168781</v>
          </cell>
          <cell r="CJ726">
            <v>1.1375987804001444</v>
          </cell>
          <cell r="CK726">
            <v>1.1099681848986718</v>
          </cell>
          <cell r="CL726">
            <v>1.082176096922389</v>
          </cell>
          <cell r="CM726">
            <v>1.0542215725966189</v>
          </cell>
          <cell r="CN726">
            <v>1.0261036625300208</v>
          </cell>
          <cell r="CO726">
            <v>0.99782141178235106</v>
          </cell>
          <cell r="CP726">
            <v>0.96937385983202695</v>
          </cell>
          <cell r="CQ726">
            <v>0.94076004054350904</v>
          </cell>
          <cell r="CR726">
            <v>0.91197898213448669</v>
          </cell>
          <cell r="CS726">
            <v>0.88302970714287643</v>
          </cell>
          <cell r="CT726">
            <v>0.8539112323936241</v>
          </cell>
          <cell r="CU726">
            <v>0.82462256896531494</v>
          </cell>
          <cell r="CV726">
            <v>0.79516272215658701</v>
          </cell>
          <cell r="CW726">
            <v>0.76553069145235053</v>
          </cell>
          <cell r="CX726">
            <v>0.73572547048980708</v>
          </cell>
          <cell r="CY726">
            <v>0.70574604702427191</v>
          </cell>
          <cell r="CZ726">
            <v>0.67559140289479658</v>
          </cell>
          <cell r="DA726">
            <v>0.64526051398958972</v>
          </cell>
          <cell r="DB726">
            <v>0.61475235021123609</v>
          </cell>
          <cell r="DC726">
            <v>0.58406587544171262</v>
          </cell>
          <cell r="DD726">
            <v>0.55320004750719998</v>
          </cell>
          <cell r="DE726">
            <v>0.52215381814268746</v>
          </cell>
          <cell r="DF726">
            <v>0.49092613295637305</v>
          </cell>
          <cell r="DG726">
            <v>0.45951593139385305</v>
          </cell>
          <cell r="DH726">
            <v>0.42792214670210421</v>
          </cell>
          <cell r="DI726">
            <v>0.39614370589325448</v>
          </cell>
          <cell r="DJ726">
            <v>0.36417952970814205</v>
          </cell>
          <cell r="DK726">
            <v>0.33202853257966169</v>
          </cell>
          <cell r="DL726">
            <v>0.29968962259589688</v>
          </cell>
          <cell r="DM726">
            <v>0.26716170146303608</v>
          </cell>
          <cell r="DN726">
            <v>0.23444366446807252</v>
          </cell>
          <cell r="DO726">
            <v>0.20153440044128604</v>
          </cell>
          <cell r="DP726">
            <v>0.16843279171850553</v>
          </cell>
          <cell r="DQ726">
            <v>0.13513771410315065</v>
          </cell>
          <cell r="DR726">
            <v>0.10164803682805219</v>
          </cell>
          <cell r="DS726">
            <v>6.7962622517048765E-2</v>
          </cell>
          <cell r="DT726">
            <v>3.4080327146359189E-2</v>
          </cell>
          <cell r="EH726">
            <v>78.404613354596009</v>
          </cell>
          <cell r="EI726">
            <v>-9.8008001714333659E-10</v>
          </cell>
        </row>
        <row r="727">
          <cell r="B727" t="str">
            <v>for 72 month</v>
          </cell>
          <cell r="C727">
            <v>72</v>
          </cell>
          <cell r="D727">
            <v>3.7999999999999999E-2</v>
          </cell>
          <cell r="E727">
            <v>7.0136371024582228E-2</v>
          </cell>
          <cell r="F727">
            <v>424.93328417284857</v>
          </cell>
          <cell r="G727">
            <v>96.884788791409463</v>
          </cell>
          <cell r="H727">
            <v>521.81807296425802</v>
          </cell>
          <cell r="BB727">
            <v>2.4836065399534286</v>
          </cell>
          <cell r="BC727">
            <v>2.4557631797802162</v>
          </cell>
          <cell r="BD727">
            <v>2.4277570835870308</v>
          </cell>
          <cell r="BE727">
            <v>2.3995873002310488</v>
          </cell>
          <cell r="BF727">
            <v>2.3712528730103051</v>
          </cell>
          <cell r="BG727">
            <v>2.3427528396312014</v>
          </cell>
          <cell r="BH727">
            <v>2.3140862321758235</v>
          </cell>
          <cell r="BI727">
            <v>2.2852520770690705</v>
          </cell>
          <cell r="BJ727">
            <v>2.2562493950455882</v>
          </cell>
          <cell r="BK727">
            <v>2.2270772011165136</v>
          </cell>
          <cell r="BL727">
            <v>2.1977345045360215</v>
          </cell>
          <cell r="BM727">
            <v>2.1682203087676766</v>
          </cell>
          <cell r="BN727">
            <v>2.1385336114505904</v>
          </cell>
          <cell r="BO727">
            <v>2.1086734043653768</v>
          </cell>
          <cell r="BP727">
            <v>2.0786386733999129</v>
          </cell>
          <cell r="BQ727">
            <v>2.0484283985148979</v>
          </cell>
          <cell r="BR727">
            <v>2.0180415537092089</v>
          </cell>
          <cell r="BS727">
            <v>1.9874771069850563</v>
          </cell>
          <cell r="BT727">
            <v>1.9567340203129364</v>
          </cell>
          <cell r="BU727">
            <v>1.9258112495963775</v>
          </cell>
          <cell r="BV727">
            <v>1.8947077446364775</v>
          </cell>
          <cell r="BW727">
            <v>1.8634224490962417</v>
          </cell>
          <cell r="BX727">
            <v>1.8319543004647041</v>
          </cell>
          <cell r="BY727">
            <v>1.8003022300208433</v>
          </cell>
          <cell r="BZ727">
            <v>1.7684651627972867</v>
          </cell>
          <cell r="CA727">
            <v>1.7364420175438031</v>
          </cell>
          <cell r="CB727">
            <v>1.7042317066905801</v>
          </cell>
          <cell r="CC727">
            <v>1.6718331363112888</v>
          </cell>
          <cell r="CD727">
            <v>1.6392452060859319</v>
          </cell>
          <cell r="CE727">
            <v>1.6064668092634742</v>
          </cell>
          <cell r="CF727">
            <v>1.5734968326242555</v>
          </cell>
          <cell r="CG727">
            <v>1.540334156442184</v>
          </cell>
          <cell r="CH727">
            <v>1.5069776544467057</v>
          </cell>
          <cell r="CI727">
            <v>1.4734261937845581</v>
          </cell>
          <cell r="CJ727">
            <v>1.4396786349812922</v>
          </cell>
          <cell r="CK727">
            <v>1.4057338319025765</v>
          </cell>
          <cell r="CL727">
            <v>1.3715906317152704</v>
          </cell>
          <cell r="CM727">
            <v>1.3372478748482723</v>
          </cell>
          <cell r="CN727">
            <v>1.3027043949531381</v>
          </cell>
          <cell r="CO727">
            <v>1.26795901886447</v>
          </cell>
          <cell r="CP727">
            <v>1.2330105665600735</v>
          </cell>
          <cell r="CQ727">
            <v>1.1978578511208808</v>
          </cell>
          <cell r="CR727">
            <v>1.162499678690641</v>
          </cell>
          <cell r="CS727">
            <v>1.1269348484353745</v>
          </cell>
          <cell r="CT727">
            <v>1.0911621525025905</v>
          </cell>
          <cell r="CU727">
            <v>1.0551803759802658</v>
          </cell>
          <cell r="CV727">
            <v>1.0189882968555832</v>
          </cell>
          <cell r="CW727">
            <v>0.98258468597343052</v>
          </cell>
          <cell r="CX727">
            <v>0.94596830699465573</v>
          </cell>
          <cell r="CY727">
            <v>0.90913791635407837</v>
          </cell>
          <cell r="CZ727">
            <v>0.8720922632182555</v>
          </cell>
          <cell r="DA727">
            <v>0.83483008944300063</v>
          </cell>
          <cell r="DB727">
            <v>0.79735012953065532</v>
          </cell>
          <cell r="DC727">
            <v>0.75965111058711032</v>
          </cell>
          <cell r="DD727">
            <v>0.72173175227857456</v>
          </cell>
          <cell r="DE727">
            <v>0.68359076678809372</v>
          </cell>
          <cell r="DF727">
            <v>0.64522685877181252</v>
          </cell>
          <cell r="DG727">
            <v>0.60663872531498286</v>
          </cell>
          <cell r="DH727">
            <v>0.5678250558877137</v>
          </cell>
          <cell r="DI727">
            <v>0.52878453230046307</v>
          </cell>
          <cell r="DJ727">
            <v>0.48951582865927007</v>
          </cell>
          <cell r="DK727">
            <v>0.45001761132072432</v>
          </cell>
          <cell r="DL727">
            <v>0.41028853884667305</v>
          </cell>
          <cell r="DM727">
            <v>0.37032726195866328</v>
          </cell>
          <cell r="DN727">
            <v>0.3301324234921173</v>
          </cell>
          <cell r="DO727">
            <v>0.28970265835024117</v>
          </cell>
          <cell r="DP727">
            <v>0.24903659345766269</v>
          </cell>
          <cell r="DQ727">
            <v>0.20813284771379958</v>
          </cell>
          <cell r="DR727">
            <v>0.1669900319459543</v>
          </cell>
          <cell r="DS727">
            <v>0.12560674886213483</v>
          </cell>
          <cell r="DT727">
            <v>8.3981593003600197E-2</v>
          </cell>
          <cell r="DU727">
            <v>4.2113150697128059E-2</v>
          </cell>
          <cell r="EH727">
            <v>96.884788792607822</v>
          </cell>
          <cell r="EI727">
            <v>-1.1983587455688394E-9</v>
          </cell>
        </row>
        <row r="728">
          <cell r="F728">
            <v>10294.023999999998</v>
          </cell>
          <cell r="G728">
            <v>2291.7340560000002</v>
          </cell>
          <cell r="H728">
            <v>12585.758056000001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1.3464644095699765</v>
          </cell>
          <cell r="P728">
            <v>2.6772142331997699</v>
          </cell>
          <cell r="Q728">
            <v>3.9926646294525456</v>
          </cell>
          <cell r="R728">
            <v>5.2927295032797801</v>
          </cell>
          <cell r="S728">
            <v>6.2118233755159098</v>
          </cell>
          <cell r="T728">
            <v>7.1684195622439999</v>
          </cell>
          <cell r="U728">
            <v>8.3436029818230431</v>
          </cell>
          <cell r="V728">
            <v>9.3293581990828489</v>
          </cell>
          <cell r="W728">
            <v>10.357950906043165</v>
          </cell>
          <cell r="X728">
            <v>11.404353884443211</v>
          </cell>
          <cell r="Y728">
            <v>12.328703168524639</v>
          </cell>
          <cell r="Z728">
            <v>13.295754149226195</v>
          </cell>
          <cell r="AA728">
            <v>14.207896999017093</v>
          </cell>
          <cell r="AB728">
            <v>15.181744151295469</v>
          </cell>
          <cell r="AC728">
            <v>16.218798535364918</v>
          </cell>
          <cell r="AD728">
            <v>17.5058957440251</v>
          </cell>
          <cell r="AE728">
            <v>18.491454580121285</v>
          </cell>
          <cell r="AF728">
            <v>19.505559678812975</v>
          </cell>
          <cell r="AG728">
            <v>20.823030924308018</v>
          </cell>
          <cell r="AH728">
            <v>21.890578825189209</v>
          </cell>
          <cell r="AI728">
            <v>23.013097808789578</v>
          </cell>
          <cell r="AJ728">
            <v>24.161914260617028</v>
          </cell>
          <cell r="AK728">
            <v>25.137527741620051</v>
          </cell>
          <cell r="AL728">
            <v>26.165779760036664</v>
          </cell>
          <cell r="AM728">
            <v>27.140999568020135</v>
          </cell>
          <cell r="AN728">
            <v>28.184629959523331</v>
          </cell>
          <cell r="AO728">
            <v>29.314086913253227</v>
          </cell>
          <cell r="AP728">
            <v>30.77329430816032</v>
          </cell>
          <cell r="AQ728">
            <v>31.930482499727027</v>
          </cell>
          <cell r="AR728">
            <v>33.115037791190225</v>
          </cell>
          <cell r="AS728">
            <v>34.709898001179134</v>
          </cell>
          <cell r="AT728">
            <v>35.96946139694694</v>
          </cell>
          <cell r="AU728">
            <v>37.305022198761748</v>
          </cell>
          <cell r="AV728">
            <v>38.678375150204779</v>
          </cell>
          <cell r="AW728">
            <v>39.808350775511364</v>
          </cell>
          <cell r="AX728">
            <v>41.004791116040444</v>
          </cell>
          <cell r="AY728">
            <v>42.140625140293231</v>
          </cell>
          <cell r="AZ728">
            <v>43.362693122511999</v>
          </cell>
          <cell r="BA728">
            <v>44.698546308444421</v>
          </cell>
          <cell r="BB728">
            <v>46.481757722426188</v>
          </cell>
          <cell r="BC728">
            <v>45.749523648799915</v>
          </cell>
          <cell r="BD728">
            <v>45.013108442753783</v>
          </cell>
          <cell r="BE728">
            <v>44.272488213936754</v>
          </cell>
          <cell r="BF728">
            <v>43.527638935404276</v>
          </cell>
          <cell r="BG728">
            <v>42.778536442836639</v>
          </cell>
          <cell r="BH728">
            <v>42.025156433753246</v>
          </cell>
          <cell r="BI728">
            <v>41.267474466722007</v>
          </cell>
          <cell r="BJ728">
            <v>40.505465960564472</v>
          </cell>
          <cell r="BK728">
            <v>39.739106193556267</v>
          </cell>
          <cell r="BL728">
            <v>38.968370302622965</v>
          </cell>
          <cell r="BM728">
            <v>38.193233282531516</v>
          </cell>
          <cell r="BN728">
            <v>37.413669985076751</v>
          </cell>
          <cell r="BO728">
            <v>36.629655118263514</v>
          </cell>
          <cell r="BP728">
            <v>35.841163245484012</v>
          </cell>
          <cell r="BQ728">
            <v>35.048168784690311</v>
          </cell>
          <cell r="BR728">
            <v>34.250646007562366</v>
          </cell>
          <cell r="BS728">
            <v>33.448569038671039</v>
          </cell>
          <cell r="BT728">
            <v>32.641911854636511</v>
          </cell>
          <cell r="BU728">
            <v>31.830648283281754</v>
          </cell>
          <cell r="BV728">
            <v>31.01475200278119</v>
          </cell>
          <cell r="BW728">
            <v>30.194196540804523</v>
          </cell>
          <cell r="BX728">
            <v>29.368955273655601</v>
          </cell>
          <cell r="BY728">
            <v>28.539001425406372</v>
          </cell>
          <cell r="BZ728">
            <v>27.704308067025931</v>
          </cell>
          <cell r="CA728">
            <v>26.864848115504515</v>
          </cell>
          <cell r="CB728">
            <v>26.020594332972482</v>
          </cell>
          <cell r="CC728">
            <v>25.171519325814302</v>
          </cell>
          <cell r="CD728">
            <v>24.317595543777443</v>
          </cell>
          <cell r="CE728">
            <v>23.458795279076142</v>
          </cell>
          <cell r="CF728">
            <v>22.595090665490051</v>
          </cell>
          <cell r="CG728">
            <v>21.726453677457773</v>
          </cell>
          <cell r="CH728">
            <v>20.852856129165112</v>
          </cell>
          <cell r="CI728">
            <v>19.97426967362334</v>
          </cell>
          <cell r="CJ728">
            <v>19.113462192251358</v>
          </cell>
          <cell r="CK728">
            <v>18.270524911839516</v>
          </cell>
          <cell r="CL728">
            <v>17.445557954045938</v>
          </cell>
          <cell r="CM728">
            <v>16.638662001327901</v>
          </cell>
          <cell r="CN728">
            <v>15.843668494795416</v>
          </cell>
          <cell r="CO728">
            <v>15.061466926550059</v>
          </cell>
          <cell r="CP728">
            <v>14.296012878560498</v>
          </cell>
          <cell r="CQ728">
            <v>13.544454975054128</v>
          </cell>
          <cell r="CR728">
            <v>12.807807164502666</v>
          </cell>
          <cell r="CS728">
            <v>12.086679170650605</v>
          </cell>
          <cell r="CT728">
            <v>11.379335004143956</v>
          </cell>
          <cell r="CU728">
            <v>10.686785435687858</v>
          </cell>
          <cell r="CV728">
            <v>10.008414148103501</v>
          </cell>
          <cell r="CW728">
            <v>9.3455593763846476</v>
          </cell>
          <cell r="CX728">
            <v>8.6996075630183949</v>
          </cell>
          <cell r="CY728">
            <v>8.0751165126736293</v>
          </cell>
          <cell r="CZ728">
            <v>7.4676306890976134</v>
          </cell>
          <cell r="DA728">
            <v>6.8779871175418688</v>
          </cell>
          <cell r="DB728">
            <v>6.3117131736118504</v>
          </cell>
          <cell r="DC728">
            <v>5.7650170254822957</v>
          </cell>
          <cell r="DD728">
            <v>5.2392301258183975</v>
          </cell>
          <cell r="DE728">
            <v>4.7352190912166305</v>
          </cell>
          <cell r="DF728">
            <v>4.2504713669820928</v>
          </cell>
          <cell r="DG728">
            <v>3.7862744569892421</v>
          </cell>
          <cell r="DH728">
            <v>3.3421402668484443</v>
          </cell>
          <cell r="DI728">
            <v>2.9196389807368122</v>
          </cell>
          <cell r="DJ728">
            <v>2.5206641821523448</v>
          </cell>
          <cell r="DK728">
            <v>2.1512921385650934</v>
          </cell>
          <cell r="DL728">
            <v>1.8070206095366244</v>
          </cell>
          <cell r="DM728">
            <v>1.4888110583225957</v>
          </cell>
          <cell r="DN728">
            <v>1.2041729442311604</v>
          </cell>
          <cell r="DO728">
            <v>0.94802753548755203</v>
          </cell>
          <cell r="DP728">
            <v>0.72222471603283156</v>
          </cell>
          <cell r="DQ728">
            <v>0.52799469581709002</v>
          </cell>
          <cell r="DR728">
            <v>0.36179355438511901</v>
          </cell>
          <cell r="DS728">
            <v>0.22530184742283663</v>
          </cell>
          <cell r="DT728">
            <v>0.11806192014995939</v>
          </cell>
          <cell r="DU728">
            <v>4.2113150697128059E-2</v>
          </cell>
          <cell r="EH728">
            <v>2291.7340560342159</v>
          </cell>
          <cell r="EI728">
            <v>-3.4215709376894665E-8</v>
          </cell>
        </row>
        <row r="1115">
          <cell r="A1115" t="str">
            <v>Total Outstanding each due (Installment)</v>
          </cell>
        </row>
        <row r="1116">
          <cell r="B1116" t="str">
            <v>for 12,24,36,48,60,72 &amp; 84 month</v>
          </cell>
          <cell r="F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  <cell r="DX1116">
            <v>0</v>
          </cell>
          <cell r="DY1116">
            <v>0</v>
          </cell>
          <cell r="DZ1116">
            <v>0</v>
          </cell>
          <cell r="EA1116">
            <v>0</v>
          </cell>
          <cell r="EB1116">
            <v>0</v>
          </cell>
          <cell r="EC1116">
            <v>0</v>
          </cell>
          <cell r="ED1116">
            <v>0</v>
          </cell>
          <cell r="EE1116">
            <v>0</v>
          </cell>
          <cell r="EF1116">
            <v>0</v>
          </cell>
          <cell r="EG1116">
            <v>0</v>
          </cell>
        </row>
        <row r="1117">
          <cell r="B1117" t="str">
            <v>for 12,24,36,48,60,72 &amp; 84 month</v>
          </cell>
          <cell r="F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  <cell r="DX1117">
            <v>0</v>
          </cell>
          <cell r="DY1117">
            <v>0</v>
          </cell>
          <cell r="DZ1117">
            <v>0</v>
          </cell>
          <cell r="EA1117">
            <v>0</v>
          </cell>
          <cell r="EB1117">
            <v>0</v>
          </cell>
          <cell r="EC1117">
            <v>0</v>
          </cell>
          <cell r="ED1117">
            <v>0</v>
          </cell>
          <cell r="EE1117">
            <v>0</v>
          </cell>
          <cell r="EF1117">
            <v>0</v>
          </cell>
          <cell r="EG1117">
            <v>0</v>
          </cell>
        </row>
        <row r="1118">
          <cell r="B1118" t="str">
            <v>for 12,24,36,48,60,72 &amp; 84 month</v>
          </cell>
          <cell r="F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  <cell r="DX1118">
            <v>0</v>
          </cell>
          <cell r="DY1118">
            <v>0</v>
          </cell>
          <cell r="DZ1118">
            <v>0</v>
          </cell>
          <cell r="EA1118">
            <v>0</v>
          </cell>
          <cell r="EB1118">
            <v>0</v>
          </cell>
          <cell r="EC1118">
            <v>0</v>
          </cell>
          <cell r="ED1118">
            <v>0</v>
          </cell>
          <cell r="EE1118">
            <v>0</v>
          </cell>
          <cell r="EF1118">
            <v>0</v>
          </cell>
          <cell r="EG1118">
            <v>0</v>
          </cell>
        </row>
        <row r="1119">
          <cell r="B1119" t="str">
            <v>for 12,24,36,48,60,72 &amp; 84 month</v>
          </cell>
          <cell r="F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  <cell r="DX1119">
            <v>0</v>
          </cell>
          <cell r="DY1119">
            <v>0</v>
          </cell>
          <cell r="DZ1119">
            <v>0</v>
          </cell>
          <cell r="EA1119">
            <v>0</v>
          </cell>
          <cell r="EB1119">
            <v>0</v>
          </cell>
          <cell r="EC1119">
            <v>0</v>
          </cell>
          <cell r="ED1119">
            <v>0</v>
          </cell>
          <cell r="EE1119">
            <v>0</v>
          </cell>
          <cell r="EF1119">
            <v>0</v>
          </cell>
          <cell r="EG1119">
            <v>0</v>
          </cell>
        </row>
        <row r="1120">
          <cell r="B1120" t="str">
            <v>for 12,24,36,48,60,72 &amp; 84 month</v>
          </cell>
          <cell r="F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  <cell r="DX1120">
            <v>0</v>
          </cell>
          <cell r="DY1120">
            <v>0</v>
          </cell>
          <cell r="DZ1120">
            <v>0</v>
          </cell>
          <cell r="EA1120">
            <v>0</v>
          </cell>
          <cell r="EB1120">
            <v>0</v>
          </cell>
          <cell r="EC1120">
            <v>0</v>
          </cell>
          <cell r="ED1120">
            <v>0</v>
          </cell>
          <cell r="EE1120">
            <v>0</v>
          </cell>
          <cell r="EF1120">
            <v>0</v>
          </cell>
          <cell r="EG1120">
            <v>0</v>
          </cell>
        </row>
        <row r="1121">
          <cell r="B1121" t="str">
            <v>for 12,24,36,48,60,72 &amp; 84 month</v>
          </cell>
          <cell r="F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  <cell r="DX1121">
            <v>0</v>
          </cell>
          <cell r="DY1121">
            <v>0</v>
          </cell>
          <cell r="DZ1121">
            <v>0</v>
          </cell>
          <cell r="EA1121">
            <v>0</v>
          </cell>
          <cell r="EB1121">
            <v>0</v>
          </cell>
          <cell r="EC1121">
            <v>0</v>
          </cell>
          <cell r="ED1121">
            <v>0</v>
          </cell>
          <cell r="EE1121">
            <v>0</v>
          </cell>
          <cell r="EF1121">
            <v>0</v>
          </cell>
          <cell r="EG1121">
            <v>0</v>
          </cell>
        </row>
        <row r="1122">
          <cell r="B1122" t="str">
            <v>for 12,24,36,48,60,72 &amp; 84 month</v>
          </cell>
          <cell r="F1122">
            <v>1087.5999999999999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24.27734677777778</v>
          </cell>
          <cell r="P1122">
            <v>24.27734677777778</v>
          </cell>
          <cell r="Q1122">
            <v>24.27734677777778</v>
          </cell>
          <cell r="R1122">
            <v>24.27734677777778</v>
          </cell>
          <cell r="S1122">
            <v>24.27734677777778</v>
          </cell>
          <cell r="T1122">
            <v>24.27734677777778</v>
          </cell>
          <cell r="U1122">
            <v>24.27734677777778</v>
          </cell>
          <cell r="V1122">
            <v>24.27734677777778</v>
          </cell>
          <cell r="W1122">
            <v>24.27734677777778</v>
          </cell>
          <cell r="X1122">
            <v>24.27734677777778</v>
          </cell>
          <cell r="Y1122">
            <v>24.27734677777778</v>
          </cell>
          <cell r="Z1122">
            <v>24.27734677777778</v>
          </cell>
          <cell r="AA1122">
            <v>23.343823444444446</v>
          </cell>
          <cell r="AB1122">
            <v>23.343823444444446</v>
          </cell>
          <cell r="AC1122">
            <v>23.343823444444446</v>
          </cell>
          <cell r="AD1122">
            <v>23.343823444444446</v>
          </cell>
          <cell r="AE1122">
            <v>23.343823444444446</v>
          </cell>
          <cell r="AF1122">
            <v>23.343823444444446</v>
          </cell>
          <cell r="AG1122">
            <v>23.343823444444446</v>
          </cell>
          <cell r="AH1122">
            <v>23.343823444444446</v>
          </cell>
          <cell r="AI1122">
            <v>23.343823444444446</v>
          </cell>
          <cell r="AJ1122">
            <v>23.343823444444446</v>
          </cell>
          <cell r="AK1122">
            <v>23.343823444444446</v>
          </cell>
          <cell r="AL1122">
            <v>23.343823444444446</v>
          </cell>
          <cell r="AM1122">
            <v>21.422396777777777</v>
          </cell>
          <cell r="AN1122">
            <v>21.422396777777777</v>
          </cell>
          <cell r="AO1122">
            <v>21.422396777777777</v>
          </cell>
          <cell r="AP1122">
            <v>21.422396777777777</v>
          </cell>
          <cell r="AQ1122">
            <v>21.422396777777777</v>
          </cell>
          <cell r="AR1122">
            <v>21.422396777777777</v>
          </cell>
          <cell r="AS1122">
            <v>21.422396777777777</v>
          </cell>
          <cell r="AT1122">
            <v>21.422396777777777</v>
          </cell>
          <cell r="AU1122">
            <v>21.422396777777777</v>
          </cell>
          <cell r="AV1122">
            <v>21.422396777777777</v>
          </cell>
          <cell r="AW1122">
            <v>21.422396777777777</v>
          </cell>
          <cell r="AX1122">
            <v>21.422396777777777</v>
          </cell>
          <cell r="AY1122">
            <v>18.787987888888889</v>
          </cell>
          <cell r="AZ1122">
            <v>18.787987888888889</v>
          </cell>
          <cell r="BA1122">
            <v>18.787987888888889</v>
          </cell>
          <cell r="BB1122">
            <v>18.787987888888889</v>
          </cell>
          <cell r="BC1122">
            <v>18.787987888888889</v>
          </cell>
          <cell r="BD1122">
            <v>18.787987888888889</v>
          </cell>
          <cell r="BE1122">
            <v>18.787987888888889</v>
          </cell>
          <cell r="BF1122">
            <v>18.787987888888889</v>
          </cell>
          <cell r="BG1122">
            <v>18.787987888888889</v>
          </cell>
          <cell r="BH1122">
            <v>18.787987888888889</v>
          </cell>
          <cell r="BI1122">
            <v>18.787987888888889</v>
          </cell>
          <cell r="BJ1122">
            <v>18.787987888888889</v>
          </cell>
          <cell r="BK1122">
            <v>12.443654555555554</v>
          </cell>
          <cell r="BL1122">
            <v>12.443654555555554</v>
          </cell>
          <cell r="BM1122">
            <v>12.443654555555554</v>
          </cell>
          <cell r="BN1122">
            <v>12.443654555555554</v>
          </cell>
          <cell r="BO1122">
            <v>12.443654555555554</v>
          </cell>
          <cell r="BP1122">
            <v>12.443654555555554</v>
          </cell>
          <cell r="BQ1122">
            <v>12.443654555555554</v>
          </cell>
          <cell r="BR1122">
            <v>12.443654555555554</v>
          </cell>
          <cell r="BS1122">
            <v>12.443654555555554</v>
          </cell>
          <cell r="BT1122">
            <v>12.443654555555554</v>
          </cell>
          <cell r="BU1122">
            <v>12.443654555555554</v>
          </cell>
          <cell r="BV1122">
            <v>12.443654555555554</v>
          </cell>
          <cell r="BW1122">
            <v>4.051007888888889</v>
          </cell>
          <cell r="BX1122">
            <v>4.051007888888889</v>
          </cell>
          <cell r="BY1122">
            <v>4.051007888888889</v>
          </cell>
          <cell r="BZ1122">
            <v>4.051007888888889</v>
          </cell>
          <cell r="CA1122">
            <v>4.051007888888889</v>
          </cell>
          <cell r="CB1122">
            <v>4.051007888888889</v>
          </cell>
          <cell r="CC1122">
            <v>4.051007888888889</v>
          </cell>
          <cell r="CD1122">
            <v>4.051007888888889</v>
          </cell>
          <cell r="CE1122">
            <v>4.051007888888889</v>
          </cell>
          <cell r="CF1122">
            <v>4.051007888888889</v>
          </cell>
          <cell r="CG1122">
            <v>4.051007888888889</v>
          </cell>
          <cell r="CH1122">
            <v>4.051007888888889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  <cell r="DX1122">
            <v>0</v>
          </cell>
          <cell r="DY1122">
            <v>0</v>
          </cell>
          <cell r="DZ1122">
            <v>0</v>
          </cell>
          <cell r="EA1122">
            <v>0</v>
          </cell>
          <cell r="EB1122">
            <v>0</v>
          </cell>
          <cell r="EC1122">
            <v>0</v>
          </cell>
          <cell r="ED1122">
            <v>0</v>
          </cell>
          <cell r="EE1122">
            <v>0</v>
          </cell>
          <cell r="EF1122">
            <v>0</v>
          </cell>
          <cell r="EG1122">
            <v>0</v>
          </cell>
        </row>
        <row r="1123">
          <cell r="B1123" t="str">
            <v>for 12,24,36,48,60,72 &amp; 84 month</v>
          </cell>
          <cell r="F1123">
            <v>1087.2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24.268417999999997</v>
          </cell>
          <cell r="Q1123">
            <v>24.268417999999997</v>
          </cell>
          <cell r="R1123">
            <v>24.268417999999997</v>
          </cell>
          <cell r="S1123">
            <v>24.268417999999997</v>
          </cell>
          <cell r="T1123">
            <v>24.268417999999997</v>
          </cell>
          <cell r="U1123">
            <v>24.268417999999997</v>
          </cell>
          <cell r="V1123">
            <v>24.268417999999997</v>
          </cell>
          <cell r="W1123">
            <v>24.268417999999997</v>
          </cell>
          <cell r="X1123">
            <v>24.268417999999997</v>
          </cell>
          <cell r="Y1123">
            <v>24.268417999999997</v>
          </cell>
          <cell r="Z1123">
            <v>24.268417999999997</v>
          </cell>
          <cell r="AA1123">
            <v>24.268417999999997</v>
          </cell>
          <cell r="AB1123">
            <v>23.335237999999997</v>
          </cell>
          <cell r="AC1123">
            <v>23.335237999999997</v>
          </cell>
          <cell r="AD1123">
            <v>23.335237999999997</v>
          </cell>
          <cell r="AE1123">
            <v>23.335237999999997</v>
          </cell>
          <cell r="AF1123">
            <v>23.335237999999997</v>
          </cell>
          <cell r="AG1123">
            <v>23.335237999999997</v>
          </cell>
          <cell r="AH1123">
            <v>23.335237999999997</v>
          </cell>
          <cell r="AI1123">
            <v>23.335237999999997</v>
          </cell>
          <cell r="AJ1123">
            <v>23.335237999999997</v>
          </cell>
          <cell r="AK1123">
            <v>23.335237999999997</v>
          </cell>
          <cell r="AL1123">
            <v>23.335237999999997</v>
          </cell>
          <cell r="AM1123">
            <v>23.335237999999997</v>
          </cell>
          <cell r="AN1123">
            <v>21.414518000000001</v>
          </cell>
          <cell r="AO1123">
            <v>21.414518000000001</v>
          </cell>
          <cell r="AP1123">
            <v>21.414518000000001</v>
          </cell>
          <cell r="AQ1123">
            <v>21.414518000000001</v>
          </cell>
          <cell r="AR1123">
            <v>21.414518000000001</v>
          </cell>
          <cell r="AS1123">
            <v>21.414518000000001</v>
          </cell>
          <cell r="AT1123">
            <v>21.414518000000001</v>
          </cell>
          <cell r="AU1123">
            <v>21.414518000000001</v>
          </cell>
          <cell r="AV1123">
            <v>21.414518000000001</v>
          </cell>
          <cell r="AW1123">
            <v>21.414518000000001</v>
          </cell>
          <cell r="AX1123">
            <v>21.414518000000001</v>
          </cell>
          <cell r="AY1123">
            <v>21.414518000000001</v>
          </cell>
          <cell r="AZ1123">
            <v>18.781078000000001</v>
          </cell>
          <cell r="BA1123">
            <v>18.781078000000001</v>
          </cell>
          <cell r="BB1123">
            <v>18.781078000000001</v>
          </cell>
          <cell r="BC1123">
            <v>18.781078000000001</v>
          </cell>
          <cell r="BD1123">
            <v>18.781078000000001</v>
          </cell>
          <cell r="BE1123">
            <v>18.781078000000001</v>
          </cell>
          <cell r="BF1123">
            <v>18.781078000000001</v>
          </cell>
          <cell r="BG1123">
            <v>18.781078000000001</v>
          </cell>
          <cell r="BH1123">
            <v>18.781078000000001</v>
          </cell>
          <cell r="BI1123">
            <v>18.781078000000001</v>
          </cell>
          <cell r="BJ1123">
            <v>18.781078000000001</v>
          </cell>
          <cell r="BK1123">
            <v>18.781078000000001</v>
          </cell>
          <cell r="BL1123">
            <v>12.439078000000002</v>
          </cell>
          <cell r="BM1123">
            <v>12.439078000000002</v>
          </cell>
          <cell r="BN1123">
            <v>12.439078000000002</v>
          </cell>
          <cell r="BO1123">
            <v>12.439078000000002</v>
          </cell>
          <cell r="BP1123">
            <v>12.439078000000002</v>
          </cell>
          <cell r="BQ1123">
            <v>12.439078000000002</v>
          </cell>
          <cell r="BR1123">
            <v>12.439078000000002</v>
          </cell>
          <cell r="BS1123">
            <v>12.439078000000002</v>
          </cell>
          <cell r="BT1123">
            <v>12.439078000000002</v>
          </cell>
          <cell r="BU1123">
            <v>12.439078000000002</v>
          </cell>
          <cell r="BV1123">
            <v>12.439078000000002</v>
          </cell>
          <cell r="BW1123">
            <v>12.439078000000002</v>
          </cell>
          <cell r="BX1123">
            <v>4.049518</v>
          </cell>
          <cell r="BY1123">
            <v>4.049518</v>
          </cell>
          <cell r="BZ1123">
            <v>4.049518</v>
          </cell>
          <cell r="CA1123">
            <v>4.049518</v>
          </cell>
          <cell r="CB1123">
            <v>4.049518</v>
          </cell>
          <cell r="CC1123">
            <v>4.049518</v>
          </cell>
          <cell r="CD1123">
            <v>4.049518</v>
          </cell>
          <cell r="CE1123">
            <v>4.049518</v>
          </cell>
          <cell r="CF1123">
            <v>4.049518</v>
          </cell>
          <cell r="CG1123">
            <v>4.049518</v>
          </cell>
          <cell r="CH1123">
            <v>4.049518</v>
          </cell>
          <cell r="CI1123">
            <v>4.049518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  <cell r="DX1123">
            <v>0</v>
          </cell>
          <cell r="DY1123">
            <v>0</v>
          </cell>
          <cell r="DZ1123">
            <v>0</v>
          </cell>
          <cell r="EA1123">
            <v>0</v>
          </cell>
          <cell r="EB1123">
            <v>0</v>
          </cell>
          <cell r="EC1123">
            <v>0</v>
          </cell>
          <cell r="ED1123">
            <v>0</v>
          </cell>
          <cell r="EE1123">
            <v>0</v>
          </cell>
          <cell r="EF1123">
            <v>0</v>
          </cell>
          <cell r="EG1123">
            <v>0</v>
          </cell>
        </row>
        <row r="1124">
          <cell r="B1124" t="str">
            <v>for 12,24,36,48,60,72 &amp; 84 month</v>
          </cell>
          <cell r="F1124">
            <v>1087.2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24.268417999999997</v>
          </cell>
          <cell r="R1124">
            <v>24.268417999999997</v>
          </cell>
          <cell r="S1124">
            <v>24.268417999999997</v>
          </cell>
          <cell r="T1124">
            <v>24.268417999999997</v>
          </cell>
          <cell r="U1124">
            <v>24.268417999999997</v>
          </cell>
          <cell r="V1124">
            <v>24.268417999999997</v>
          </cell>
          <cell r="W1124">
            <v>24.268417999999997</v>
          </cell>
          <cell r="X1124">
            <v>24.268417999999997</v>
          </cell>
          <cell r="Y1124">
            <v>24.268417999999997</v>
          </cell>
          <cell r="Z1124">
            <v>24.268417999999997</v>
          </cell>
          <cell r="AA1124">
            <v>24.268417999999997</v>
          </cell>
          <cell r="AB1124">
            <v>24.268417999999997</v>
          </cell>
          <cell r="AC1124">
            <v>23.335237999999997</v>
          </cell>
          <cell r="AD1124">
            <v>23.335237999999997</v>
          </cell>
          <cell r="AE1124">
            <v>23.335237999999997</v>
          </cell>
          <cell r="AF1124">
            <v>23.335237999999997</v>
          </cell>
          <cell r="AG1124">
            <v>23.335237999999997</v>
          </cell>
          <cell r="AH1124">
            <v>23.335237999999997</v>
          </cell>
          <cell r="AI1124">
            <v>23.335237999999997</v>
          </cell>
          <cell r="AJ1124">
            <v>23.335237999999997</v>
          </cell>
          <cell r="AK1124">
            <v>23.335237999999997</v>
          </cell>
          <cell r="AL1124">
            <v>23.335237999999997</v>
          </cell>
          <cell r="AM1124">
            <v>23.335237999999997</v>
          </cell>
          <cell r="AN1124">
            <v>23.335237999999997</v>
          </cell>
          <cell r="AO1124">
            <v>21.414518000000001</v>
          </cell>
          <cell r="AP1124">
            <v>21.414518000000001</v>
          </cell>
          <cell r="AQ1124">
            <v>21.414518000000001</v>
          </cell>
          <cell r="AR1124">
            <v>21.414518000000001</v>
          </cell>
          <cell r="AS1124">
            <v>21.414518000000001</v>
          </cell>
          <cell r="AT1124">
            <v>21.414518000000001</v>
          </cell>
          <cell r="AU1124">
            <v>21.414518000000001</v>
          </cell>
          <cell r="AV1124">
            <v>21.414518000000001</v>
          </cell>
          <cell r="AW1124">
            <v>21.414518000000001</v>
          </cell>
          <cell r="AX1124">
            <v>21.414518000000001</v>
          </cell>
          <cell r="AY1124">
            <v>21.414518000000001</v>
          </cell>
          <cell r="AZ1124">
            <v>21.414518000000001</v>
          </cell>
          <cell r="BA1124">
            <v>18.781078000000001</v>
          </cell>
          <cell r="BB1124">
            <v>18.781078000000001</v>
          </cell>
          <cell r="BC1124">
            <v>18.781078000000001</v>
          </cell>
          <cell r="BD1124">
            <v>18.781078000000001</v>
          </cell>
          <cell r="BE1124">
            <v>18.781078000000001</v>
          </cell>
          <cell r="BF1124">
            <v>18.781078000000001</v>
          </cell>
          <cell r="BG1124">
            <v>18.781078000000001</v>
          </cell>
          <cell r="BH1124">
            <v>18.781078000000001</v>
          </cell>
          <cell r="BI1124">
            <v>18.781078000000001</v>
          </cell>
          <cell r="BJ1124">
            <v>18.781078000000001</v>
          </cell>
          <cell r="BK1124">
            <v>18.781078000000001</v>
          </cell>
          <cell r="BL1124">
            <v>18.781078000000001</v>
          </cell>
          <cell r="BM1124">
            <v>12.439078000000002</v>
          </cell>
          <cell r="BN1124">
            <v>12.439078000000002</v>
          </cell>
          <cell r="BO1124">
            <v>12.439078000000002</v>
          </cell>
          <cell r="BP1124">
            <v>12.439078000000002</v>
          </cell>
          <cell r="BQ1124">
            <v>12.439078000000002</v>
          </cell>
          <cell r="BR1124">
            <v>12.439078000000002</v>
          </cell>
          <cell r="BS1124">
            <v>12.439078000000002</v>
          </cell>
          <cell r="BT1124">
            <v>12.439078000000002</v>
          </cell>
          <cell r="BU1124">
            <v>12.439078000000002</v>
          </cell>
          <cell r="BV1124">
            <v>12.439078000000002</v>
          </cell>
          <cell r="BW1124">
            <v>12.439078000000002</v>
          </cell>
          <cell r="BX1124">
            <v>12.439078000000002</v>
          </cell>
          <cell r="BY1124">
            <v>4.049518</v>
          </cell>
          <cell r="BZ1124">
            <v>4.049518</v>
          </cell>
          <cell r="CA1124">
            <v>4.049518</v>
          </cell>
          <cell r="CB1124">
            <v>4.049518</v>
          </cell>
          <cell r="CC1124">
            <v>4.049518</v>
          </cell>
          <cell r="CD1124">
            <v>4.049518</v>
          </cell>
          <cell r="CE1124">
            <v>4.049518</v>
          </cell>
          <cell r="CF1124">
            <v>4.049518</v>
          </cell>
          <cell r="CG1124">
            <v>4.049518</v>
          </cell>
          <cell r="CH1124">
            <v>4.049518</v>
          </cell>
          <cell r="CI1124">
            <v>4.049518</v>
          </cell>
          <cell r="CJ1124">
            <v>4.049518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B1124">
            <v>0</v>
          </cell>
          <cell r="EC1124">
            <v>0</v>
          </cell>
          <cell r="ED1124">
            <v>0</v>
          </cell>
          <cell r="EE1124">
            <v>0</v>
          </cell>
          <cell r="EF1124">
            <v>0</v>
          </cell>
          <cell r="EG1124">
            <v>0</v>
          </cell>
        </row>
        <row r="1125">
          <cell r="B1125" t="str">
            <v>for 12,24,36,48,60,72 &amp; 84 month</v>
          </cell>
          <cell r="F1125">
            <v>1087.2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24.268417999999997</v>
          </cell>
          <cell r="S1125">
            <v>24.268417999999997</v>
          </cell>
          <cell r="T1125">
            <v>24.268417999999997</v>
          </cell>
          <cell r="U1125">
            <v>24.268417999999997</v>
          </cell>
          <cell r="V1125">
            <v>24.268417999999997</v>
          </cell>
          <cell r="W1125">
            <v>24.268417999999997</v>
          </cell>
          <cell r="X1125">
            <v>24.268417999999997</v>
          </cell>
          <cell r="Y1125">
            <v>24.268417999999997</v>
          </cell>
          <cell r="Z1125">
            <v>24.268417999999997</v>
          </cell>
          <cell r="AA1125">
            <v>24.268417999999997</v>
          </cell>
          <cell r="AB1125">
            <v>24.268417999999997</v>
          </cell>
          <cell r="AC1125">
            <v>24.268417999999997</v>
          </cell>
          <cell r="AD1125">
            <v>23.335237999999997</v>
          </cell>
          <cell r="AE1125">
            <v>23.335237999999997</v>
          </cell>
          <cell r="AF1125">
            <v>23.335237999999997</v>
          </cell>
          <cell r="AG1125">
            <v>23.335237999999997</v>
          </cell>
          <cell r="AH1125">
            <v>23.335237999999997</v>
          </cell>
          <cell r="AI1125">
            <v>23.335237999999997</v>
          </cell>
          <cell r="AJ1125">
            <v>23.335237999999997</v>
          </cell>
          <cell r="AK1125">
            <v>23.335237999999997</v>
          </cell>
          <cell r="AL1125">
            <v>23.335237999999997</v>
          </cell>
          <cell r="AM1125">
            <v>23.335237999999997</v>
          </cell>
          <cell r="AN1125">
            <v>23.335237999999997</v>
          </cell>
          <cell r="AO1125">
            <v>23.335237999999997</v>
          </cell>
          <cell r="AP1125">
            <v>21.414518000000001</v>
          </cell>
          <cell r="AQ1125">
            <v>21.414518000000001</v>
          </cell>
          <cell r="AR1125">
            <v>21.414518000000001</v>
          </cell>
          <cell r="AS1125">
            <v>21.414518000000001</v>
          </cell>
          <cell r="AT1125">
            <v>21.414518000000001</v>
          </cell>
          <cell r="AU1125">
            <v>21.414518000000001</v>
          </cell>
          <cell r="AV1125">
            <v>21.414518000000001</v>
          </cell>
          <cell r="AW1125">
            <v>21.414518000000001</v>
          </cell>
          <cell r="AX1125">
            <v>21.414518000000001</v>
          </cell>
          <cell r="AY1125">
            <v>21.414518000000001</v>
          </cell>
          <cell r="AZ1125">
            <v>21.414518000000001</v>
          </cell>
          <cell r="BA1125">
            <v>21.414518000000001</v>
          </cell>
          <cell r="BB1125">
            <v>18.781078000000001</v>
          </cell>
          <cell r="BC1125">
            <v>18.781078000000001</v>
          </cell>
          <cell r="BD1125">
            <v>18.781078000000001</v>
          </cell>
          <cell r="BE1125">
            <v>18.781078000000001</v>
          </cell>
          <cell r="BF1125">
            <v>18.781078000000001</v>
          </cell>
          <cell r="BG1125">
            <v>18.781078000000001</v>
          </cell>
          <cell r="BH1125">
            <v>18.781078000000001</v>
          </cell>
          <cell r="BI1125">
            <v>18.781078000000001</v>
          </cell>
          <cell r="BJ1125">
            <v>18.781078000000001</v>
          </cell>
          <cell r="BK1125">
            <v>18.781078000000001</v>
          </cell>
          <cell r="BL1125">
            <v>18.781078000000001</v>
          </cell>
          <cell r="BM1125">
            <v>18.781078000000001</v>
          </cell>
          <cell r="BN1125">
            <v>12.439078000000002</v>
          </cell>
          <cell r="BO1125">
            <v>12.439078000000002</v>
          </cell>
          <cell r="BP1125">
            <v>12.439078000000002</v>
          </cell>
          <cell r="BQ1125">
            <v>12.439078000000002</v>
          </cell>
          <cell r="BR1125">
            <v>12.439078000000002</v>
          </cell>
          <cell r="BS1125">
            <v>12.439078000000002</v>
          </cell>
          <cell r="BT1125">
            <v>12.439078000000002</v>
          </cell>
          <cell r="BU1125">
            <v>12.439078000000002</v>
          </cell>
          <cell r="BV1125">
            <v>12.439078000000002</v>
          </cell>
          <cell r="BW1125">
            <v>12.439078000000002</v>
          </cell>
          <cell r="BX1125">
            <v>12.439078000000002</v>
          </cell>
          <cell r="BY1125">
            <v>12.439078000000002</v>
          </cell>
          <cell r="BZ1125">
            <v>4.049518</v>
          </cell>
          <cell r="CA1125">
            <v>4.049518</v>
          </cell>
          <cell r="CB1125">
            <v>4.049518</v>
          </cell>
          <cell r="CC1125">
            <v>4.049518</v>
          </cell>
          <cell r="CD1125">
            <v>4.049518</v>
          </cell>
          <cell r="CE1125">
            <v>4.049518</v>
          </cell>
          <cell r="CF1125">
            <v>4.049518</v>
          </cell>
          <cell r="CG1125">
            <v>4.049518</v>
          </cell>
          <cell r="CH1125">
            <v>4.049518</v>
          </cell>
          <cell r="CI1125">
            <v>4.049518</v>
          </cell>
          <cell r="CJ1125">
            <v>4.049518</v>
          </cell>
          <cell r="CK1125">
            <v>4.049518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  <cell r="DX1125">
            <v>0</v>
          </cell>
          <cell r="DY1125">
            <v>0</v>
          </cell>
          <cell r="DZ1125">
            <v>0</v>
          </cell>
          <cell r="EA1125">
            <v>0</v>
          </cell>
          <cell r="EB1125">
            <v>0</v>
          </cell>
          <cell r="EC1125">
            <v>0</v>
          </cell>
          <cell r="ED1125">
            <v>0</v>
          </cell>
          <cell r="EE1125">
            <v>0</v>
          </cell>
          <cell r="EF1125">
            <v>0</v>
          </cell>
          <cell r="EG1125">
            <v>0</v>
          </cell>
        </row>
        <row r="1126">
          <cell r="B1126" t="str">
            <v>for 12,24,36,48,60,72 &amp; 84 month</v>
          </cell>
          <cell r="F1126">
            <v>851.69571907870477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18.752582266756253</v>
          </cell>
          <cell r="T1126">
            <v>18.752582266756253</v>
          </cell>
          <cell r="U1126">
            <v>18.752582266756253</v>
          </cell>
          <cell r="V1126">
            <v>18.752582266756253</v>
          </cell>
          <cell r="W1126">
            <v>18.752582266756253</v>
          </cell>
          <cell r="X1126">
            <v>18.752582266756253</v>
          </cell>
          <cell r="Y1126">
            <v>18.752582266756253</v>
          </cell>
          <cell r="Z1126">
            <v>18.752582266756253</v>
          </cell>
          <cell r="AA1126">
            <v>18.752582266756253</v>
          </cell>
          <cell r="AB1126">
            <v>18.752582266756253</v>
          </cell>
          <cell r="AC1126">
            <v>18.752582266756253</v>
          </cell>
          <cell r="AD1126">
            <v>18.752582266756253</v>
          </cell>
          <cell r="AE1126">
            <v>18.02225318764626</v>
          </cell>
          <cell r="AF1126">
            <v>18.02225318764626</v>
          </cell>
          <cell r="AG1126">
            <v>18.02225318764626</v>
          </cell>
          <cell r="AH1126">
            <v>18.02225318764626</v>
          </cell>
          <cell r="AI1126">
            <v>18.02225318764626</v>
          </cell>
          <cell r="AJ1126">
            <v>18.02225318764626</v>
          </cell>
          <cell r="AK1126">
            <v>18.02225318764626</v>
          </cell>
          <cell r="AL1126">
            <v>18.02225318764626</v>
          </cell>
          <cell r="AM1126">
            <v>18.02225318764626</v>
          </cell>
          <cell r="AN1126">
            <v>18.02225318764626</v>
          </cell>
          <cell r="AO1126">
            <v>18.02225318764626</v>
          </cell>
          <cell r="AP1126">
            <v>18.02225318764626</v>
          </cell>
          <cell r="AQ1126">
            <v>16.52042973633748</v>
          </cell>
          <cell r="AR1126">
            <v>16.52042973633748</v>
          </cell>
          <cell r="AS1126">
            <v>16.52042973633748</v>
          </cell>
          <cell r="AT1126">
            <v>16.52042973633748</v>
          </cell>
          <cell r="AU1126">
            <v>16.52042973633748</v>
          </cell>
          <cell r="AV1126">
            <v>16.52042973633748</v>
          </cell>
          <cell r="AW1126">
            <v>16.52042973633748</v>
          </cell>
          <cell r="AX1126">
            <v>16.52042973633748</v>
          </cell>
          <cell r="AY1126">
            <v>16.52042973633748</v>
          </cell>
          <cell r="AZ1126">
            <v>16.52042973633748</v>
          </cell>
          <cell r="BA1126">
            <v>16.52042973633748</v>
          </cell>
          <cell r="BB1126">
            <v>16.52042973633748</v>
          </cell>
          <cell r="BC1126">
            <v>14.463111410474028</v>
          </cell>
          <cell r="BD1126">
            <v>14.463111410474028</v>
          </cell>
          <cell r="BE1126">
            <v>14.463111410474028</v>
          </cell>
          <cell r="BF1126">
            <v>14.463111410474028</v>
          </cell>
          <cell r="BG1126">
            <v>14.463111410474028</v>
          </cell>
          <cell r="BH1126">
            <v>14.463111410474028</v>
          </cell>
          <cell r="BI1126">
            <v>14.463111410474028</v>
          </cell>
          <cell r="BJ1126">
            <v>14.463111410474028</v>
          </cell>
          <cell r="BK1126">
            <v>14.463111410474028</v>
          </cell>
          <cell r="BL1126">
            <v>14.463111410474028</v>
          </cell>
          <cell r="BM1126">
            <v>14.463111410474028</v>
          </cell>
          <cell r="BN1126">
            <v>14.463111410474028</v>
          </cell>
          <cell r="BO1126">
            <v>10.502726316758052</v>
          </cell>
          <cell r="BP1126">
            <v>10.502726316758052</v>
          </cell>
          <cell r="BQ1126">
            <v>10.502726316758052</v>
          </cell>
          <cell r="BR1126">
            <v>10.502726316758052</v>
          </cell>
          <cell r="BS1126">
            <v>10.502726316758052</v>
          </cell>
          <cell r="BT1126">
            <v>10.502726316758052</v>
          </cell>
          <cell r="BU1126">
            <v>10.502726316758052</v>
          </cell>
          <cell r="BV1126">
            <v>10.502726316758052</v>
          </cell>
          <cell r="BW1126">
            <v>10.502726316758052</v>
          </cell>
          <cell r="BX1126">
            <v>10.502726316758052</v>
          </cell>
          <cell r="BY1126">
            <v>10.502726316758052</v>
          </cell>
          <cell r="BZ1126">
            <v>10.502726316758052</v>
          </cell>
          <cell r="CA1126">
            <v>3.1408814449714972</v>
          </cell>
          <cell r="CB1126">
            <v>3.1408814449714972</v>
          </cell>
          <cell r="CC1126">
            <v>3.1408814449714972</v>
          </cell>
          <cell r="CD1126">
            <v>3.1408814449714972</v>
          </cell>
          <cell r="CE1126">
            <v>3.1408814449714972</v>
          </cell>
          <cell r="CF1126">
            <v>3.1408814449714972</v>
          </cell>
          <cell r="CG1126">
            <v>3.1408814449714972</v>
          </cell>
          <cell r="CH1126">
            <v>3.1408814449714972</v>
          </cell>
          <cell r="CI1126">
            <v>3.1408814449714972</v>
          </cell>
          <cell r="CJ1126">
            <v>3.1408814449714972</v>
          </cell>
          <cell r="CK1126">
            <v>3.1408814449714972</v>
          </cell>
          <cell r="CL1126">
            <v>3.1408814449714972</v>
          </cell>
          <cell r="CM1126">
            <v>0.12765296551429633</v>
          </cell>
          <cell r="CN1126">
            <v>0.12765296551429633</v>
          </cell>
          <cell r="CO1126">
            <v>0.12765296551429633</v>
          </cell>
          <cell r="CP1126">
            <v>0.12765296551429633</v>
          </cell>
          <cell r="CQ1126">
            <v>0.12765296551429633</v>
          </cell>
          <cell r="CR1126">
            <v>0.12765296551429633</v>
          </cell>
          <cell r="CS1126">
            <v>0.12765296551429633</v>
          </cell>
          <cell r="CT1126">
            <v>0.12765296551429633</v>
          </cell>
          <cell r="CU1126">
            <v>0.12765296551429633</v>
          </cell>
          <cell r="CV1126">
            <v>0.12765296551429633</v>
          </cell>
          <cell r="CW1126">
            <v>0.12765296551429633</v>
          </cell>
          <cell r="CX1126">
            <v>0.12765296551429633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  <cell r="DX1126">
            <v>0</v>
          </cell>
          <cell r="DY1126">
            <v>0</v>
          </cell>
          <cell r="DZ1126">
            <v>0</v>
          </cell>
          <cell r="EA1126">
            <v>0</v>
          </cell>
          <cell r="EB1126">
            <v>0</v>
          </cell>
          <cell r="EC1126">
            <v>0</v>
          </cell>
          <cell r="ED1126">
            <v>0</v>
          </cell>
          <cell r="EE1126">
            <v>0</v>
          </cell>
          <cell r="EF1126">
            <v>0</v>
          </cell>
          <cell r="EG1126">
            <v>0</v>
          </cell>
        </row>
        <row r="1127">
          <cell r="B1127" t="str">
            <v>for 12,24,36,48,60,72 &amp; 84 month</v>
          </cell>
          <cell r="F1127">
            <v>894.25231820569024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19.689590764327921</v>
          </cell>
          <cell r="U1127">
            <v>19.689590764327921</v>
          </cell>
          <cell r="V1127">
            <v>19.689590764327921</v>
          </cell>
          <cell r="W1127">
            <v>19.689590764327921</v>
          </cell>
          <cell r="X1127">
            <v>19.689590764327921</v>
          </cell>
          <cell r="Y1127">
            <v>19.689590764327921</v>
          </cell>
          <cell r="Z1127">
            <v>19.689590764327921</v>
          </cell>
          <cell r="AA1127">
            <v>19.689590764327921</v>
          </cell>
          <cell r="AB1127">
            <v>19.689590764327921</v>
          </cell>
          <cell r="AC1127">
            <v>19.689590764327921</v>
          </cell>
          <cell r="AD1127">
            <v>19.689590764327921</v>
          </cell>
          <cell r="AE1127">
            <v>19.689590764327921</v>
          </cell>
          <cell r="AF1127">
            <v>18.922769401466539</v>
          </cell>
          <cell r="AG1127">
            <v>18.922769401466539</v>
          </cell>
          <cell r="AH1127">
            <v>18.922769401466539</v>
          </cell>
          <cell r="AI1127">
            <v>18.922769401466539</v>
          </cell>
          <cell r="AJ1127">
            <v>18.922769401466539</v>
          </cell>
          <cell r="AK1127">
            <v>18.922769401466539</v>
          </cell>
          <cell r="AL1127">
            <v>18.922769401466539</v>
          </cell>
          <cell r="AM1127">
            <v>18.922769401466539</v>
          </cell>
          <cell r="AN1127">
            <v>18.922769401466539</v>
          </cell>
          <cell r="AO1127">
            <v>18.922769401466539</v>
          </cell>
          <cell r="AP1127">
            <v>18.922769401466539</v>
          </cell>
          <cell r="AQ1127">
            <v>18.922769401466539</v>
          </cell>
          <cell r="AR1127">
            <v>17.345904480363838</v>
          </cell>
          <cell r="AS1127">
            <v>17.345904480363838</v>
          </cell>
          <cell r="AT1127">
            <v>17.345904480363838</v>
          </cell>
          <cell r="AU1127">
            <v>17.345904480363838</v>
          </cell>
          <cell r="AV1127">
            <v>17.345904480363838</v>
          </cell>
          <cell r="AW1127">
            <v>17.345904480363838</v>
          </cell>
          <cell r="AX1127">
            <v>17.345904480363838</v>
          </cell>
          <cell r="AY1127">
            <v>17.345904480363838</v>
          </cell>
          <cell r="AZ1127">
            <v>17.345904480363838</v>
          </cell>
          <cell r="BA1127">
            <v>17.345904480363838</v>
          </cell>
          <cell r="BB1127">
            <v>17.345904480363838</v>
          </cell>
          <cell r="BC1127">
            <v>17.345904480363838</v>
          </cell>
          <cell r="BD1127">
            <v>15.185788325053654</v>
          </cell>
          <cell r="BE1127">
            <v>15.185788325053654</v>
          </cell>
          <cell r="BF1127">
            <v>15.185788325053654</v>
          </cell>
          <cell r="BG1127">
            <v>15.185788325053654</v>
          </cell>
          <cell r="BH1127">
            <v>15.185788325053654</v>
          </cell>
          <cell r="BI1127">
            <v>15.185788325053654</v>
          </cell>
          <cell r="BJ1127">
            <v>15.185788325053654</v>
          </cell>
          <cell r="BK1127">
            <v>15.185788325053654</v>
          </cell>
          <cell r="BL1127">
            <v>15.185788325053654</v>
          </cell>
          <cell r="BM1127">
            <v>15.185788325053654</v>
          </cell>
          <cell r="BN1127">
            <v>15.185788325053654</v>
          </cell>
          <cell r="BO1127">
            <v>15.185788325053654</v>
          </cell>
          <cell r="BP1127">
            <v>11.027515045397193</v>
          </cell>
          <cell r="BQ1127">
            <v>11.027515045397193</v>
          </cell>
          <cell r="BR1127">
            <v>11.027515045397193</v>
          </cell>
          <cell r="BS1127">
            <v>11.027515045397193</v>
          </cell>
          <cell r="BT1127">
            <v>11.027515045397193</v>
          </cell>
          <cell r="BU1127">
            <v>11.027515045397193</v>
          </cell>
          <cell r="BV1127">
            <v>11.027515045397193</v>
          </cell>
          <cell r="BW1127">
            <v>11.027515045397193</v>
          </cell>
          <cell r="BX1127">
            <v>11.027515045397193</v>
          </cell>
          <cell r="BY1127">
            <v>11.027515045397193</v>
          </cell>
          <cell r="BZ1127">
            <v>11.027515045397193</v>
          </cell>
          <cell r="CA1127">
            <v>11.027515045397193</v>
          </cell>
          <cell r="CB1127">
            <v>3.2978215699067577</v>
          </cell>
          <cell r="CC1127">
            <v>3.2978215699067577</v>
          </cell>
          <cell r="CD1127">
            <v>3.2978215699067577</v>
          </cell>
          <cell r="CE1127">
            <v>3.2978215699067577</v>
          </cell>
          <cell r="CF1127">
            <v>3.2978215699067577</v>
          </cell>
          <cell r="CG1127">
            <v>3.2978215699067577</v>
          </cell>
          <cell r="CH1127">
            <v>3.2978215699067577</v>
          </cell>
          <cell r="CI1127">
            <v>3.2978215699067577</v>
          </cell>
          <cell r="CJ1127">
            <v>3.2978215699067577</v>
          </cell>
          <cell r="CK1127">
            <v>3.2978215699067577</v>
          </cell>
          <cell r="CL1127">
            <v>3.2978215699067577</v>
          </cell>
          <cell r="CM1127">
            <v>3.2978215699067577</v>
          </cell>
          <cell r="CN1127">
            <v>0.1340313891215433</v>
          </cell>
          <cell r="CO1127">
            <v>0.1340313891215433</v>
          </cell>
          <cell r="CP1127">
            <v>0.1340313891215433</v>
          </cell>
          <cell r="CQ1127">
            <v>0.1340313891215433</v>
          </cell>
          <cell r="CR1127">
            <v>0.1340313891215433</v>
          </cell>
          <cell r="CS1127">
            <v>0.1340313891215433</v>
          </cell>
          <cell r="CT1127">
            <v>0.1340313891215433</v>
          </cell>
          <cell r="CU1127">
            <v>0.1340313891215433</v>
          </cell>
          <cell r="CV1127">
            <v>0.1340313891215433</v>
          </cell>
          <cell r="CW1127">
            <v>0.1340313891215433</v>
          </cell>
          <cell r="CX1127">
            <v>0.1340313891215433</v>
          </cell>
          <cell r="CY1127">
            <v>0.1340313891215433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  <cell r="DX1127">
            <v>0</v>
          </cell>
          <cell r="DY1127">
            <v>0</v>
          </cell>
          <cell r="DZ1127">
            <v>0</v>
          </cell>
          <cell r="EA1127">
            <v>0</v>
          </cell>
          <cell r="EB1127">
            <v>0</v>
          </cell>
          <cell r="EC1127">
            <v>0</v>
          </cell>
          <cell r="ED1127">
            <v>0</v>
          </cell>
          <cell r="EE1127">
            <v>0</v>
          </cell>
          <cell r="EF1127">
            <v>0</v>
          </cell>
          <cell r="EG1127">
            <v>0</v>
          </cell>
        </row>
        <row r="1128">
          <cell r="B1128" t="str">
            <v>for 12,24,36,48,60,72 &amp; 84 month</v>
          </cell>
          <cell r="F1128">
            <v>1094.6486352219263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24.101904148815731</v>
          </cell>
          <cell r="V1128">
            <v>24.101904148815731</v>
          </cell>
          <cell r="W1128">
            <v>24.101904148815731</v>
          </cell>
          <cell r="X1128">
            <v>24.101904148815731</v>
          </cell>
          <cell r="Y1128">
            <v>24.101904148815731</v>
          </cell>
          <cell r="Z1128">
            <v>24.101904148815731</v>
          </cell>
          <cell r="AA1128">
            <v>24.101904148815731</v>
          </cell>
          <cell r="AB1128">
            <v>24.101904148815731</v>
          </cell>
          <cell r="AC1128">
            <v>24.101904148815731</v>
          </cell>
          <cell r="AD1128">
            <v>24.101904148815731</v>
          </cell>
          <cell r="AE1128">
            <v>24.101904148815731</v>
          </cell>
          <cell r="AF1128">
            <v>24.101904148815731</v>
          </cell>
          <cell r="AG1128">
            <v>23.163242944112927</v>
          </cell>
          <cell r="AH1128">
            <v>23.163242944112927</v>
          </cell>
          <cell r="AI1128">
            <v>23.163242944112927</v>
          </cell>
          <cell r="AJ1128">
            <v>23.163242944112927</v>
          </cell>
          <cell r="AK1128">
            <v>23.163242944112927</v>
          </cell>
          <cell r="AL1128">
            <v>23.163242944112927</v>
          </cell>
          <cell r="AM1128">
            <v>23.163242944112927</v>
          </cell>
          <cell r="AN1128">
            <v>23.163242944112927</v>
          </cell>
          <cell r="AO1128">
            <v>23.163242944112927</v>
          </cell>
          <cell r="AP1128">
            <v>23.163242944112927</v>
          </cell>
          <cell r="AQ1128">
            <v>23.163242944112927</v>
          </cell>
          <cell r="AR1128">
            <v>23.163242944112927</v>
          </cell>
          <cell r="AS1128">
            <v>21.233012517338263</v>
          </cell>
          <cell r="AT1128">
            <v>21.233012517338263</v>
          </cell>
          <cell r="AU1128">
            <v>21.233012517338263</v>
          </cell>
          <cell r="AV1128">
            <v>21.233012517338263</v>
          </cell>
          <cell r="AW1128">
            <v>21.233012517338263</v>
          </cell>
          <cell r="AX1128">
            <v>21.233012517338263</v>
          </cell>
          <cell r="AY1128">
            <v>21.233012517338263</v>
          </cell>
          <cell r="AZ1128">
            <v>21.233012517338263</v>
          </cell>
          <cell r="BA1128">
            <v>21.233012517338263</v>
          </cell>
          <cell r="BB1128">
            <v>21.233012517338263</v>
          </cell>
          <cell r="BC1128">
            <v>21.233012517338263</v>
          </cell>
          <cell r="BD1128">
            <v>21.233012517338263</v>
          </cell>
          <cell r="BE1128">
            <v>18.588827925146635</v>
          </cell>
          <cell r="BF1128">
            <v>18.588827925146635</v>
          </cell>
          <cell r="BG1128">
            <v>18.588827925146635</v>
          </cell>
          <cell r="BH1128">
            <v>18.588827925146635</v>
          </cell>
          <cell r="BI1128">
            <v>18.588827925146635</v>
          </cell>
          <cell r="BJ1128">
            <v>18.588827925146635</v>
          </cell>
          <cell r="BK1128">
            <v>18.588827925146635</v>
          </cell>
          <cell r="BL1128">
            <v>18.588827925146635</v>
          </cell>
          <cell r="BM1128">
            <v>18.588827925146635</v>
          </cell>
          <cell r="BN1128">
            <v>18.588827925146635</v>
          </cell>
          <cell r="BO1128">
            <v>18.588827925146635</v>
          </cell>
          <cell r="BP1128">
            <v>18.588827925146635</v>
          </cell>
          <cell r="BQ1128">
            <v>13.498711771364674</v>
          </cell>
          <cell r="BR1128">
            <v>13.498711771364674</v>
          </cell>
          <cell r="BS1128">
            <v>13.498711771364674</v>
          </cell>
          <cell r="BT1128">
            <v>13.498711771364674</v>
          </cell>
          <cell r="BU1128">
            <v>13.498711771364674</v>
          </cell>
          <cell r="BV1128">
            <v>13.498711771364674</v>
          </cell>
          <cell r="BW1128">
            <v>13.498711771364674</v>
          </cell>
          <cell r="BX1128">
            <v>13.498711771364674</v>
          </cell>
          <cell r="BY1128">
            <v>13.498711771364674</v>
          </cell>
          <cell r="BZ1128">
            <v>13.498711771364674</v>
          </cell>
          <cell r="CA1128">
            <v>13.498711771364674</v>
          </cell>
          <cell r="CB1128">
            <v>13.498711771364674</v>
          </cell>
          <cell r="CC1128">
            <v>4.0368426306651468</v>
          </cell>
          <cell r="CD1128">
            <v>4.0368426306651468</v>
          </cell>
          <cell r="CE1128">
            <v>4.0368426306651468</v>
          </cell>
          <cell r="CF1128">
            <v>4.0368426306651468</v>
          </cell>
          <cell r="CG1128">
            <v>4.0368426306651468</v>
          </cell>
          <cell r="CH1128">
            <v>4.0368426306651468</v>
          </cell>
          <cell r="CI1128">
            <v>4.0368426306651468</v>
          </cell>
          <cell r="CJ1128">
            <v>4.0368426306651468</v>
          </cell>
          <cell r="CK1128">
            <v>4.0368426306651468</v>
          </cell>
          <cell r="CL1128">
            <v>4.0368426306651468</v>
          </cell>
          <cell r="CM1128">
            <v>4.0368426306651468</v>
          </cell>
          <cell r="CN1128">
            <v>4.0368426306651468</v>
          </cell>
          <cell r="CO1128">
            <v>0.16406697996957206</v>
          </cell>
          <cell r="CP1128">
            <v>0.16406697996957206</v>
          </cell>
          <cell r="CQ1128">
            <v>0.16406697996957206</v>
          </cell>
          <cell r="CR1128">
            <v>0.16406697996957206</v>
          </cell>
          <cell r="CS1128">
            <v>0.16406697996957206</v>
          </cell>
          <cell r="CT1128">
            <v>0.16406697996957206</v>
          </cell>
          <cell r="CU1128">
            <v>0.16406697996957206</v>
          </cell>
          <cell r="CV1128">
            <v>0.16406697996957206</v>
          </cell>
          <cell r="CW1128">
            <v>0.16406697996957206</v>
          </cell>
          <cell r="CX1128">
            <v>0.16406697996957206</v>
          </cell>
          <cell r="CY1128">
            <v>0.16406697996957206</v>
          </cell>
          <cell r="CZ1128">
            <v>0.16406697996957206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  <cell r="DX1128">
            <v>0</v>
          </cell>
          <cell r="DY1128">
            <v>0</v>
          </cell>
          <cell r="DZ1128">
            <v>0</v>
          </cell>
          <cell r="EA1128">
            <v>0</v>
          </cell>
          <cell r="EB1128">
            <v>0</v>
          </cell>
          <cell r="EC1128">
            <v>0</v>
          </cell>
          <cell r="ED1128">
            <v>0</v>
          </cell>
          <cell r="EE1128">
            <v>0</v>
          </cell>
          <cell r="EF1128">
            <v>0</v>
          </cell>
          <cell r="EG1128">
            <v>0</v>
          </cell>
        </row>
        <row r="1129">
          <cell r="B1129" t="str">
            <v>for 12,24,36,48,60,72 &amp; 84 month</v>
          </cell>
          <cell r="F1129">
            <v>942.95337784279172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20.761887603286851</v>
          </cell>
          <cell r="W1129">
            <v>20.761887603286851</v>
          </cell>
          <cell r="X1129">
            <v>20.761887603286851</v>
          </cell>
          <cell r="Y1129">
            <v>20.761887603286851</v>
          </cell>
          <cell r="Z1129">
            <v>20.761887603286851</v>
          </cell>
          <cell r="AA1129">
            <v>20.761887603286851</v>
          </cell>
          <cell r="AB1129">
            <v>20.761887603286851</v>
          </cell>
          <cell r="AC1129">
            <v>20.761887603286851</v>
          </cell>
          <cell r="AD1129">
            <v>20.761887603286851</v>
          </cell>
          <cell r="AE1129">
            <v>20.761887603286851</v>
          </cell>
          <cell r="AF1129">
            <v>20.761887603286851</v>
          </cell>
          <cell r="AG1129">
            <v>20.761887603286851</v>
          </cell>
          <cell r="AH1129">
            <v>19.95330508178666</v>
          </cell>
          <cell r="AI1129">
            <v>19.95330508178666</v>
          </cell>
          <cell r="AJ1129">
            <v>19.95330508178666</v>
          </cell>
          <cell r="AK1129">
            <v>19.95330508178666</v>
          </cell>
          <cell r="AL1129">
            <v>19.95330508178666</v>
          </cell>
          <cell r="AM1129">
            <v>19.95330508178666</v>
          </cell>
          <cell r="AN1129">
            <v>19.95330508178666</v>
          </cell>
          <cell r="AO1129">
            <v>19.95330508178666</v>
          </cell>
          <cell r="AP1129">
            <v>19.95330508178666</v>
          </cell>
          <cell r="AQ1129">
            <v>19.95330508178666</v>
          </cell>
          <cell r="AR1129">
            <v>19.95330508178666</v>
          </cell>
          <cell r="AS1129">
            <v>19.95330508178666</v>
          </cell>
          <cell r="AT1129">
            <v>18.290563958857202</v>
          </cell>
          <cell r="AU1129">
            <v>18.290563958857202</v>
          </cell>
          <cell r="AV1129">
            <v>18.290563958857202</v>
          </cell>
          <cell r="AW1129">
            <v>18.290563958857202</v>
          </cell>
          <cell r="AX1129">
            <v>18.290563958857202</v>
          </cell>
          <cell r="AY1129">
            <v>18.290563958857202</v>
          </cell>
          <cell r="AZ1129">
            <v>18.290563958857202</v>
          </cell>
          <cell r="BA1129">
            <v>18.290563958857202</v>
          </cell>
          <cell r="BB1129">
            <v>18.290563958857202</v>
          </cell>
          <cell r="BC1129">
            <v>18.290563958857202</v>
          </cell>
          <cell r="BD1129">
            <v>18.290563958857202</v>
          </cell>
          <cell r="BE1129">
            <v>18.290563958857202</v>
          </cell>
          <cell r="BF1129">
            <v>16.012807688379169</v>
          </cell>
          <cell r="BG1129">
            <v>16.012807688379169</v>
          </cell>
          <cell r="BH1129">
            <v>16.012807688379169</v>
          </cell>
          <cell r="BI1129">
            <v>16.012807688379169</v>
          </cell>
          <cell r="BJ1129">
            <v>16.012807688379169</v>
          </cell>
          <cell r="BK1129">
            <v>16.012807688379169</v>
          </cell>
          <cell r="BL1129">
            <v>16.012807688379169</v>
          </cell>
          <cell r="BM1129">
            <v>16.012807688379169</v>
          </cell>
          <cell r="BN1129">
            <v>16.012807688379169</v>
          </cell>
          <cell r="BO1129">
            <v>16.012807688379169</v>
          </cell>
          <cell r="BP1129">
            <v>16.012807688379169</v>
          </cell>
          <cell r="BQ1129">
            <v>16.012807688379169</v>
          </cell>
          <cell r="BR1129">
            <v>11.628074481410188</v>
          </cell>
          <cell r="BS1129">
            <v>11.628074481410188</v>
          </cell>
          <cell r="BT1129">
            <v>11.628074481410188</v>
          </cell>
          <cell r="BU1129">
            <v>11.628074481410188</v>
          </cell>
          <cell r="BV1129">
            <v>11.628074481410188</v>
          </cell>
          <cell r="BW1129">
            <v>11.628074481410188</v>
          </cell>
          <cell r="BX1129">
            <v>11.628074481410188</v>
          </cell>
          <cell r="BY1129">
            <v>11.628074481410188</v>
          </cell>
          <cell r="BZ1129">
            <v>11.628074481410188</v>
          </cell>
          <cell r="CA1129">
            <v>11.628074481410188</v>
          </cell>
          <cell r="CB1129">
            <v>11.628074481410188</v>
          </cell>
          <cell r="CC1129">
            <v>11.628074481410188</v>
          </cell>
          <cell r="CD1129">
            <v>3.4774212216815572</v>
          </cell>
          <cell r="CE1129">
            <v>3.4774212216815572</v>
          </cell>
          <cell r="CF1129">
            <v>3.4774212216815572</v>
          </cell>
          <cell r="CG1129">
            <v>3.4774212216815572</v>
          </cell>
          <cell r="CH1129">
            <v>3.4774212216815572</v>
          </cell>
          <cell r="CI1129">
            <v>3.4774212216815572</v>
          </cell>
          <cell r="CJ1129">
            <v>3.4774212216815572</v>
          </cell>
          <cell r="CK1129">
            <v>3.4774212216815572</v>
          </cell>
          <cell r="CL1129">
            <v>3.4774212216815572</v>
          </cell>
          <cell r="CM1129">
            <v>3.4774212216815572</v>
          </cell>
          <cell r="CN1129">
            <v>3.4774212216815572</v>
          </cell>
          <cell r="CO1129">
            <v>3.4774212216815572</v>
          </cell>
          <cell r="CP1129">
            <v>0.14133075032191367</v>
          </cell>
          <cell r="CQ1129">
            <v>0.14133075032191367</v>
          </cell>
          <cell r="CR1129">
            <v>0.14133075032191367</v>
          </cell>
          <cell r="CS1129">
            <v>0.14133075032191367</v>
          </cell>
          <cell r="CT1129">
            <v>0.14133075032191367</v>
          </cell>
          <cell r="CU1129">
            <v>0.14133075032191367</v>
          </cell>
          <cell r="CV1129">
            <v>0.14133075032191367</v>
          </cell>
          <cell r="CW1129">
            <v>0.14133075032191367</v>
          </cell>
          <cell r="CX1129">
            <v>0.14133075032191367</v>
          </cell>
          <cell r="CY1129">
            <v>0.14133075032191367</v>
          </cell>
          <cell r="CZ1129">
            <v>0.14133075032191367</v>
          </cell>
          <cell r="DA1129">
            <v>0.14133075032191367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  <cell r="DX1129">
            <v>0</v>
          </cell>
          <cell r="DY1129">
            <v>0</v>
          </cell>
          <cell r="DZ1129">
            <v>0</v>
          </cell>
          <cell r="EA1129">
            <v>0</v>
          </cell>
          <cell r="EB1129">
            <v>0</v>
          </cell>
          <cell r="EC1129">
            <v>0</v>
          </cell>
          <cell r="ED1129">
            <v>0</v>
          </cell>
          <cell r="EE1129">
            <v>0</v>
          </cell>
          <cell r="EF1129">
            <v>0</v>
          </cell>
          <cell r="EG1129">
            <v>0</v>
          </cell>
        </row>
        <row r="1130">
          <cell r="B1130" t="str">
            <v>for 12,24,36,48,60,72 &amp; 84 month</v>
          </cell>
          <cell r="F1130">
            <v>991.36456708691514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21.82780209433766</v>
          </cell>
          <cell r="X1130">
            <v>21.82780209433766</v>
          </cell>
          <cell r="Y1130">
            <v>21.82780209433766</v>
          </cell>
          <cell r="Z1130">
            <v>21.82780209433766</v>
          </cell>
          <cell r="AA1130">
            <v>21.82780209433766</v>
          </cell>
          <cell r="AB1130">
            <v>21.82780209433766</v>
          </cell>
          <cell r="AC1130">
            <v>21.82780209433766</v>
          </cell>
          <cell r="AD1130">
            <v>21.82780209433766</v>
          </cell>
          <cell r="AE1130">
            <v>21.82780209433766</v>
          </cell>
          <cell r="AF1130">
            <v>21.82780209433766</v>
          </cell>
          <cell r="AG1130">
            <v>21.82780209433766</v>
          </cell>
          <cell r="AH1130">
            <v>21.82780209433766</v>
          </cell>
          <cell r="AI1130">
            <v>20.977706978060631</v>
          </cell>
          <cell r="AJ1130">
            <v>20.977706978060631</v>
          </cell>
          <cell r="AK1130">
            <v>20.977706978060631</v>
          </cell>
          <cell r="AL1130">
            <v>20.977706978060631</v>
          </cell>
          <cell r="AM1130">
            <v>20.977706978060631</v>
          </cell>
          <cell r="AN1130">
            <v>20.977706978060631</v>
          </cell>
          <cell r="AO1130">
            <v>20.977706978060631</v>
          </cell>
          <cell r="AP1130">
            <v>20.977706978060631</v>
          </cell>
          <cell r="AQ1130">
            <v>20.977706978060631</v>
          </cell>
          <cell r="AR1130">
            <v>20.977706978060631</v>
          </cell>
          <cell r="AS1130">
            <v>20.977706978060631</v>
          </cell>
          <cell r="AT1130">
            <v>20.977706978060631</v>
          </cell>
          <cell r="AU1130">
            <v>19.229600791430705</v>
          </cell>
          <cell r="AV1130">
            <v>19.229600791430705</v>
          </cell>
          <cell r="AW1130">
            <v>19.229600791430705</v>
          </cell>
          <cell r="AX1130">
            <v>19.229600791430705</v>
          </cell>
          <cell r="AY1130">
            <v>19.229600791430705</v>
          </cell>
          <cell r="AZ1130">
            <v>19.229600791430705</v>
          </cell>
          <cell r="BA1130">
            <v>19.229600791430705</v>
          </cell>
          <cell r="BB1130">
            <v>19.229600791430705</v>
          </cell>
          <cell r="BC1130">
            <v>19.229600791430705</v>
          </cell>
          <cell r="BD1130">
            <v>19.229600791430705</v>
          </cell>
          <cell r="BE1130">
            <v>19.229600791430705</v>
          </cell>
          <cell r="BF1130">
            <v>19.229600791430705</v>
          </cell>
          <cell r="BG1130">
            <v>16.834904603822977</v>
          </cell>
          <cell r="BH1130">
            <v>16.834904603822977</v>
          </cell>
          <cell r="BI1130">
            <v>16.834904603822977</v>
          </cell>
          <cell r="BJ1130">
            <v>16.834904603822977</v>
          </cell>
          <cell r="BK1130">
            <v>16.834904603822977</v>
          </cell>
          <cell r="BL1130">
            <v>16.834904603822977</v>
          </cell>
          <cell r="BM1130">
            <v>16.834904603822977</v>
          </cell>
          <cell r="BN1130">
            <v>16.834904603822977</v>
          </cell>
          <cell r="BO1130">
            <v>16.834904603822977</v>
          </cell>
          <cell r="BP1130">
            <v>16.834904603822977</v>
          </cell>
          <cell r="BQ1130">
            <v>16.834904603822977</v>
          </cell>
          <cell r="BR1130">
            <v>16.834904603822977</v>
          </cell>
          <cell r="BS1130">
            <v>12.225059366868821</v>
          </cell>
          <cell r="BT1130">
            <v>12.225059366868821</v>
          </cell>
          <cell r="BU1130">
            <v>12.225059366868821</v>
          </cell>
          <cell r="BV1130">
            <v>12.225059366868821</v>
          </cell>
          <cell r="BW1130">
            <v>12.225059366868821</v>
          </cell>
          <cell r="BX1130">
            <v>12.225059366868821</v>
          </cell>
          <cell r="BY1130">
            <v>12.225059366868821</v>
          </cell>
          <cell r="BZ1130">
            <v>12.225059366868821</v>
          </cell>
          <cell r="CA1130">
            <v>12.225059366868821</v>
          </cell>
          <cell r="CB1130">
            <v>12.225059366868821</v>
          </cell>
          <cell r="CC1130">
            <v>12.225059366868821</v>
          </cell>
          <cell r="CD1130">
            <v>12.225059366868821</v>
          </cell>
          <cell r="CE1130">
            <v>3.6559518901112993</v>
          </cell>
          <cell r="CF1130">
            <v>3.6559518901112993</v>
          </cell>
          <cell r="CG1130">
            <v>3.6559518901112993</v>
          </cell>
          <cell r="CH1130">
            <v>3.6559518901112993</v>
          </cell>
          <cell r="CI1130">
            <v>3.6559518901112993</v>
          </cell>
          <cell r="CJ1130">
            <v>3.6559518901112993</v>
          </cell>
          <cell r="CK1130">
            <v>3.6559518901112993</v>
          </cell>
          <cell r="CL1130">
            <v>3.6559518901112993</v>
          </cell>
          <cell r="CM1130">
            <v>3.6559518901112993</v>
          </cell>
          <cell r="CN1130">
            <v>3.6559518901112993</v>
          </cell>
          <cell r="CO1130">
            <v>3.6559518901112993</v>
          </cell>
          <cell r="CP1130">
            <v>3.6559518901112993</v>
          </cell>
          <cell r="CQ1130">
            <v>0.14858666547171739</v>
          </cell>
          <cell r="CR1130">
            <v>0.14858666547171739</v>
          </cell>
          <cell r="CS1130">
            <v>0.14858666547171739</v>
          </cell>
          <cell r="CT1130">
            <v>0.14858666547171739</v>
          </cell>
          <cell r="CU1130">
            <v>0.14858666547171739</v>
          </cell>
          <cell r="CV1130">
            <v>0.14858666547171739</v>
          </cell>
          <cell r="CW1130">
            <v>0.14858666547171739</v>
          </cell>
          <cell r="CX1130">
            <v>0.14858666547171739</v>
          </cell>
          <cell r="CY1130">
            <v>0.14858666547171739</v>
          </cell>
          <cell r="CZ1130">
            <v>0.14858666547171739</v>
          </cell>
          <cell r="DA1130">
            <v>0.14858666547171739</v>
          </cell>
          <cell r="DB1130">
            <v>0.14858666547171739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  <cell r="DX1130">
            <v>0</v>
          </cell>
          <cell r="DY1130">
            <v>0</v>
          </cell>
          <cell r="DZ1130">
            <v>0</v>
          </cell>
          <cell r="EA1130">
            <v>0</v>
          </cell>
          <cell r="EB1130">
            <v>0</v>
          </cell>
          <cell r="EC1130">
            <v>0</v>
          </cell>
          <cell r="ED1130">
            <v>0</v>
          </cell>
          <cell r="EE1130">
            <v>0</v>
          </cell>
          <cell r="EF1130">
            <v>0</v>
          </cell>
          <cell r="EG1130">
            <v>0</v>
          </cell>
        </row>
        <row r="1131">
          <cell r="B1131" t="str">
            <v>for 12,24,36,48,60,72 &amp; 84 month</v>
          </cell>
          <cell r="F1131">
            <v>1018.6472534925533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22.428510551382942</v>
          </cell>
          <cell r="Y1131">
            <v>22.428510551382942</v>
          </cell>
          <cell r="Z1131">
            <v>22.428510551382942</v>
          </cell>
          <cell r="AA1131">
            <v>22.428510551382942</v>
          </cell>
          <cell r="AB1131">
            <v>22.428510551382942</v>
          </cell>
          <cell r="AC1131">
            <v>22.428510551382942</v>
          </cell>
          <cell r="AD1131">
            <v>22.428510551382942</v>
          </cell>
          <cell r="AE1131">
            <v>22.428510551382942</v>
          </cell>
          <cell r="AF1131">
            <v>22.428510551382942</v>
          </cell>
          <cell r="AG1131">
            <v>22.428510551382942</v>
          </cell>
          <cell r="AH1131">
            <v>22.428510551382942</v>
          </cell>
          <cell r="AI1131">
            <v>22.428510551382942</v>
          </cell>
          <cell r="AJ1131">
            <v>21.55502053151308</v>
          </cell>
          <cell r="AK1131">
            <v>21.55502053151308</v>
          </cell>
          <cell r="AL1131">
            <v>21.55502053151308</v>
          </cell>
          <cell r="AM1131">
            <v>21.55502053151308</v>
          </cell>
          <cell r="AN1131">
            <v>21.55502053151308</v>
          </cell>
          <cell r="AO1131">
            <v>21.55502053151308</v>
          </cell>
          <cell r="AP1131">
            <v>21.55502053151308</v>
          </cell>
          <cell r="AQ1131">
            <v>21.55502053151308</v>
          </cell>
          <cell r="AR1131">
            <v>21.55502053151308</v>
          </cell>
          <cell r="AS1131">
            <v>21.55502053151308</v>
          </cell>
          <cell r="AT1131">
            <v>21.55502053151308</v>
          </cell>
          <cell r="AU1131">
            <v>21.55502053151308</v>
          </cell>
          <cell r="AV1131">
            <v>19.758805874521208</v>
          </cell>
          <cell r="AW1131">
            <v>19.758805874521208</v>
          </cell>
          <cell r="AX1131">
            <v>19.758805874521208</v>
          </cell>
          <cell r="AY1131">
            <v>19.758805874521208</v>
          </cell>
          <cell r="AZ1131">
            <v>19.758805874521208</v>
          </cell>
          <cell r="BA1131">
            <v>19.758805874521208</v>
          </cell>
          <cell r="BB1131">
            <v>19.758805874521208</v>
          </cell>
          <cell r="BC1131">
            <v>19.758805874521208</v>
          </cell>
          <cell r="BD1131">
            <v>19.758805874521208</v>
          </cell>
          <cell r="BE1131">
            <v>19.758805874521208</v>
          </cell>
          <cell r="BF1131">
            <v>19.758805874521208</v>
          </cell>
          <cell r="BG1131">
            <v>19.758805874521208</v>
          </cell>
          <cell r="BH1131">
            <v>17.298206842195864</v>
          </cell>
          <cell r="BI1131">
            <v>17.298206842195864</v>
          </cell>
          <cell r="BJ1131">
            <v>17.298206842195864</v>
          </cell>
          <cell r="BK1131">
            <v>17.298206842195864</v>
          </cell>
          <cell r="BL1131">
            <v>17.298206842195864</v>
          </cell>
          <cell r="BM1131">
            <v>17.298206842195864</v>
          </cell>
          <cell r="BN1131">
            <v>17.298206842195864</v>
          </cell>
          <cell r="BO1131">
            <v>17.298206842195864</v>
          </cell>
          <cell r="BP1131">
            <v>17.298206842195864</v>
          </cell>
          <cell r="BQ1131">
            <v>17.298206842195864</v>
          </cell>
          <cell r="BR1131">
            <v>17.298206842195864</v>
          </cell>
          <cell r="BS1131">
            <v>17.298206842195864</v>
          </cell>
          <cell r="BT1131">
            <v>12.561497113455491</v>
          </cell>
          <cell r="BU1131">
            <v>12.561497113455491</v>
          </cell>
          <cell r="BV1131">
            <v>12.561497113455491</v>
          </cell>
          <cell r="BW1131">
            <v>12.561497113455491</v>
          </cell>
          <cell r="BX1131">
            <v>12.561497113455491</v>
          </cell>
          <cell r="BY1131">
            <v>12.561497113455491</v>
          </cell>
          <cell r="BZ1131">
            <v>12.561497113455491</v>
          </cell>
          <cell r="CA1131">
            <v>12.561497113455491</v>
          </cell>
          <cell r="CB1131">
            <v>12.561497113455491</v>
          </cell>
          <cell r="CC1131">
            <v>12.561497113455491</v>
          </cell>
          <cell r="CD1131">
            <v>12.561497113455491</v>
          </cell>
          <cell r="CE1131">
            <v>12.561497113455491</v>
          </cell>
          <cell r="CF1131">
            <v>3.7565649160792347</v>
          </cell>
          <cell r="CG1131">
            <v>3.7565649160792347</v>
          </cell>
          <cell r="CH1131">
            <v>3.7565649160792347</v>
          </cell>
          <cell r="CI1131">
            <v>3.7565649160792347</v>
          </cell>
          <cell r="CJ1131">
            <v>3.7565649160792347</v>
          </cell>
          <cell r="CK1131">
            <v>3.7565649160792347</v>
          </cell>
          <cell r="CL1131">
            <v>3.7565649160792347</v>
          </cell>
          <cell r="CM1131">
            <v>3.7565649160792347</v>
          </cell>
          <cell r="CN1131">
            <v>3.7565649160792347</v>
          </cell>
          <cell r="CO1131">
            <v>3.7565649160792347</v>
          </cell>
          <cell r="CP1131">
            <v>3.7565649160792347</v>
          </cell>
          <cell r="CQ1131">
            <v>3.7565649160792347</v>
          </cell>
          <cell r="CR1131">
            <v>0.15267582049370532</v>
          </cell>
          <cell r="CS1131">
            <v>0.15267582049370532</v>
          </cell>
          <cell r="CT1131">
            <v>0.15267582049370532</v>
          </cell>
          <cell r="CU1131">
            <v>0.15267582049370532</v>
          </cell>
          <cell r="CV1131">
            <v>0.15267582049370532</v>
          </cell>
          <cell r="CW1131">
            <v>0.15267582049370532</v>
          </cell>
          <cell r="CX1131">
            <v>0.15267582049370532</v>
          </cell>
          <cell r="CY1131">
            <v>0.15267582049370532</v>
          </cell>
          <cell r="CZ1131">
            <v>0.15267582049370532</v>
          </cell>
          <cell r="DA1131">
            <v>0.15267582049370532</v>
          </cell>
          <cell r="DB1131">
            <v>0.15267582049370532</v>
          </cell>
          <cell r="DC1131">
            <v>0.15267582049370532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  <cell r="DX1131">
            <v>0</v>
          </cell>
          <cell r="DY1131">
            <v>0</v>
          </cell>
          <cell r="DZ1131">
            <v>0</v>
          </cell>
          <cell r="EA1131">
            <v>0</v>
          </cell>
          <cell r="EB1131">
            <v>0</v>
          </cell>
          <cell r="EC1131">
            <v>0</v>
          </cell>
          <cell r="ED1131">
            <v>0</v>
          </cell>
          <cell r="EE1131">
            <v>0</v>
          </cell>
          <cell r="EF1131">
            <v>0</v>
          </cell>
          <cell r="EG1131">
            <v>0</v>
          </cell>
        </row>
        <row r="1132">
          <cell r="B1132" t="str">
            <v>for 12,24,36,48,60,72 &amp; 84 month</v>
          </cell>
          <cell r="F1132">
            <v>924.81052382584801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20.362419395469022</v>
          </cell>
          <cell r="Z1132">
            <v>20.362419395469022</v>
          </cell>
          <cell r="AA1132">
            <v>20.362419395469022</v>
          </cell>
          <cell r="AB1132">
            <v>20.362419395469022</v>
          </cell>
          <cell r="AC1132">
            <v>20.362419395469022</v>
          </cell>
          <cell r="AD1132">
            <v>20.362419395469022</v>
          </cell>
          <cell r="AE1132">
            <v>20.362419395469022</v>
          </cell>
          <cell r="AF1132">
            <v>20.362419395469022</v>
          </cell>
          <cell r="AG1132">
            <v>20.362419395469022</v>
          </cell>
          <cell r="AH1132">
            <v>20.362419395469022</v>
          </cell>
          <cell r="AI1132">
            <v>20.362419395469022</v>
          </cell>
          <cell r="AJ1132">
            <v>20.362419395469022</v>
          </cell>
          <cell r="AK1132">
            <v>19.569394371288357</v>
          </cell>
          <cell r="AL1132">
            <v>19.569394371288357</v>
          </cell>
          <cell r="AM1132">
            <v>19.569394371288357</v>
          </cell>
          <cell r="AN1132">
            <v>19.569394371288357</v>
          </cell>
          <cell r="AO1132">
            <v>19.569394371288357</v>
          </cell>
          <cell r="AP1132">
            <v>19.569394371288357</v>
          </cell>
          <cell r="AQ1132">
            <v>19.569394371288357</v>
          </cell>
          <cell r="AR1132">
            <v>19.569394371288357</v>
          </cell>
          <cell r="AS1132">
            <v>19.569394371288357</v>
          </cell>
          <cell r="AT1132">
            <v>19.569394371288357</v>
          </cell>
          <cell r="AU1132">
            <v>19.569394371288357</v>
          </cell>
          <cell r="AV1132">
            <v>19.569394371288357</v>
          </cell>
          <cell r="AW1132">
            <v>17.938645147608778</v>
          </cell>
          <cell r="AX1132">
            <v>17.938645147608778</v>
          </cell>
          <cell r="AY1132">
            <v>17.938645147608778</v>
          </cell>
          <cell r="AZ1132">
            <v>17.938645147608778</v>
          </cell>
          <cell r="BA1132">
            <v>17.938645147608778</v>
          </cell>
          <cell r="BB1132">
            <v>17.938645147608778</v>
          </cell>
          <cell r="BC1132">
            <v>17.938645147608778</v>
          </cell>
          <cell r="BD1132">
            <v>17.938645147608778</v>
          </cell>
          <cell r="BE1132">
            <v>17.938645147608778</v>
          </cell>
          <cell r="BF1132">
            <v>17.938645147608778</v>
          </cell>
          <cell r="BG1132">
            <v>17.938645147608778</v>
          </cell>
          <cell r="BH1132">
            <v>17.938645147608778</v>
          </cell>
          <cell r="BI1132">
            <v>15.70471394894501</v>
          </cell>
          <cell r="BJ1132">
            <v>15.70471394894501</v>
          </cell>
          <cell r="BK1132">
            <v>15.70471394894501</v>
          </cell>
          <cell r="BL1132">
            <v>15.70471394894501</v>
          </cell>
          <cell r="BM1132">
            <v>15.70471394894501</v>
          </cell>
          <cell r="BN1132">
            <v>15.70471394894501</v>
          </cell>
          <cell r="BO1132">
            <v>15.70471394894501</v>
          </cell>
          <cell r="BP1132">
            <v>15.70471394894501</v>
          </cell>
          <cell r="BQ1132">
            <v>15.70471394894501</v>
          </cell>
          <cell r="BR1132">
            <v>15.70471394894501</v>
          </cell>
          <cell r="BS1132">
            <v>15.70471394894501</v>
          </cell>
          <cell r="BT1132">
            <v>15.70471394894501</v>
          </cell>
          <cell r="BU1132">
            <v>11.404345013154815</v>
          </cell>
          <cell r="BV1132">
            <v>11.404345013154815</v>
          </cell>
          <cell r="BW1132">
            <v>11.404345013154815</v>
          </cell>
          <cell r="BX1132">
            <v>11.404345013154815</v>
          </cell>
          <cell r="BY1132">
            <v>11.404345013154815</v>
          </cell>
          <cell r="BZ1132">
            <v>11.404345013154815</v>
          </cell>
          <cell r="CA1132">
            <v>11.404345013154815</v>
          </cell>
          <cell r="CB1132">
            <v>11.404345013154815</v>
          </cell>
          <cell r="CC1132">
            <v>11.404345013154815</v>
          </cell>
          <cell r="CD1132">
            <v>11.404345013154815</v>
          </cell>
          <cell r="CE1132">
            <v>11.404345013154815</v>
          </cell>
          <cell r="CF1132">
            <v>11.404345013154815</v>
          </cell>
          <cell r="CG1132">
            <v>3.410514047835143</v>
          </cell>
          <cell r="CH1132">
            <v>3.410514047835143</v>
          </cell>
          <cell r="CI1132">
            <v>3.410514047835143</v>
          </cell>
          <cell r="CJ1132">
            <v>3.410514047835143</v>
          </cell>
          <cell r="CK1132">
            <v>3.410514047835143</v>
          </cell>
          <cell r="CL1132">
            <v>3.410514047835143</v>
          </cell>
          <cell r="CM1132">
            <v>3.410514047835143</v>
          </cell>
          <cell r="CN1132">
            <v>3.410514047835143</v>
          </cell>
          <cell r="CO1132">
            <v>3.410514047835143</v>
          </cell>
          <cell r="CP1132">
            <v>3.410514047835143</v>
          </cell>
          <cell r="CQ1132">
            <v>3.410514047835143</v>
          </cell>
          <cell r="CR1132">
            <v>3.410514047835143</v>
          </cell>
          <cell r="CS1132">
            <v>0.13861148208294555</v>
          </cell>
          <cell r="CT1132">
            <v>0.13861148208294555</v>
          </cell>
          <cell r="CU1132">
            <v>0.13861148208294555</v>
          </cell>
          <cell r="CV1132">
            <v>0.13861148208294555</v>
          </cell>
          <cell r="CW1132">
            <v>0.13861148208294555</v>
          </cell>
          <cell r="CX1132">
            <v>0.13861148208294555</v>
          </cell>
          <cell r="CY1132">
            <v>0.13861148208294555</v>
          </cell>
          <cell r="CZ1132">
            <v>0.13861148208294555</v>
          </cell>
          <cell r="DA1132">
            <v>0.13861148208294555</v>
          </cell>
          <cell r="DB1132">
            <v>0.13861148208294555</v>
          </cell>
          <cell r="DC1132">
            <v>0.13861148208294555</v>
          </cell>
          <cell r="DD1132">
            <v>0.13861148208294555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  <cell r="DX1132">
            <v>0</v>
          </cell>
          <cell r="DY1132">
            <v>0</v>
          </cell>
          <cell r="DZ1132">
            <v>0</v>
          </cell>
          <cell r="EA1132">
            <v>0</v>
          </cell>
          <cell r="EB1132">
            <v>0</v>
          </cell>
          <cell r="EC1132">
            <v>0</v>
          </cell>
          <cell r="ED1132">
            <v>0</v>
          </cell>
          <cell r="EE1132">
            <v>0</v>
          </cell>
          <cell r="EF1132">
            <v>0</v>
          </cell>
          <cell r="EG1132">
            <v>0</v>
          </cell>
        </row>
        <row r="1133">
          <cell r="B1133" t="str">
            <v>for 12,24,36,48,60,72 &amp; 84 month</v>
          </cell>
          <cell r="F1133">
            <v>973.09064139377256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21.425447958675299</v>
          </cell>
          <cell r="AA1133">
            <v>21.425447958675299</v>
          </cell>
          <cell r="AB1133">
            <v>21.425447958675299</v>
          </cell>
          <cell r="AC1133">
            <v>21.425447958675299</v>
          </cell>
          <cell r="AD1133">
            <v>21.425447958675299</v>
          </cell>
          <cell r="AE1133">
            <v>21.425447958675299</v>
          </cell>
          <cell r="AF1133">
            <v>21.425447958675299</v>
          </cell>
          <cell r="AG1133">
            <v>21.425447958675299</v>
          </cell>
          <cell r="AH1133">
            <v>21.425447958675299</v>
          </cell>
          <cell r="AI1133">
            <v>21.425447958675299</v>
          </cell>
          <cell r="AJ1133">
            <v>21.425447958675299</v>
          </cell>
          <cell r="AK1133">
            <v>21.425447958675299</v>
          </cell>
          <cell r="AL1133">
            <v>20.591022733680138</v>
          </cell>
          <cell r="AM1133">
            <v>20.591022733680138</v>
          </cell>
          <cell r="AN1133">
            <v>20.591022733680138</v>
          </cell>
          <cell r="AO1133">
            <v>20.591022733680138</v>
          </cell>
          <cell r="AP1133">
            <v>20.591022733680138</v>
          </cell>
          <cell r="AQ1133">
            <v>20.591022733680138</v>
          </cell>
          <cell r="AR1133">
            <v>20.591022733680138</v>
          </cell>
          <cell r="AS1133">
            <v>20.591022733680138</v>
          </cell>
          <cell r="AT1133">
            <v>20.591022733680138</v>
          </cell>
          <cell r="AU1133">
            <v>20.591022733680138</v>
          </cell>
          <cell r="AV1133">
            <v>20.591022733680138</v>
          </cell>
          <cell r="AW1133">
            <v>20.591022733680138</v>
          </cell>
          <cell r="AX1133">
            <v>18.875139569355785</v>
          </cell>
          <cell r="AY1133">
            <v>18.875139569355785</v>
          </cell>
          <cell r="AZ1133">
            <v>18.875139569355785</v>
          </cell>
          <cell r="BA1133">
            <v>18.875139569355785</v>
          </cell>
          <cell r="BB1133">
            <v>18.875139569355785</v>
          </cell>
          <cell r="BC1133">
            <v>18.875139569355785</v>
          </cell>
          <cell r="BD1133">
            <v>18.875139569355785</v>
          </cell>
          <cell r="BE1133">
            <v>18.875139569355785</v>
          </cell>
          <cell r="BF1133">
            <v>18.875139569355785</v>
          </cell>
          <cell r="BG1133">
            <v>18.875139569355785</v>
          </cell>
          <cell r="BH1133">
            <v>18.875139569355785</v>
          </cell>
          <cell r="BI1133">
            <v>18.875139569355785</v>
          </cell>
          <cell r="BJ1133">
            <v>16.52458506447794</v>
          </cell>
          <cell r="BK1133">
            <v>16.52458506447794</v>
          </cell>
          <cell r="BL1133">
            <v>16.52458506447794</v>
          </cell>
          <cell r="BM1133">
            <v>16.52458506447794</v>
          </cell>
          <cell r="BN1133">
            <v>16.52458506447794</v>
          </cell>
          <cell r="BO1133">
            <v>16.52458506447794</v>
          </cell>
          <cell r="BP1133">
            <v>16.52458506447794</v>
          </cell>
          <cell r="BQ1133">
            <v>16.52458506447794</v>
          </cell>
          <cell r="BR1133">
            <v>16.52458506447794</v>
          </cell>
          <cell r="BS1133">
            <v>16.52458506447794</v>
          </cell>
          <cell r="BT1133">
            <v>16.52458506447794</v>
          </cell>
          <cell r="BU1133">
            <v>16.52458506447794</v>
          </cell>
          <cell r="BV1133">
            <v>11.999713581996899</v>
          </cell>
          <cell r="BW1133">
            <v>11.999713581996899</v>
          </cell>
          <cell r="BX1133">
            <v>11.999713581996899</v>
          </cell>
          <cell r="BY1133">
            <v>11.999713581996899</v>
          </cell>
          <cell r="BZ1133">
            <v>11.999713581996899</v>
          </cell>
          <cell r="CA1133">
            <v>11.999713581996899</v>
          </cell>
          <cell r="CB1133">
            <v>11.999713581996899</v>
          </cell>
          <cell r="CC1133">
            <v>11.999713581996899</v>
          </cell>
          <cell r="CD1133">
            <v>11.999713581996899</v>
          </cell>
          <cell r="CE1133">
            <v>11.999713581996899</v>
          </cell>
          <cell r="CF1133">
            <v>11.999713581996899</v>
          </cell>
          <cell r="CG1133">
            <v>11.999713581996899</v>
          </cell>
          <cell r="CH1133">
            <v>3.5885613504494751</v>
          </cell>
          <cell r="CI1133">
            <v>3.5885613504494751</v>
          </cell>
          <cell r="CJ1133">
            <v>3.5885613504494751</v>
          </cell>
          <cell r="CK1133">
            <v>3.5885613504494751</v>
          </cell>
          <cell r="CL1133">
            <v>3.5885613504494751</v>
          </cell>
          <cell r="CM1133">
            <v>3.5885613504494751</v>
          </cell>
          <cell r="CN1133">
            <v>3.5885613504494751</v>
          </cell>
          <cell r="CO1133">
            <v>3.5885613504494751</v>
          </cell>
          <cell r="CP1133">
            <v>3.5885613504494751</v>
          </cell>
          <cell r="CQ1133">
            <v>3.5885613504494751</v>
          </cell>
          <cell r="CR1133">
            <v>3.5885613504494751</v>
          </cell>
          <cell r="CS1133">
            <v>3.5885613504494751</v>
          </cell>
          <cell r="CT1133">
            <v>0.14584775208509043</v>
          </cell>
          <cell r="CU1133">
            <v>0.14584775208509043</v>
          </cell>
          <cell r="CV1133">
            <v>0.14584775208509043</v>
          </cell>
          <cell r="CW1133">
            <v>0.14584775208509043</v>
          </cell>
          <cell r="CX1133">
            <v>0.14584775208509043</v>
          </cell>
          <cell r="CY1133">
            <v>0.14584775208509043</v>
          </cell>
          <cell r="CZ1133">
            <v>0.14584775208509043</v>
          </cell>
          <cell r="DA1133">
            <v>0.14584775208509043</v>
          </cell>
          <cell r="DB1133">
            <v>0.14584775208509043</v>
          </cell>
          <cell r="DC1133">
            <v>0.14584775208509043</v>
          </cell>
          <cell r="DD1133">
            <v>0.14584775208509043</v>
          </cell>
          <cell r="DE1133">
            <v>0.14584775208509043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  <cell r="DL1133">
            <v>0</v>
          </cell>
          <cell r="DM1133">
            <v>0</v>
          </cell>
          <cell r="DN1133">
            <v>0</v>
          </cell>
          <cell r="DO1133">
            <v>0</v>
          </cell>
          <cell r="DP1133">
            <v>0</v>
          </cell>
          <cell r="DQ1133">
            <v>0</v>
          </cell>
          <cell r="DR1133">
            <v>0</v>
          </cell>
          <cell r="DS1133">
            <v>0</v>
          </cell>
          <cell r="DT1133">
            <v>0</v>
          </cell>
          <cell r="DU1133">
            <v>0</v>
          </cell>
          <cell r="DV1133">
            <v>0</v>
          </cell>
          <cell r="DW1133">
            <v>0</v>
          </cell>
          <cell r="DX1133">
            <v>0</v>
          </cell>
          <cell r="DY1133">
            <v>0</v>
          </cell>
          <cell r="DZ1133">
            <v>0</v>
          </cell>
          <cell r="EA1133">
            <v>0</v>
          </cell>
          <cell r="EB1133">
            <v>0</v>
          </cell>
          <cell r="EC1133">
            <v>0</v>
          </cell>
          <cell r="ED1133">
            <v>0</v>
          </cell>
          <cell r="EE1133">
            <v>0</v>
          </cell>
          <cell r="EF1133">
            <v>0</v>
          </cell>
          <cell r="EG1133">
            <v>0</v>
          </cell>
        </row>
        <row r="1134">
          <cell r="B1134" t="str">
            <v>for 12,24,36,48,60,72 &amp; 84 month</v>
          </cell>
          <cell r="F1134">
            <v>937.19105747438584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20.635013199276898</v>
          </cell>
          <cell r="AB1134">
            <v>20.635013199276898</v>
          </cell>
          <cell r="AC1134">
            <v>20.635013199276898</v>
          </cell>
          <cell r="AD1134">
            <v>20.635013199276898</v>
          </cell>
          <cell r="AE1134">
            <v>20.635013199276898</v>
          </cell>
          <cell r="AF1134">
            <v>20.635013199276898</v>
          </cell>
          <cell r="AG1134">
            <v>20.635013199276898</v>
          </cell>
          <cell r="AH1134">
            <v>20.635013199276898</v>
          </cell>
          <cell r="AI1134">
            <v>20.635013199276898</v>
          </cell>
          <cell r="AJ1134">
            <v>20.635013199276898</v>
          </cell>
          <cell r="AK1134">
            <v>20.635013199276898</v>
          </cell>
          <cell r="AL1134">
            <v>20.635013199276898</v>
          </cell>
          <cell r="AM1134">
            <v>19.831371867492614</v>
          </cell>
          <cell r="AN1134">
            <v>19.831371867492614</v>
          </cell>
          <cell r="AO1134">
            <v>19.831371867492614</v>
          </cell>
          <cell r="AP1134">
            <v>19.831371867492614</v>
          </cell>
          <cell r="AQ1134">
            <v>19.831371867492614</v>
          </cell>
          <cell r="AR1134">
            <v>19.831371867492614</v>
          </cell>
          <cell r="AS1134">
            <v>19.831371867492614</v>
          </cell>
          <cell r="AT1134">
            <v>19.831371867492614</v>
          </cell>
          <cell r="AU1134">
            <v>19.831371867492614</v>
          </cell>
          <cell r="AV1134">
            <v>19.831371867492614</v>
          </cell>
          <cell r="AW1134">
            <v>19.831371867492614</v>
          </cell>
          <cell r="AX1134">
            <v>19.831371867492614</v>
          </cell>
          <cell r="AY1134">
            <v>18.178791636146112</v>
          </cell>
          <cell r="AZ1134">
            <v>18.178791636146112</v>
          </cell>
          <cell r="BA1134">
            <v>18.178791636146112</v>
          </cell>
          <cell r="BB1134">
            <v>18.178791636146112</v>
          </cell>
          <cell r="BC1134">
            <v>18.178791636146112</v>
          </cell>
          <cell r="BD1134">
            <v>18.178791636146112</v>
          </cell>
          <cell r="BE1134">
            <v>18.178791636146112</v>
          </cell>
          <cell r="BF1134">
            <v>18.178791636146112</v>
          </cell>
          <cell r="BG1134">
            <v>18.178791636146112</v>
          </cell>
          <cell r="BH1134">
            <v>18.178791636146112</v>
          </cell>
          <cell r="BI1134">
            <v>18.178791636146112</v>
          </cell>
          <cell r="BJ1134">
            <v>18.178791636146112</v>
          </cell>
          <cell r="BK1134">
            <v>15.914954570646874</v>
          </cell>
          <cell r="BL1134">
            <v>15.914954570646874</v>
          </cell>
          <cell r="BM1134">
            <v>15.914954570646874</v>
          </cell>
          <cell r="BN1134">
            <v>15.914954570646874</v>
          </cell>
          <cell r="BO1134">
            <v>15.914954570646874</v>
          </cell>
          <cell r="BP1134">
            <v>15.914954570646874</v>
          </cell>
          <cell r="BQ1134">
            <v>15.914954570646874</v>
          </cell>
          <cell r="BR1134">
            <v>15.914954570646874</v>
          </cell>
          <cell r="BS1134">
            <v>15.914954570646874</v>
          </cell>
          <cell r="BT1134">
            <v>15.914954570646874</v>
          </cell>
          <cell r="BU1134">
            <v>15.914954570646874</v>
          </cell>
          <cell r="BV1134">
            <v>15.914954570646874</v>
          </cell>
          <cell r="BW1134">
            <v>11.557016153390981</v>
          </cell>
          <cell r="BX1134">
            <v>11.557016153390981</v>
          </cell>
          <cell r="BY1134">
            <v>11.557016153390981</v>
          </cell>
          <cell r="BZ1134">
            <v>11.557016153390981</v>
          </cell>
          <cell r="CA1134">
            <v>11.557016153390981</v>
          </cell>
          <cell r="CB1134">
            <v>11.557016153390981</v>
          </cell>
          <cell r="CC1134">
            <v>11.557016153390981</v>
          </cell>
          <cell r="CD1134">
            <v>11.557016153390981</v>
          </cell>
          <cell r="CE1134">
            <v>11.557016153390981</v>
          </cell>
          <cell r="CF1134">
            <v>11.557016153390981</v>
          </cell>
          <cell r="CG1134">
            <v>11.557016153390981</v>
          </cell>
          <cell r="CH1134">
            <v>11.557016153390981</v>
          </cell>
          <cell r="CI1134">
            <v>3.4561709503467597</v>
          </cell>
          <cell r="CJ1134">
            <v>3.4561709503467597</v>
          </cell>
          <cell r="CK1134">
            <v>3.4561709503467597</v>
          </cell>
          <cell r="CL1134">
            <v>3.4561709503467597</v>
          </cell>
          <cell r="CM1134">
            <v>3.4561709503467597</v>
          </cell>
          <cell r="CN1134">
            <v>3.4561709503467597</v>
          </cell>
          <cell r="CO1134">
            <v>3.4561709503467597</v>
          </cell>
          <cell r="CP1134">
            <v>3.4561709503467597</v>
          </cell>
          <cell r="CQ1134">
            <v>3.4561709503467597</v>
          </cell>
          <cell r="CR1134">
            <v>3.4561709503467597</v>
          </cell>
          <cell r="CS1134">
            <v>3.4561709503467597</v>
          </cell>
          <cell r="CT1134">
            <v>3.4561709503467597</v>
          </cell>
          <cell r="CU1134">
            <v>0.14046708825717283</v>
          </cell>
          <cell r="CV1134">
            <v>0.14046708825717283</v>
          </cell>
          <cell r="CW1134">
            <v>0.14046708825717283</v>
          </cell>
          <cell r="CX1134">
            <v>0.14046708825717283</v>
          </cell>
          <cell r="CY1134">
            <v>0.14046708825717283</v>
          </cell>
          <cell r="CZ1134">
            <v>0.14046708825717283</v>
          </cell>
          <cell r="DA1134">
            <v>0.14046708825717283</v>
          </cell>
          <cell r="DB1134">
            <v>0.14046708825717283</v>
          </cell>
          <cell r="DC1134">
            <v>0.14046708825717283</v>
          </cell>
          <cell r="DD1134">
            <v>0.14046708825717283</v>
          </cell>
          <cell r="DE1134">
            <v>0.14046708825717283</v>
          </cell>
          <cell r="DF1134">
            <v>0.14046708825717283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  <cell r="DX1134">
            <v>0</v>
          </cell>
          <cell r="DY1134">
            <v>0</v>
          </cell>
          <cell r="DZ1134">
            <v>0</v>
          </cell>
          <cell r="EA1134">
            <v>0</v>
          </cell>
          <cell r="EB1134">
            <v>0</v>
          </cell>
          <cell r="EC1134">
            <v>0</v>
          </cell>
          <cell r="ED1134">
            <v>0</v>
          </cell>
          <cell r="EE1134">
            <v>0</v>
          </cell>
          <cell r="EF1134">
            <v>0</v>
          </cell>
          <cell r="EG1134">
            <v>0</v>
          </cell>
        </row>
        <row r="1135">
          <cell r="B1135" t="str">
            <v>for 12,24,36,48,60,72 &amp; 84 month</v>
          </cell>
          <cell r="F1135">
            <v>1002.2447801038832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22.067361933738088</v>
          </cell>
          <cell r="AC1135">
            <v>22.067361933738088</v>
          </cell>
          <cell r="AD1135">
            <v>22.067361933738088</v>
          </cell>
          <cell r="AE1135">
            <v>22.067361933738088</v>
          </cell>
          <cell r="AF1135">
            <v>22.067361933738088</v>
          </cell>
          <cell r="AG1135">
            <v>22.067361933738088</v>
          </cell>
          <cell r="AH1135">
            <v>22.067361933738088</v>
          </cell>
          <cell r="AI1135">
            <v>22.067361933738088</v>
          </cell>
          <cell r="AJ1135">
            <v>22.067361933738088</v>
          </cell>
          <cell r="AK1135">
            <v>22.067361933738088</v>
          </cell>
          <cell r="AL1135">
            <v>22.067361933738088</v>
          </cell>
          <cell r="AM1135">
            <v>22.067361933738088</v>
          </cell>
          <cell r="AN1135">
            <v>21.207937034799006</v>
          </cell>
          <cell r="AO1135">
            <v>21.207937034799006</v>
          </cell>
          <cell r="AP1135">
            <v>21.207937034799006</v>
          </cell>
          <cell r="AQ1135">
            <v>21.207937034799006</v>
          </cell>
          <cell r="AR1135">
            <v>21.207937034799006</v>
          </cell>
          <cell r="AS1135">
            <v>21.207937034799006</v>
          </cell>
          <cell r="AT1135">
            <v>21.207937034799006</v>
          </cell>
          <cell r="AU1135">
            <v>21.207937034799006</v>
          </cell>
          <cell r="AV1135">
            <v>21.207937034799006</v>
          </cell>
          <cell r="AW1135">
            <v>21.207937034799006</v>
          </cell>
          <cell r="AX1135">
            <v>21.207937034799006</v>
          </cell>
          <cell r="AY1135">
            <v>21.207937034799006</v>
          </cell>
          <cell r="AZ1135">
            <v>19.440645405882492</v>
          </cell>
          <cell r="BA1135">
            <v>19.440645405882492</v>
          </cell>
          <cell r="BB1135">
            <v>19.440645405882492</v>
          </cell>
          <cell r="BC1135">
            <v>19.440645405882492</v>
          </cell>
          <cell r="BD1135">
            <v>19.440645405882492</v>
          </cell>
          <cell r="BE1135">
            <v>19.440645405882492</v>
          </cell>
          <cell r="BF1135">
            <v>19.440645405882492</v>
          </cell>
          <cell r="BG1135">
            <v>19.440645405882492</v>
          </cell>
          <cell r="BH1135">
            <v>19.440645405882492</v>
          </cell>
          <cell r="BI1135">
            <v>19.440645405882492</v>
          </cell>
          <cell r="BJ1135">
            <v>19.440645405882492</v>
          </cell>
          <cell r="BK1135">
            <v>19.440645405882492</v>
          </cell>
          <cell r="BL1135">
            <v>17.019667459276004</v>
          </cell>
          <cell r="BM1135">
            <v>17.019667459276004</v>
          </cell>
          <cell r="BN1135">
            <v>17.019667459276004</v>
          </cell>
          <cell r="BO1135">
            <v>17.019667459276004</v>
          </cell>
          <cell r="BP1135">
            <v>17.019667459276004</v>
          </cell>
          <cell r="BQ1135">
            <v>17.019667459276004</v>
          </cell>
          <cell r="BR1135">
            <v>17.019667459276004</v>
          </cell>
          <cell r="BS1135">
            <v>17.019667459276004</v>
          </cell>
          <cell r="BT1135">
            <v>17.019667459276004</v>
          </cell>
          <cell r="BU1135">
            <v>17.019667459276004</v>
          </cell>
          <cell r="BV1135">
            <v>17.019667459276004</v>
          </cell>
          <cell r="BW1135">
            <v>17.019667459276004</v>
          </cell>
          <cell r="BX1135">
            <v>12.359229231792945</v>
          </cell>
          <cell r="BY1135">
            <v>12.359229231792945</v>
          </cell>
          <cell r="BZ1135">
            <v>12.359229231792945</v>
          </cell>
          <cell r="CA1135">
            <v>12.359229231792945</v>
          </cell>
          <cell r="CB1135">
            <v>12.359229231792945</v>
          </cell>
          <cell r="CC1135">
            <v>12.359229231792945</v>
          </cell>
          <cell r="CD1135">
            <v>12.359229231792945</v>
          </cell>
          <cell r="CE1135">
            <v>12.359229231792945</v>
          </cell>
          <cell r="CF1135">
            <v>12.359229231792945</v>
          </cell>
          <cell r="CG1135">
            <v>12.359229231792945</v>
          </cell>
          <cell r="CH1135">
            <v>12.359229231792945</v>
          </cell>
          <cell r="CI1135">
            <v>12.359229231792945</v>
          </cell>
          <cell r="CJ1135">
            <v>3.6960759137700046</v>
          </cell>
          <cell r="CK1135">
            <v>3.6960759137700046</v>
          </cell>
          <cell r="CL1135">
            <v>3.6960759137700046</v>
          </cell>
          <cell r="CM1135">
            <v>3.6960759137700046</v>
          </cell>
          <cell r="CN1135">
            <v>3.6960759137700046</v>
          </cell>
          <cell r="CO1135">
            <v>3.6960759137700046</v>
          </cell>
          <cell r="CP1135">
            <v>3.6960759137700046</v>
          </cell>
          <cell r="CQ1135">
            <v>3.6960759137700046</v>
          </cell>
          <cell r="CR1135">
            <v>3.6960759137700046</v>
          </cell>
          <cell r="CS1135">
            <v>3.6960759137700046</v>
          </cell>
          <cell r="CT1135">
            <v>3.6960759137700046</v>
          </cell>
          <cell r="CU1135">
            <v>3.6960759137700046</v>
          </cell>
          <cell r="CV1135">
            <v>0.1502174021608082</v>
          </cell>
          <cell r="CW1135">
            <v>0.1502174021608082</v>
          </cell>
          <cell r="CX1135">
            <v>0.1502174021608082</v>
          </cell>
          <cell r="CY1135">
            <v>0.1502174021608082</v>
          </cell>
          <cell r="CZ1135">
            <v>0.1502174021608082</v>
          </cell>
          <cell r="DA1135">
            <v>0.1502174021608082</v>
          </cell>
          <cell r="DB1135">
            <v>0.1502174021608082</v>
          </cell>
          <cell r="DC1135">
            <v>0.1502174021608082</v>
          </cell>
          <cell r="DD1135">
            <v>0.1502174021608082</v>
          </cell>
          <cell r="DE1135">
            <v>0.1502174021608082</v>
          </cell>
          <cell r="DF1135">
            <v>0.1502174021608082</v>
          </cell>
          <cell r="DG1135">
            <v>0.1502174021608082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  <cell r="DX1135">
            <v>0</v>
          </cell>
          <cell r="DY1135">
            <v>0</v>
          </cell>
          <cell r="DZ1135">
            <v>0</v>
          </cell>
          <cell r="EA1135">
            <v>0</v>
          </cell>
          <cell r="EB1135">
            <v>0</v>
          </cell>
          <cell r="EC1135">
            <v>0</v>
          </cell>
          <cell r="ED1135">
            <v>0</v>
          </cell>
          <cell r="EE1135">
            <v>0</v>
          </cell>
          <cell r="EF1135">
            <v>0</v>
          </cell>
          <cell r="EG1135">
            <v>0</v>
          </cell>
        </row>
        <row r="1136">
          <cell r="B1136" t="str">
            <v>for 12,24,36,48,60,72 &amp; 84 month</v>
          </cell>
          <cell r="F1136">
            <v>1069.4062280414669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23.546118430208882</v>
          </cell>
          <cell r="AD1136">
            <v>23.546118430208882</v>
          </cell>
          <cell r="AE1136">
            <v>23.546118430208882</v>
          </cell>
          <cell r="AF1136">
            <v>23.546118430208882</v>
          </cell>
          <cell r="AG1136">
            <v>23.546118430208882</v>
          </cell>
          <cell r="AH1136">
            <v>23.546118430208882</v>
          </cell>
          <cell r="AI1136">
            <v>23.546118430208882</v>
          </cell>
          <cell r="AJ1136">
            <v>23.546118430208882</v>
          </cell>
          <cell r="AK1136">
            <v>23.546118430208882</v>
          </cell>
          <cell r="AL1136">
            <v>23.546118430208882</v>
          </cell>
          <cell r="AM1136">
            <v>23.546118430208882</v>
          </cell>
          <cell r="AN1136">
            <v>23.546118430208882</v>
          </cell>
          <cell r="AO1136">
            <v>22.629102589663326</v>
          </cell>
          <cell r="AP1136">
            <v>22.629102589663326</v>
          </cell>
          <cell r="AQ1136">
            <v>22.629102589663326</v>
          </cell>
          <cell r="AR1136">
            <v>22.629102589663326</v>
          </cell>
          <cell r="AS1136">
            <v>22.629102589663326</v>
          </cell>
          <cell r="AT1136">
            <v>22.629102589663326</v>
          </cell>
          <cell r="AU1136">
            <v>22.629102589663326</v>
          </cell>
          <cell r="AV1136">
            <v>22.629102589663326</v>
          </cell>
          <cell r="AW1136">
            <v>22.629102589663326</v>
          </cell>
          <cell r="AX1136">
            <v>22.629102589663326</v>
          </cell>
          <cell r="AY1136">
            <v>22.629102589663326</v>
          </cell>
          <cell r="AZ1136">
            <v>22.629102589663326</v>
          </cell>
          <cell r="BA1136">
            <v>20.743382940883539</v>
          </cell>
          <cell r="BB1136">
            <v>20.743382940883539</v>
          </cell>
          <cell r="BC1136">
            <v>20.743382940883539</v>
          </cell>
          <cell r="BD1136">
            <v>20.743382940883539</v>
          </cell>
          <cell r="BE1136">
            <v>20.743382940883539</v>
          </cell>
          <cell r="BF1136">
            <v>20.743382940883539</v>
          </cell>
          <cell r="BG1136">
            <v>20.743382940883539</v>
          </cell>
          <cell r="BH1136">
            <v>20.743382940883539</v>
          </cell>
          <cell r="BI1136">
            <v>20.743382940883539</v>
          </cell>
          <cell r="BJ1136">
            <v>20.743382940883539</v>
          </cell>
          <cell r="BK1136">
            <v>20.743382940883539</v>
          </cell>
          <cell r="BL1136">
            <v>20.743382940883539</v>
          </cell>
          <cell r="BM1136">
            <v>18.160172785592263</v>
          </cell>
          <cell r="BN1136">
            <v>18.160172785592263</v>
          </cell>
          <cell r="BO1136">
            <v>18.160172785592263</v>
          </cell>
          <cell r="BP1136">
            <v>18.160172785592263</v>
          </cell>
          <cell r="BQ1136">
            <v>18.160172785592263</v>
          </cell>
          <cell r="BR1136">
            <v>18.160172785592263</v>
          </cell>
          <cell r="BS1136">
            <v>18.160172785592263</v>
          </cell>
          <cell r="BT1136">
            <v>18.160172785592263</v>
          </cell>
          <cell r="BU1136">
            <v>18.160172785592263</v>
          </cell>
          <cell r="BV1136">
            <v>18.160172785592263</v>
          </cell>
          <cell r="BW1136">
            <v>18.160172785592263</v>
          </cell>
          <cell r="BX1136">
            <v>18.160172785592263</v>
          </cell>
          <cell r="BY1136">
            <v>13.187433825199442</v>
          </cell>
          <cell r="BZ1136">
            <v>13.187433825199442</v>
          </cell>
          <cell r="CA1136">
            <v>13.187433825199442</v>
          </cell>
          <cell r="CB1136">
            <v>13.187433825199442</v>
          </cell>
          <cell r="CC1136">
            <v>13.187433825199442</v>
          </cell>
          <cell r="CD1136">
            <v>13.187433825199442</v>
          </cell>
          <cell r="CE1136">
            <v>13.187433825199442</v>
          </cell>
          <cell r="CF1136">
            <v>13.187433825199442</v>
          </cell>
          <cell r="CG1136">
            <v>13.187433825199442</v>
          </cell>
          <cell r="CH1136">
            <v>13.187433825199442</v>
          </cell>
          <cell r="CI1136">
            <v>13.187433825199442</v>
          </cell>
          <cell r="CJ1136">
            <v>13.187433825199442</v>
          </cell>
          <cell r="CK1136">
            <v>3.9437537415660153</v>
          </cell>
          <cell r="CL1136">
            <v>3.9437537415660153</v>
          </cell>
          <cell r="CM1136">
            <v>3.9437537415660153</v>
          </cell>
          <cell r="CN1136">
            <v>3.9437537415660153</v>
          </cell>
          <cell r="CO1136">
            <v>3.9437537415660153</v>
          </cell>
          <cell r="CP1136">
            <v>3.9437537415660153</v>
          </cell>
          <cell r="CQ1136">
            <v>3.9437537415660153</v>
          </cell>
          <cell r="CR1136">
            <v>3.9437537415660153</v>
          </cell>
          <cell r="CS1136">
            <v>3.9437537415660153</v>
          </cell>
          <cell r="CT1136">
            <v>3.9437537415660153</v>
          </cell>
          <cell r="CU1136">
            <v>3.9437537415660153</v>
          </cell>
          <cell r="CV1136">
            <v>3.9437537415660153</v>
          </cell>
          <cell r="CW1136">
            <v>0.16028362394097698</v>
          </cell>
          <cell r="CX1136">
            <v>0.16028362394097698</v>
          </cell>
          <cell r="CY1136">
            <v>0.16028362394097698</v>
          </cell>
          <cell r="CZ1136">
            <v>0.16028362394097698</v>
          </cell>
          <cell r="DA1136">
            <v>0.16028362394097698</v>
          </cell>
          <cell r="DB1136">
            <v>0.16028362394097698</v>
          </cell>
          <cell r="DC1136">
            <v>0.16028362394097698</v>
          </cell>
          <cell r="DD1136">
            <v>0.16028362394097698</v>
          </cell>
          <cell r="DE1136">
            <v>0.16028362394097698</v>
          </cell>
          <cell r="DF1136">
            <v>0.16028362394097698</v>
          </cell>
          <cell r="DG1136">
            <v>0.16028362394097698</v>
          </cell>
          <cell r="DH1136">
            <v>0.16028362394097698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B1136">
            <v>0</v>
          </cell>
          <cell r="EC1136">
            <v>0</v>
          </cell>
          <cell r="ED1136">
            <v>0</v>
          </cell>
          <cell r="EE1136">
            <v>0</v>
          </cell>
          <cell r="EF1136">
            <v>0</v>
          </cell>
          <cell r="EG1136">
            <v>0</v>
          </cell>
        </row>
        <row r="1137">
          <cell r="B1137" t="str">
            <v>for 12,24,36,48,60,72 &amp; 84 month</v>
          </cell>
          <cell r="F1137">
            <v>1299.6948982320591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28.616599748962471</v>
          </cell>
          <cell r="AE1137">
            <v>28.616599748962471</v>
          </cell>
          <cell r="AF1137">
            <v>28.616599748962471</v>
          </cell>
          <cell r="AG1137">
            <v>28.616599748962471</v>
          </cell>
          <cell r="AH1137">
            <v>28.616599748962471</v>
          </cell>
          <cell r="AI1137">
            <v>28.616599748962471</v>
          </cell>
          <cell r="AJ1137">
            <v>28.616599748962471</v>
          </cell>
          <cell r="AK1137">
            <v>28.616599748962471</v>
          </cell>
          <cell r="AL1137">
            <v>28.616599748962471</v>
          </cell>
          <cell r="AM1137">
            <v>28.616599748962471</v>
          </cell>
          <cell r="AN1137">
            <v>28.616599748962471</v>
          </cell>
          <cell r="AO1137">
            <v>28.616599748962471</v>
          </cell>
          <cell r="AP1137">
            <v>27.502111373728482</v>
          </cell>
          <cell r="AQ1137">
            <v>27.502111373728482</v>
          </cell>
          <cell r="AR1137">
            <v>27.502111373728482</v>
          </cell>
          <cell r="AS1137">
            <v>27.502111373728482</v>
          </cell>
          <cell r="AT1137">
            <v>27.502111373728482</v>
          </cell>
          <cell r="AU1137">
            <v>27.502111373728482</v>
          </cell>
          <cell r="AV1137">
            <v>27.502111373728482</v>
          </cell>
          <cell r="AW1137">
            <v>27.502111373728482</v>
          </cell>
          <cell r="AX1137">
            <v>27.502111373728482</v>
          </cell>
          <cell r="AY1137">
            <v>27.502111373728482</v>
          </cell>
          <cell r="AZ1137">
            <v>27.502111373728482</v>
          </cell>
          <cell r="BA1137">
            <v>27.502111373728482</v>
          </cell>
          <cell r="BB1137">
            <v>25.210316036512616</v>
          </cell>
          <cell r="BC1137">
            <v>25.210316036512616</v>
          </cell>
          <cell r="BD1137">
            <v>25.210316036512616</v>
          </cell>
          <cell r="BE1137">
            <v>25.210316036512616</v>
          </cell>
          <cell r="BF1137">
            <v>25.210316036512616</v>
          </cell>
          <cell r="BG1137">
            <v>25.210316036512616</v>
          </cell>
          <cell r="BH1137">
            <v>25.210316036512616</v>
          </cell>
          <cell r="BI1137">
            <v>25.210316036512616</v>
          </cell>
          <cell r="BJ1137">
            <v>25.210316036512616</v>
          </cell>
          <cell r="BK1137">
            <v>25.210316036512616</v>
          </cell>
          <cell r="BL1137">
            <v>25.210316036512616</v>
          </cell>
          <cell r="BM1137">
            <v>25.210316036512616</v>
          </cell>
          <cell r="BN1137">
            <v>22.070830804560956</v>
          </cell>
          <cell r="BO1137">
            <v>22.070830804560956</v>
          </cell>
          <cell r="BP1137">
            <v>22.070830804560956</v>
          </cell>
          <cell r="BQ1137">
            <v>22.070830804560956</v>
          </cell>
          <cell r="BR1137">
            <v>22.070830804560956</v>
          </cell>
          <cell r="BS1137">
            <v>22.070830804560956</v>
          </cell>
          <cell r="BT1137">
            <v>22.070830804560956</v>
          </cell>
          <cell r="BU1137">
            <v>22.070830804560956</v>
          </cell>
          <cell r="BV1137">
            <v>22.070830804560956</v>
          </cell>
          <cell r="BW1137">
            <v>22.070830804560956</v>
          </cell>
          <cell r="BX1137">
            <v>22.070830804560956</v>
          </cell>
          <cell r="BY1137">
            <v>22.070830804560956</v>
          </cell>
          <cell r="BZ1137">
            <v>16.027249527781883</v>
          </cell>
          <cell r="CA1137">
            <v>16.027249527781883</v>
          </cell>
          <cell r="CB1137">
            <v>16.027249527781883</v>
          </cell>
          <cell r="CC1137">
            <v>16.027249527781883</v>
          </cell>
          <cell r="CD1137">
            <v>16.027249527781883</v>
          </cell>
          <cell r="CE1137">
            <v>16.027249527781883</v>
          </cell>
          <cell r="CF1137">
            <v>16.027249527781883</v>
          </cell>
          <cell r="CG1137">
            <v>16.027249527781883</v>
          </cell>
          <cell r="CH1137">
            <v>16.027249527781883</v>
          </cell>
          <cell r="CI1137">
            <v>16.027249527781883</v>
          </cell>
          <cell r="CJ1137">
            <v>16.027249527781883</v>
          </cell>
          <cell r="CK1137">
            <v>16.027249527781883</v>
          </cell>
          <cell r="CL1137">
            <v>4.7930117511885246</v>
          </cell>
          <cell r="CM1137">
            <v>4.7930117511885246</v>
          </cell>
          <cell r="CN1137">
            <v>4.7930117511885246</v>
          </cell>
          <cell r="CO1137">
            <v>4.7930117511885246</v>
          </cell>
          <cell r="CP1137">
            <v>4.7930117511885246</v>
          </cell>
          <cell r="CQ1137">
            <v>4.7930117511885246</v>
          </cell>
          <cell r="CR1137">
            <v>4.7930117511885246</v>
          </cell>
          <cell r="CS1137">
            <v>4.7930117511885246</v>
          </cell>
          <cell r="CT1137">
            <v>4.7930117511885246</v>
          </cell>
          <cell r="CU1137">
            <v>4.7930117511885246</v>
          </cell>
          <cell r="CV1137">
            <v>4.7930117511885246</v>
          </cell>
          <cell r="CW1137">
            <v>4.7930117511885246</v>
          </cell>
          <cell r="CX1137">
            <v>0.19479950915168595</v>
          </cell>
          <cell r="CY1137">
            <v>0.19479950915168595</v>
          </cell>
          <cell r="CZ1137">
            <v>0.19479950915168595</v>
          </cell>
          <cell r="DA1137">
            <v>0.19479950915168595</v>
          </cell>
          <cell r="DB1137">
            <v>0.19479950915168595</v>
          </cell>
          <cell r="DC1137">
            <v>0.19479950915168595</v>
          </cell>
          <cell r="DD1137">
            <v>0.19479950915168595</v>
          </cell>
          <cell r="DE1137">
            <v>0.19479950915168595</v>
          </cell>
          <cell r="DF1137">
            <v>0.19479950915168595</v>
          </cell>
          <cell r="DG1137">
            <v>0.19479950915168595</v>
          </cell>
          <cell r="DH1137">
            <v>0.19479950915168595</v>
          </cell>
          <cell r="DI1137">
            <v>0.19479950915168595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  <cell r="DX1137">
            <v>0</v>
          </cell>
          <cell r="DY1137">
            <v>0</v>
          </cell>
          <cell r="DZ1137">
            <v>0</v>
          </cell>
          <cell r="EA1137">
            <v>0</v>
          </cell>
          <cell r="EB1137">
            <v>0</v>
          </cell>
          <cell r="EC1137">
            <v>0</v>
          </cell>
          <cell r="ED1137">
            <v>0</v>
          </cell>
          <cell r="EE1137">
            <v>0</v>
          </cell>
          <cell r="EF1137">
            <v>0</v>
          </cell>
          <cell r="EG1137">
            <v>0</v>
          </cell>
        </row>
        <row r="1138">
          <cell r="B1138" t="str">
            <v>for 12,24,36,48,60,72 &amp; 84 month</v>
          </cell>
          <cell r="F1138">
            <v>1105.8417733577394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24.47080837696997</v>
          </cell>
          <cell r="AF1138">
            <v>24.47080837696997</v>
          </cell>
          <cell r="AG1138">
            <v>24.47080837696997</v>
          </cell>
          <cell r="AH1138">
            <v>24.47080837696997</v>
          </cell>
          <cell r="AI1138">
            <v>24.47080837696997</v>
          </cell>
          <cell r="AJ1138">
            <v>24.47080837696997</v>
          </cell>
          <cell r="AK1138">
            <v>24.47080837696997</v>
          </cell>
          <cell r="AL1138">
            <v>24.47080837696997</v>
          </cell>
          <cell r="AM1138">
            <v>24.47080837696997</v>
          </cell>
          <cell r="AN1138">
            <v>24.47080837696997</v>
          </cell>
          <cell r="AO1138">
            <v>24.47080837696997</v>
          </cell>
          <cell r="AP1138">
            <v>24.47080837696997</v>
          </cell>
          <cell r="AQ1138">
            <v>23.520705986693446</v>
          </cell>
          <cell r="AR1138">
            <v>23.520705986693446</v>
          </cell>
          <cell r="AS1138">
            <v>23.520705986693446</v>
          </cell>
          <cell r="AT1138">
            <v>23.520705986693446</v>
          </cell>
          <cell r="AU1138">
            <v>23.520705986693446</v>
          </cell>
          <cell r="AV1138">
            <v>23.520705986693446</v>
          </cell>
          <cell r="AW1138">
            <v>23.520705986693446</v>
          </cell>
          <cell r="AX1138">
            <v>23.520705986693446</v>
          </cell>
          <cell r="AY1138">
            <v>23.520705986693446</v>
          </cell>
          <cell r="AZ1138">
            <v>23.520705986693446</v>
          </cell>
          <cell r="BA1138">
            <v>23.520705986693446</v>
          </cell>
          <cell r="BB1138">
            <v>23.520705986693446</v>
          </cell>
          <cell r="BC1138">
            <v>21.563366047850245</v>
          </cell>
          <cell r="BD1138">
            <v>21.563366047850245</v>
          </cell>
          <cell r="BE1138">
            <v>21.563366047850245</v>
          </cell>
          <cell r="BF1138">
            <v>21.563366047850245</v>
          </cell>
          <cell r="BG1138">
            <v>21.563366047850245</v>
          </cell>
          <cell r="BH1138">
            <v>21.563366047850245</v>
          </cell>
          <cell r="BI1138">
            <v>21.563366047850245</v>
          </cell>
          <cell r="BJ1138">
            <v>21.563366047850245</v>
          </cell>
          <cell r="BK1138">
            <v>21.563366047850245</v>
          </cell>
          <cell r="BL1138">
            <v>21.563366047850245</v>
          </cell>
          <cell r="BM1138">
            <v>21.563366047850245</v>
          </cell>
          <cell r="BN1138">
            <v>21.563366047850245</v>
          </cell>
          <cell r="BO1138">
            <v>18.877399251672447</v>
          </cell>
          <cell r="BP1138">
            <v>18.877399251672447</v>
          </cell>
          <cell r="BQ1138">
            <v>18.877399251672447</v>
          </cell>
          <cell r="BR1138">
            <v>18.877399251672447</v>
          </cell>
          <cell r="BS1138">
            <v>18.877399251672447</v>
          </cell>
          <cell r="BT1138">
            <v>18.877399251672447</v>
          </cell>
          <cell r="BU1138">
            <v>18.877399251672447</v>
          </cell>
          <cell r="BV1138">
            <v>18.877399251672447</v>
          </cell>
          <cell r="BW1138">
            <v>18.877399251672447</v>
          </cell>
          <cell r="BX1138">
            <v>18.877399251672447</v>
          </cell>
          <cell r="BY1138">
            <v>18.877399251672447</v>
          </cell>
          <cell r="BZ1138">
            <v>18.877399251672447</v>
          </cell>
          <cell r="CA1138">
            <v>13.6983736131137</v>
          </cell>
          <cell r="CB1138">
            <v>13.6983736131137</v>
          </cell>
          <cell r="CC1138">
            <v>13.6983736131137</v>
          </cell>
          <cell r="CD1138">
            <v>13.6983736131137</v>
          </cell>
          <cell r="CE1138">
            <v>13.6983736131137</v>
          </cell>
          <cell r="CF1138">
            <v>13.6983736131137</v>
          </cell>
          <cell r="CG1138">
            <v>13.6983736131137</v>
          </cell>
          <cell r="CH1138">
            <v>13.6983736131137</v>
          </cell>
          <cell r="CI1138">
            <v>13.6983736131137</v>
          </cell>
          <cell r="CJ1138">
            <v>13.6983736131137</v>
          </cell>
          <cell r="CK1138">
            <v>13.6983736131137</v>
          </cell>
          <cell r="CL1138">
            <v>13.6983736131137</v>
          </cell>
          <cell r="CM1138">
            <v>4.0775501849013676</v>
          </cell>
          <cell r="CN1138">
            <v>4.0775501849013676</v>
          </cell>
          <cell r="CO1138">
            <v>4.0775501849013676</v>
          </cell>
          <cell r="CP1138">
            <v>4.0775501849013676</v>
          </cell>
          <cell r="CQ1138">
            <v>4.0775501849013676</v>
          </cell>
          <cell r="CR1138">
            <v>4.0775501849013676</v>
          </cell>
          <cell r="CS1138">
            <v>4.0775501849013676</v>
          </cell>
          <cell r="CT1138">
            <v>4.0775501849013676</v>
          </cell>
          <cell r="CU1138">
            <v>4.0775501849013676</v>
          </cell>
          <cell r="CV1138">
            <v>4.0775501849013676</v>
          </cell>
          <cell r="CW1138">
            <v>4.0775501849013676</v>
          </cell>
          <cell r="CX1138">
            <v>4.0775501849013676</v>
          </cell>
          <cell r="CY1138">
            <v>0.50276306338728649</v>
          </cell>
          <cell r="CZ1138">
            <v>0.50276306338728649</v>
          </cell>
          <cell r="DA1138">
            <v>0.50276306338728649</v>
          </cell>
          <cell r="DB1138">
            <v>0.50276306338728649</v>
          </cell>
          <cell r="DC1138">
            <v>0.50276306338728649</v>
          </cell>
          <cell r="DD1138">
            <v>0.50276306338728649</v>
          </cell>
          <cell r="DE1138">
            <v>0.50276306338728649</v>
          </cell>
          <cell r="DF1138">
            <v>0.50276306338728649</v>
          </cell>
          <cell r="DG1138">
            <v>0.50276306338728649</v>
          </cell>
          <cell r="DH1138">
            <v>0.50276306338728649</v>
          </cell>
          <cell r="DI1138">
            <v>0.50276306338728649</v>
          </cell>
          <cell r="DJ1138">
            <v>0.50276306338728649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  <cell r="DX1138">
            <v>0</v>
          </cell>
          <cell r="DY1138">
            <v>0</v>
          </cell>
          <cell r="DZ1138">
            <v>0</v>
          </cell>
          <cell r="EA1138">
            <v>0</v>
          </cell>
          <cell r="EB1138">
            <v>0</v>
          </cell>
          <cell r="EC1138">
            <v>0</v>
          </cell>
          <cell r="ED1138">
            <v>0</v>
          </cell>
          <cell r="EE1138">
            <v>0</v>
          </cell>
          <cell r="EF1138">
            <v>0</v>
          </cell>
          <cell r="EG1138">
            <v>0</v>
          </cell>
        </row>
        <row r="1139">
          <cell r="B1139" t="str">
            <v>for 12,24,36,48,60,72 &amp; 84 month</v>
          </cell>
          <cell r="F1139">
            <v>1145.4459353506884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25.347195833483976</v>
          </cell>
          <cell r="AG1139">
            <v>25.347195833483976</v>
          </cell>
          <cell r="AH1139">
            <v>25.347195833483976</v>
          </cell>
          <cell r="AI1139">
            <v>25.347195833483976</v>
          </cell>
          <cell r="AJ1139">
            <v>25.347195833483976</v>
          </cell>
          <cell r="AK1139">
            <v>25.347195833483976</v>
          </cell>
          <cell r="AL1139">
            <v>25.347195833483976</v>
          </cell>
          <cell r="AM1139">
            <v>25.347195833483976</v>
          </cell>
          <cell r="AN1139">
            <v>25.347195833483976</v>
          </cell>
          <cell r="AO1139">
            <v>25.347195833483976</v>
          </cell>
          <cell r="AP1139">
            <v>25.347195833483976</v>
          </cell>
          <cell r="AQ1139">
            <v>25.347195833483976</v>
          </cell>
          <cell r="AR1139">
            <v>24.363066867361844</v>
          </cell>
          <cell r="AS1139">
            <v>24.363066867361844</v>
          </cell>
          <cell r="AT1139">
            <v>24.363066867361844</v>
          </cell>
          <cell r="AU1139">
            <v>24.363066867361844</v>
          </cell>
          <cell r="AV1139">
            <v>24.363066867361844</v>
          </cell>
          <cell r="AW1139">
            <v>24.363066867361844</v>
          </cell>
          <cell r="AX1139">
            <v>24.363066867361844</v>
          </cell>
          <cell r="AY1139">
            <v>24.363066867361844</v>
          </cell>
          <cell r="AZ1139">
            <v>24.363066867361844</v>
          </cell>
          <cell r="BA1139">
            <v>24.363066867361844</v>
          </cell>
          <cell r="BB1139">
            <v>24.363066867361844</v>
          </cell>
          <cell r="BC1139">
            <v>24.363066867361844</v>
          </cell>
          <cell r="BD1139">
            <v>22.335627561791124</v>
          </cell>
          <cell r="BE1139">
            <v>22.335627561791124</v>
          </cell>
          <cell r="BF1139">
            <v>22.335627561791124</v>
          </cell>
          <cell r="BG1139">
            <v>22.335627561791124</v>
          </cell>
          <cell r="BH1139">
            <v>22.335627561791124</v>
          </cell>
          <cell r="BI1139">
            <v>22.335627561791124</v>
          </cell>
          <cell r="BJ1139">
            <v>22.335627561791124</v>
          </cell>
          <cell r="BK1139">
            <v>22.335627561791124</v>
          </cell>
          <cell r="BL1139">
            <v>22.335627561791124</v>
          </cell>
          <cell r="BM1139">
            <v>22.335627561791124</v>
          </cell>
          <cell r="BN1139">
            <v>22.335627561791124</v>
          </cell>
          <cell r="BO1139">
            <v>22.335627561791124</v>
          </cell>
          <cell r="BP1139">
            <v>19.5534666565949</v>
          </cell>
          <cell r="BQ1139">
            <v>19.5534666565949</v>
          </cell>
          <cell r="BR1139">
            <v>19.5534666565949</v>
          </cell>
          <cell r="BS1139">
            <v>19.5534666565949</v>
          </cell>
          <cell r="BT1139">
            <v>19.5534666565949</v>
          </cell>
          <cell r="BU1139">
            <v>19.5534666565949</v>
          </cell>
          <cell r="BV1139">
            <v>19.5534666565949</v>
          </cell>
          <cell r="BW1139">
            <v>19.5534666565949</v>
          </cell>
          <cell r="BX1139">
            <v>19.5534666565949</v>
          </cell>
          <cell r="BY1139">
            <v>19.5534666565949</v>
          </cell>
          <cell r="BZ1139">
            <v>19.5534666565949</v>
          </cell>
          <cell r="CA1139">
            <v>19.5534666565949</v>
          </cell>
          <cell r="CB1139">
            <v>14.18896152603584</v>
          </cell>
          <cell r="CC1139">
            <v>14.18896152603584</v>
          </cell>
          <cell r="CD1139">
            <v>14.18896152603584</v>
          </cell>
          <cell r="CE1139">
            <v>14.18896152603584</v>
          </cell>
          <cell r="CF1139">
            <v>14.18896152603584</v>
          </cell>
          <cell r="CG1139">
            <v>14.18896152603584</v>
          </cell>
          <cell r="CH1139">
            <v>14.18896152603584</v>
          </cell>
          <cell r="CI1139">
            <v>14.18896152603584</v>
          </cell>
          <cell r="CJ1139">
            <v>14.18896152603584</v>
          </cell>
          <cell r="CK1139">
            <v>14.18896152603584</v>
          </cell>
          <cell r="CL1139">
            <v>14.18896152603584</v>
          </cell>
          <cell r="CM1139">
            <v>14.18896152603584</v>
          </cell>
          <cell r="CN1139">
            <v>4.2235818884848522</v>
          </cell>
          <cell r="CO1139">
            <v>4.2235818884848522</v>
          </cell>
          <cell r="CP1139">
            <v>4.2235818884848522</v>
          </cell>
          <cell r="CQ1139">
            <v>4.2235818884848522</v>
          </cell>
          <cell r="CR1139">
            <v>4.2235818884848522</v>
          </cell>
          <cell r="CS1139">
            <v>4.2235818884848522</v>
          </cell>
          <cell r="CT1139">
            <v>4.2235818884848522</v>
          </cell>
          <cell r="CU1139">
            <v>4.2235818884848522</v>
          </cell>
          <cell r="CV1139">
            <v>4.2235818884848522</v>
          </cell>
          <cell r="CW1139">
            <v>4.2235818884848522</v>
          </cell>
          <cell r="CX1139">
            <v>4.2235818884848522</v>
          </cell>
          <cell r="CY1139">
            <v>4.2235818884848522</v>
          </cell>
          <cell r="CZ1139">
            <v>0.52076881275050924</v>
          </cell>
          <cell r="DA1139">
            <v>0.52076881275050924</v>
          </cell>
          <cell r="DB1139">
            <v>0.52076881275050924</v>
          </cell>
          <cell r="DC1139">
            <v>0.52076881275050924</v>
          </cell>
          <cell r="DD1139">
            <v>0.52076881275050924</v>
          </cell>
          <cell r="DE1139">
            <v>0.52076881275050924</v>
          </cell>
          <cell r="DF1139">
            <v>0.52076881275050924</v>
          </cell>
          <cell r="DG1139">
            <v>0.52076881275050924</v>
          </cell>
          <cell r="DH1139">
            <v>0.52076881275050924</v>
          </cell>
          <cell r="DI1139">
            <v>0.52076881275050924</v>
          </cell>
          <cell r="DJ1139">
            <v>0.52076881275050924</v>
          </cell>
          <cell r="DK1139">
            <v>0.52076881275050924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  <cell r="DX1139">
            <v>0</v>
          </cell>
          <cell r="DY1139">
            <v>0</v>
          </cell>
          <cell r="DZ1139">
            <v>0</v>
          </cell>
          <cell r="EA1139">
            <v>0</v>
          </cell>
          <cell r="EB1139">
            <v>0</v>
          </cell>
          <cell r="EC1139">
            <v>0</v>
          </cell>
          <cell r="ED1139">
            <v>0</v>
          </cell>
          <cell r="EE1139">
            <v>0</v>
          </cell>
          <cell r="EF1139">
            <v>0</v>
          </cell>
          <cell r="EG1139">
            <v>0</v>
          </cell>
        </row>
        <row r="1140">
          <cell r="B1140" t="str">
            <v>for 12,24,36,48,60,72 &amp; 84 month</v>
          </cell>
          <cell r="F1140">
            <v>1436.1507436308066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31.780106787902465</v>
          </cell>
          <cell r="AH1140">
            <v>31.780106787902465</v>
          </cell>
          <cell r="AI1140">
            <v>31.780106787902465</v>
          </cell>
          <cell r="AJ1140">
            <v>31.780106787902465</v>
          </cell>
          <cell r="AK1140">
            <v>31.780106787902465</v>
          </cell>
          <cell r="AL1140">
            <v>31.780106787902465</v>
          </cell>
          <cell r="AM1140">
            <v>31.780106787902465</v>
          </cell>
          <cell r="AN1140">
            <v>31.780106787902465</v>
          </cell>
          <cell r="AO1140">
            <v>31.780106787902465</v>
          </cell>
          <cell r="AP1140">
            <v>31.780106787902465</v>
          </cell>
          <cell r="AQ1140">
            <v>31.780106787902465</v>
          </cell>
          <cell r="AR1140">
            <v>31.780106787902465</v>
          </cell>
          <cell r="AS1140">
            <v>30.54621394066633</v>
          </cell>
          <cell r="AT1140">
            <v>30.54621394066633</v>
          </cell>
          <cell r="AU1140">
            <v>30.54621394066633</v>
          </cell>
          <cell r="AV1140">
            <v>30.54621394066633</v>
          </cell>
          <cell r="AW1140">
            <v>30.54621394066633</v>
          </cell>
          <cell r="AX1140">
            <v>30.54621394066633</v>
          </cell>
          <cell r="AY1140">
            <v>30.54621394066633</v>
          </cell>
          <cell r="AZ1140">
            <v>30.54621394066633</v>
          </cell>
          <cell r="BA1140">
            <v>30.54621394066633</v>
          </cell>
          <cell r="BB1140">
            <v>30.54621394066633</v>
          </cell>
          <cell r="BC1140">
            <v>30.54621394066633</v>
          </cell>
          <cell r="BD1140">
            <v>30.54621394066633</v>
          </cell>
          <cell r="BE1140">
            <v>28.004227124439801</v>
          </cell>
          <cell r="BF1140">
            <v>28.004227124439801</v>
          </cell>
          <cell r="BG1140">
            <v>28.004227124439801</v>
          </cell>
          <cell r="BH1140">
            <v>28.004227124439801</v>
          </cell>
          <cell r="BI1140">
            <v>28.004227124439801</v>
          </cell>
          <cell r="BJ1140">
            <v>28.004227124439801</v>
          </cell>
          <cell r="BK1140">
            <v>28.004227124439801</v>
          </cell>
          <cell r="BL1140">
            <v>28.004227124439801</v>
          </cell>
          <cell r="BM1140">
            <v>28.004227124439801</v>
          </cell>
          <cell r="BN1140">
            <v>28.004227124439801</v>
          </cell>
          <cell r="BO1140">
            <v>28.004227124439801</v>
          </cell>
          <cell r="BP1140">
            <v>28.004227124439801</v>
          </cell>
          <cell r="BQ1140">
            <v>24.51597654046542</v>
          </cell>
          <cell r="BR1140">
            <v>24.51597654046542</v>
          </cell>
          <cell r="BS1140">
            <v>24.51597654046542</v>
          </cell>
          <cell r="BT1140">
            <v>24.51597654046542</v>
          </cell>
          <cell r="BU1140">
            <v>24.51597654046542</v>
          </cell>
          <cell r="BV1140">
            <v>24.51597654046542</v>
          </cell>
          <cell r="BW1140">
            <v>24.51597654046542</v>
          </cell>
          <cell r="BX1140">
            <v>24.51597654046542</v>
          </cell>
          <cell r="BY1140">
            <v>24.51597654046542</v>
          </cell>
          <cell r="BZ1140">
            <v>24.51597654046542</v>
          </cell>
          <cell r="CA1140">
            <v>24.51597654046542</v>
          </cell>
          <cell r="CB1140">
            <v>24.51597654046542</v>
          </cell>
          <cell r="CC1140">
            <v>17.79000389112781</v>
          </cell>
          <cell r="CD1140">
            <v>17.79000389112781</v>
          </cell>
          <cell r="CE1140">
            <v>17.79000389112781</v>
          </cell>
          <cell r="CF1140">
            <v>17.79000389112781</v>
          </cell>
          <cell r="CG1140">
            <v>17.79000389112781</v>
          </cell>
          <cell r="CH1140">
            <v>17.79000389112781</v>
          </cell>
          <cell r="CI1140">
            <v>17.79000389112781</v>
          </cell>
          <cell r="CJ1140">
            <v>17.79000389112781</v>
          </cell>
          <cell r="CK1140">
            <v>17.79000389112781</v>
          </cell>
          <cell r="CL1140">
            <v>17.79000389112781</v>
          </cell>
          <cell r="CM1140">
            <v>17.79000389112781</v>
          </cell>
          <cell r="CN1140">
            <v>17.79000389112781</v>
          </cell>
          <cell r="CO1140">
            <v>5.2954924215397909</v>
          </cell>
          <cell r="CP1140">
            <v>5.2954924215397909</v>
          </cell>
          <cell r="CQ1140">
            <v>5.2954924215397909</v>
          </cell>
          <cell r="CR1140">
            <v>5.2954924215397909</v>
          </cell>
          <cell r="CS1140">
            <v>5.2954924215397909</v>
          </cell>
          <cell r="CT1140">
            <v>5.2954924215397909</v>
          </cell>
          <cell r="CU1140">
            <v>5.2954924215397909</v>
          </cell>
          <cell r="CV1140">
            <v>5.2954924215397909</v>
          </cell>
          <cell r="CW1140">
            <v>5.2954924215397909</v>
          </cell>
          <cell r="CX1140">
            <v>5.2954924215397909</v>
          </cell>
          <cell r="CY1140">
            <v>5.2954924215397909</v>
          </cell>
          <cell r="CZ1140">
            <v>5.2954924215397909</v>
          </cell>
          <cell r="DA1140">
            <v>0.65293567737214875</v>
          </cell>
          <cell r="DB1140">
            <v>0.65293567737214875</v>
          </cell>
          <cell r="DC1140">
            <v>0.65293567737214875</v>
          </cell>
          <cell r="DD1140">
            <v>0.65293567737214875</v>
          </cell>
          <cell r="DE1140">
            <v>0.65293567737214875</v>
          </cell>
          <cell r="DF1140">
            <v>0.65293567737214875</v>
          </cell>
          <cell r="DG1140">
            <v>0.65293567737214875</v>
          </cell>
          <cell r="DH1140">
            <v>0.65293567737214875</v>
          </cell>
          <cell r="DI1140">
            <v>0.65293567737214875</v>
          </cell>
          <cell r="DJ1140">
            <v>0.65293567737214875</v>
          </cell>
          <cell r="DK1140">
            <v>0.65293567737214875</v>
          </cell>
          <cell r="DL1140">
            <v>0.65293567737214875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  <cell r="DX1140">
            <v>0</v>
          </cell>
          <cell r="DY1140">
            <v>0</v>
          </cell>
          <cell r="DZ1140">
            <v>0</v>
          </cell>
          <cell r="EA1140">
            <v>0</v>
          </cell>
          <cell r="EB1140">
            <v>0</v>
          </cell>
          <cell r="EC1140">
            <v>0</v>
          </cell>
          <cell r="ED1140">
            <v>0</v>
          </cell>
          <cell r="EE1140">
            <v>0</v>
          </cell>
          <cell r="EF1140">
            <v>0</v>
          </cell>
          <cell r="EG1140">
            <v>0</v>
          </cell>
        </row>
        <row r="1141">
          <cell r="B1141" t="str">
            <v>for 12,24,36,48,60,72 &amp; 84 month</v>
          </cell>
          <cell r="F1141">
            <v>1225.7221453080138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27.123601643449362</v>
          </cell>
          <cell r="AI1141">
            <v>27.123601643449362</v>
          </cell>
          <cell r="AJ1141">
            <v>27.123601643449362</v>
          </cell>
          <cell r="AK1141">
            <v>27.123601643449362</v>
          </cell>
          <cell r="AL1141">
            <v>27.123601643449362</v>
          </cell>
          <cell r="AM1141">
            <v>27.123601643449362</v>
          </cell>
          <cell r="AN1141">
            <v>27.123601643449362</v>
          </cell>
          <cell r="AO1141">
            <v>27.123601643449362</v>
          </cell>
          <cell r="AP1141">
            <v>27.123601643449362</v>
          </cell>
          <cell r="AQ1141">
            <v>27.123601643449362</v>
          </cell>
          <cell r="AR1141">
            <v>27.123601643449362</v>
          </cell>
          <cell r="AS1141">
            <v>27.123601643449362</v>
          </cell>
          <cell r="AT1141">
            <v>26.07050203360556</v>
          </cell>
          <cell r="AU1141">
            <v>26.07050203360556</v>
          </cell>
          <cell r="AV1141">
            <v>26.07050203360556</v>
          </cell>
          <cell r="AW1141">
            <v>26.07050203360556</v>
          </cell>
          <cell r="AX1141">
            <v>26.07050203360556</v>
          </cell>
          <cell r="AY1141">
            <v>26.07050203360556</v>
          </cell>
          <cell r="AZ1141">
            <v>26.07050203360556</v>
          </cell>
          <cell r="BA1141">
            <v>26.07050203360556</v>
          </cell>
          <cell r="BB1141">
            <v>26.07050203360556</v>
          </cell>
          <cell r="BC1141">
            <v>26.07050203360556</v>
          </cell>
          <cell r="BD1141">
            <v>26.07050203360556</v>
          </cell>
          <cell r="BE1141">
            <v>26.07050203360556</v>
          </cell>
          <cell r="BF1141">
            <v>23.900973836410376</v>
          </cell>
          <cell r="BG1141">
            <v>23.900973836410376</v>
          </cell>
          <cell r="BH1141">
            <v>23.900973836410376</v>
          </cell>
          <cell r="BI1141">
            <v>23.900973836410376</v>
          </cell>
          <cell r="BJ1141">
            <v>23.900973836410376</v>
          </cell>
          <cell r="BK1141">
            <v>23.900973836410376</v>
          </cell>
          <cell r="BL1141">
            <v>23.900973836410376</v>
          </cell>
          <cell r="BM1141">
            <v>23.900973836410376</v>
          </cell>
          <cell r="BN1141">
            <v>23.900973836410376</v>
          </cell>
          <cell r="BO1141">
            <v>23.900973836410376</v>
          </cell>
          <cell r="BP1141">
            <v>23.900973836410376</v>
          </cell>
          <cell r="BQ1141">
            <v>23.900973836410376</v>
          </cell>
          <cell r="BR1141">
            <v>20.923830936806691</v>
          </cell>
          <cell r="BS1141">
            <v>20.923830936806691</v>
          </cell>
          <cell r="BT1141">
            <v>20.923830936806691</v>
          </cell>
          <cell r="BU1141">
            <v>20.923830936806691</v>
          </cell>
          <cell r="BV1141">
            <v>20.923830936806691</v>
          </cell>
          <cell r="BW1141">
            <v>20.923830936806691</v>
          </cell>
          <cell r="BX1141">
            <v>20.923830936806691</v>
          </cell>
          <cell r="BY1141">
            <v>20.923830936806691</v>
          </cell>
          <cell r="BZ1141">
            <v>20.923830936806691</v>
          </cell>
          <cell r="CA1141">
            <v>20.923830936806691</v>
          </cell>
          <cell r="CB1141">
            <v>20.923830936806691</v>
          </cell>
          <cell r="CC1141">
            <v>20.923830936806691</v>
          </cell>
          <cell r="CD1141">
            <v>15.183365556280826</v>
          </cell>
          <cell r="CE1141">
            <v>15.183365556280826</v>
          </cell>
          <cell r="CF1141">
            <v>15.183365556280826</v>
          </cell>
          <cell r="CG1141">
            <v>15.183365556280826</v>
          </cell>
          <cell r="CH1141">
            <v>15.183365556280826</v>
          </cell>
          <cell r="CI1141">
            <v>15.183365556280826</v>
          </cell>
          <cell r="CJ1141">
            <v>15.183365556280826</v>
          </cell>
          <cell r="CK1141">
            <v>15.183365556280826</v>
          </cell>
          <cell r="CL1141">
            <v>15.183365556280826</v>
          </cell>
          <cell r="CM1141">
            <v>15.183365556280826</v>
          </cell>
          <cell r="CN1141">
            <v>15.183365556280826</v>
          </cell>
          <cell r="CO1141">
            <v>15.183365556280826</v>
          </cell>
          <cell r="CP1141">
            <v>4.5195828921011092</v>
          </cell>
          <cell r="CQ1141">
            <v>4.5195828921011092</v>
          </cell>
          <cell r="CR1141">
            <v>4.5195828921011092</v>
          </cell>
          <cell r="CS1141">
            <v>4.5195828921011092</v>
          </cell>
          <cell r="CT1141">
            <v>4.5195828921011092</v>
          </cell>
          <cell r="CU1141">
            <v>4.5195828921011092</v>
          </cell>
          <cell r="CV1141">
            <v>4.5195828921011092</v>
          </cell>
          <cell r="CW1141">
            <v>4.5195828921011092</v>
          </cell>
          <cell r="CX1141">
            <v>4.5195828921011092</v>
          </cell>
          <cell r="CY1141">
            <v>4.5195828921011092</v>
          </cell>
          <cell r="CZ1141">
            <v>4.5195828921011092</v>
          </cell>
          <cell r="DA1141">
            <v>4.5195828921011092</v>
          </cell>
          <cell r="DB1141">
            <v>0.55726581820610754</v>
          </cell>
          <cell r="DC1141">
            <v>0.55726581820610754</v>
          </cell>
          <cell r="DD1141">
            <v>0.55726581820610754</v>
          </cell>
          <cell r="DE1141">
            <v>0.55726581820610754</v>
          </cell>
          <cell r="DF1141">
            <v>0.55726581820610754</v>
          </cell>
          <cell r="DG1141">
            <v>0.55726581820610754</v>
          </cell>
          <cell r="DH1141">
            <v>0.55726581820610754</v>
          </cell>
          <cell r="DI1141">
            <v>0.55726581820610754</v>
          </cell>
          <cell r="DJ1141">
            <v>0.55726581820610754</v>
          </cell>
          <cell r="DK1141">
            <v>0.55726581820610754</v>
          </cell>
          <cell r="DL1141">
            <v>0.55726581820610754</v>
          </cell>
          <cell r="DM1141">
            <v>0.55726581820610754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  <cell r="DX1141">
            <v>0</v>
          </cell>
          <cell r="DY1141">
            <v>0</v>
          </cell>
          <cell r="DZ1141">
            <v>0</v>
          </cell>
          <cell r="EA1141">
            <v>0</v>
          </cell>
          <cell r="EB1141">
            <v>0</v>
          </cell>
          <cell r="EC1141">
            <v>0</v>
          </cell>
          <cell r="ED1141">
            <v>0</v>
          </cell>
          <cell r="EE1141">
            <v>0</v>
          </cell>
          <cell r="EF1141">
            <v>0</v>
          </cell>
          <cell r="EG1141">
            <v>0</v>
          </cell>
        </row>
        <row r="1142">
          <cell r="B1142" t="str">
            <v>for 12,24,36,48,60,72 &amp; 84 month</v>
          </cell>
          <cell r="F1142">
            <v>1291.0273844306664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28.568719770729281</v>
          </cell>
          <cell r="AJ1142">
            <v>28.568719770729281</v>
          </cell>
          <cell r="AK1142">
            <v>28.568719770729281</v>
          </cell>
          <cell r="AL1142">
            <v>28.568719770729281</v>
          </cell>
          <cell r="AM1142">
            <v>28.568719770729281</v>
          </cell>
          <cell r="AN1142">
            <v>28.568719770729281</v>
          </cell>
          <cell r="AO1142">
            <v>28.568719770729281</v>
          </cell>
          <cell r="AP1142">
            <v>28.568719770729281</v>
          </cell>
          <cell r="AQ1142">
            <v>28.568719770729281</v>
          </cell>
          <cell r="AR1142">
            <v>28.568719770729281</v>
          </cell>
          <cell r="AS1142">
            <v>28.568719770729281</v>
          </cell>
          <cell r="AT1142">
            <v>28.568719770729281</v>
          </cell>
          <cell r="AU1142">
            <v>27.459512076272603</v>
          </cell>
          <cell r="AV1142">
            <v>27.459512076272603</v>
          </cell>
          <cell r="AW1142">
            <v>27.459512076272603</v>
          </cell>
          <cell r="AX1142">
            <v>27.459512076272603</v>
          </cell>
          <cell r="AY1142">
            <v>27.459512076272603</v>
          </cell>
          <cell r="AZ1142">
            <v>27.459512076272603</v>
          </cell>
          <cell r="BA1142">
            <v>27.459512076272603</v>
          </cell>
          <cell r="BB1142">
            <v>27.459512076272603</v>
          </cell>
          <cell r="BC1142">
            <v>27.459512076272603</v>
          </cell>
          <cell r="BD1142">
            <v>27.459512076272603</v>
          </cell>
          <cell r="BE1142">
            <v>27.459512076272603</v>
          </cell>
          <cell r="BF1142">
            <v>27.459512076272603</v>
          </cell>
          <cell r="BG1142">
            <v>25.174393605830325</v>
          </cell>
          <cell r="BH1142">
            <v>25.174393605830325</v>
          </cell>
          <cell r="BI1142">
            <v>25.174393605830325</v>
          </cell>
          <cell r="BJ1142">
            <v>25.174393605830325</v>
          </cell>
          <cell r="BK1142">
            <v>25.174393605830325</v>
          </cell>
          <cell r="BL1142">
            <v>25.174393605830325</v>
          </cell>
          <cell r="BM1142">
            <v>25.174393605830325</v>
          </cell>
          <cell r="BN1142">
            <v>25.174393605830325</v>
          </cell>
          <cell r="BO1142">
            <v>25.174393605830325</v>
          </cell>
          <cell r="BP1142">
            <v>25.174393605830325</v>
          </cell>
          <cell r="BQ1142">
            <v>25.174393605830325</v>
          </cell>
          <cell r="BR1142">
            <v>25.174393605830325</v>
          </cell>
          <cell r="BS1142">
            <v>22.038631536535391</v>
          </cell>
          <cell r="BT1142">
            <v>22.038631536535391</v>
          </cell>
          <cell r="BU1142">
            <v>22.038631536535391</v>
          </cell>
          <cell r="BV1142">
            <v>22.038631536535391</v>
          </cell>
          <cell r="BW1142">
            <v>22.038631536535391</v>
          </cell>
          <cell r="BX1142">
            <v>22.038631536535391</v>
          </cell>
          <cell r="BY1142">
            <v>22.038631536535391</v>
          </cell>
          <cell r="BZ1142">
            <v>22.038631536535391</v>
          </cell>
          <cell r="CA1142">
            <v>22.038631536535391</v>
          </cell>
          <cell r="CB1142">
            <v>22.038631536535391</v>
          </cell>
          <cell r="CC1142">
            <v>22.038631536535391</v>
          </cell>
          <cell r="CD1142">
            <v>22.038631536535391</v>
          </cell>
          <cell r="CE1142">
            <v>15.992319952785104</v>
          </cell>
          <cell r="CF1142">
            <v>15.992319952785104</v>
          </cell>
          <cell r="CG1142">
            <v>15.992319952785104</v>
          </cell>
          <cell r="CH1142">
            <v>15.992319952785104</v>
          </cell>
          <cell r="CI1142">
            <v>15.992319952785104</v>
          </cell>
          <cell r="CJ1142">
            <v>15.992319952785104</v>
          </cell>
          <cell r="CK1142">
            <v>15.992319952785104</v>
          </cell>
          <cell r="CL1142">
            <v>15.992319952785104</v>
          </cell>
          <cell r="CM1142">
            <v>15.992319952785104</v>
          </cell>
          <cell r="CN1142">
            <v>15.992319952785104</v>
          </cell>
          <cell r="CO1142">
            <v>15.992319952785104</v>
          </cell>
          <cell r="CP1142">
            <v>15.992319952785104</v>
          </cell>
          <cell r="CQ1142">
            <v>4.760381708238306</v>
          </cell>
          <cell r="CR1142">
            <v>4.760381708238306</v>
          </cell>
          <cell r="CS1142">
            <v>4.760381708238306</v>
          </cell>
          <cell r="CT1142">
            <v>4.760381708238306</v>
          </cell>
          <cell r="CU1142">
            <v>4.760381708238306</v>
          </cell>
          <cell r="CV1142">
            <v>4.760381708238306</v>
          </cell>
          <cell r="CW1142">
            <v>4.760381708238306</v>
          </cell>
          <cell r="CX1142">
            <v>4.760381708238306</v>
          </cell>
          <cell r="CY1142">
            <v>4.760381708238306</v>
          </cell>
          <cell r="CZ1142">
            <v>4.760381708238306</v>
          </cell>
          <cell r="DA1142">
            <v>4.760381708238306</v>
          </cell>
          <cell r="DB1142">
            <v>4.760381708238306</v>
          </cell>
          <cell r="DC1142">
            <v>0.58695637870722783</v>
          </cell>
          <cell r="DD1142">
            <v>0.58695637870722783</v>
          </cell>
          <cell r="DE1142">
            <v>0.58695637870722783</v>
          </cell>
          <cell r="DF1142">
            <v>0.58695637870722783</v>
          </cell>
          <cell r="DG1142">
            <v>0.58695637870722783</v>
          </cell>
          <cell r="DH1142">
            <v>0.58695637870722783</v>
          </cell>
          <cell r="DI1142">
            <v>0.58695637870722783</v>
          </cell>
          <cell r="DJ1142">
            <v>0.58695637870722783</v>
          </cell>
          <cell r="DK1142">
            <v>0.58695637870722783</v>
          </cell>
          <cell r="DL1142">
            <v>0.58695637870722783</v>
          </cell>
          <cell r="DM1142">
            <v>0.58695637870722783</v>
          </cell>
          <cell r="DN1142">
            <v>0.58695637870722783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  <cell r="DX1142">
            <v>0</v>
          </cell>
          <cell r="DY1142">
            <v>0</v>
          </cell>
          <cell r="DZ1142">
            <v>0</v>
          </cell>
          <cell r="EA1142">
            <v>0</v>
          </cell>
          <cell r="EB1142">
            <v>0</v>
          </cell>
          <cell r="EC1142">
            <v>0</v>
          </cell>
          <cell r="ED1142">
            <v>0</v>
          </cell>
          <cell r="EE1142">
            <v>0</v>
          </cell>
          <cell r="EF1142">
            <v>0</v>
          </cell>
          <cell r="EG1142">
            <v>0</v>
          </cell>
        </row>
        <row r="1143">
          <cell r="B1143" t="str">
            <v>for 12,24,36,48,60,72 &amp; 84 month</v>
          </cell>
          <cell r="F1143">
            <v>1331.00986487823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29.453478911720573</v>
          </cell>
          <cell r="AK1143">
            <v>29.453478911720573</v>
          </cell>
          <cell r="AL1143">
            <v>29.453478911720573</v>
          </cell>
          <cell r="AM1143">
            <v>29.453478911720573</v>
          </cell>
          <cell r="AN1143">
            <v>29.453478911720573</v>
          </cell>
          <cell r="AO1143">
            <v>29.453478911720573</v>
          </cell>
          <cell r="AP1143">
            <v>29.453478911720573</v>
          </cell>
          <cell r="AQ1143">
            <v>29.453478911720573</v>
          </cell>
          <cell r="AR1143">
            <v>29.453478911720573</v>
          </cell>
          <cell r="AS1143">
            <v>29.453478911720573</v>
          </cell>
          <cell r="AT1143">
            <v>29.453478911720573</v>
          </cell>
          <cell r="AU1143">
            <v>29.453478911720573</v>
          </cell>
          <cell r="AV1143">
            <v>28.309919602812695</v>
          </cell>
          <cell r="AW1143">
            <v>28.309919602812695</v>
          </cell>
          <cell r="AX1143">
            <v>28.309919602812695</v>
          </cell>
          <cell r="AY1143">
            <v>28.309919602812695</v>
          </cell>
          <cell r="AZ1143">
            <v>28.309919602812695</v>
          </cell>
          <cell r="BA1143">
            <v>28.309919602812695</v>
          </cell>
          <cell r="BB1143">
            <v>28.309919602812695</v>
          </cell>
          <cell r="BC1143">
            <v>28.309919602812695</v>
          </cell>
          <cell r="BD1143">
            <v>28.309919602812695</v>
          </cell>
          <cell r="BE1143">
            <v>28.309919602812695</v>
          </cell>
          <cell r="BF1143">
            <v>28.309919602812695</v>
          </cell>
          <cell r="BG1143">
            <v>28.309919602812695</v>
          </cell>
          <cell r="BH1143">
            <v>25.954032141978228</v>
          </cell>
          <cell r="BI1143">
            <v>25.954032141978228</v>
          </cell>
          <cell r="BJ1143">
            <v>25.954032141978228</v>
          </cell>
          <cell r="BK1143">
            <v>25.954032141978228</v>
          </cell>
          <cell r="BL1143">
            <v>25.954032141978228</v>
          </cell>
          <cell r="BM1143">
            <v>25.954032141978228</v>
          </cell>
          <cell r="BN1143">
            <v>25.954032141978228</v>
          </cell>
          <cell r="BO1143">
            <v>25.954032141978228</v>
          </cell>
          <cell r="BP1143">
            <v>25.954032141978228</v>
          </cell>
          <cell r="BQ1143">
            <v>25.954032141978228</v>
          </cell>
          <cell r="BR1143">
            <v>25.954032141978228</v>
          </cell>
          <cell r="BS1143">
            <v>25.954032141978228</v>
          </cell>
          <cell r="BT1143">
            <v>22.721157070173991</v>
          </cell>
          <cell r="BU1143">
            <v>22.721157070173991</v>
          </cell>
          <cell r="BV1143">
            <v>22.721157070173991</v>
          </cell>
          <cell r="BW1143">
            <v>22.721157070173991</v>
          </cell>
          <cell r="BX1143">
            <v>22.721157070173991</v>
          </cell>
          <cell r="BY1143">
            <v>22.721157070173991</v>
          </cell>
          <cell r="BZ1143">
            <v>22.721157070173991</v>
          </cell>
          <cell r="CA1143">
            <v>22.721157070173991</v>
          </cell>
          <cell r="CB1143">
            <v>22.721157070173991</v>
          </cell>
          <cell r="CC1143">
            <v>22.721157070173991</v>
          </cell>
          <cell r="CD1143">
            <v>22.721157070173991</v>
          </cell>
          <cell r="CE1143">
            <v>22.721157070173991</v>
          </cell>
          <cell r="CF1143">
            <v>16.487594202994281</v>
          </cell>
          <cell r="CG1143">
            <v>16.487594202994281</v>
          </cell>
          <cell r="CH1143">
            <v>16.487594202994281</v>
          </cell>
          <cell r="CI1143">
            <v>16.487594202994281</v>
          </cell>
          <cell r="CJ1143">
            <v>16.487594202994281</v>
          </cell>
          <cell r="CK1143">
            <v>16.487594202994281</v>
          </cell>
          <cell r="CL1143">
            <v>16.487594202994281</v>
          </cell>
          <cell r="CM1143">
            <v>16.487594202994281</v>
          </cell>
          <cell r="CN1143">
            <v>16.487594202994281</v>
          </cell>
          <cell r="CO1143">
            <v>16.487594202994281</v>
          </cell>
          <cell r="CP1143">
            <v>16.487594202994281</v>
          </cell>
          <cell r="CQ1143">
            <v>16.487594202994281</v>
          </cell>
          <cell r="CR1143">
            <v>4.9078083785536775</v>
          </cell>
          <cell r="CS1143">
            <v>4.9078083785536775</v>
          </cell>
          <cell r="CT1143">
            <v>4.9078083785536775</v>
          </cell>
          <cell r="CU1143">
            <v>4.9078083785536775</v>
          </cell>
          <cell r="CV1143">
            <v>4.9078083785536775</v>
          </cell>
          <cell r="CW1143">
            <v>4.9078083785536775</v>
          </cell>
          <cell r="CX1143">
            <v>4.9078083785536775</v>
          </cell>
          <cell r="CY1143">
            <v>4.9078083785536775</v>
          </cell>
          <cell r="CZ1143">
            <v>4.9078083785536775</v>
          </cell>
          <cell r="DA1143">
            <v>4.9078083785536775</v>
          </cell>
          <cell r="DB1143">
            <v>4.9078083785536775</v>
          </cell>
          <cell r="DC1143">
            <v>4.9078083785536775</v>
          </cell>
          <cell r="DD1143">
            <v>0.60513412785356679</v>
          </cell>
          <cell r="DE1143">
            <v>0.60513412785356679</v>
          </cell>
          <cell r="DF1143">
            <v>0.60513412785356679</v>
          </cell>
          <cell r="DG1143">
            <v>0.60513412785356679</v>
          </cell>
          <cell r="DH1143">
            <v>0.60513412785356679</v>
          </cell>
          <cell r="DI1143">
            <v>0.60513412785356679</v>
          </cell>
          <cell r="DJ1143">
            <v>0.60513412785356679</v>
          </cell>
          <cell r="DK1143">
            <v>0.60513412785356679</v>
          </cell>
          <cell r="DL1143">
            <v>0.60513412785356679</v>
          </cell>
          <cell r="DM1143">
            <v>0.60513412785356679</v>
          </cell>
          <cell r="DN1143">
            <v>0.60513412785356679</v>
          </cell>
          <cell r="DO1143">
            <v>0.60513412785356679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  <cell r="DX1143">
            <v>0</v>
          </cell>
          <cell r="DY1143">
            <v>0</v>
          </cell>
          <cell r="DZ1143">
            <v>0</v>
          </cell>
          <cell r="EA1143">
            <v>0</v>
          </cell>
          <cell r="EB1143">
            <v>0</v>
          </cell>
          <cell r="EC1143">
            <v>0</v>
          </cell>
          <cell r="ED1143">
            <v>0</v>
          </cell>
          <cell r="EE1143">
            <v>0</v>
          </cell>
          <cell r="EF1143">
            <v>0</v>
          </cell>
          <cell r="EG1143">
            <v>0</v>
          </cell>
        </row>
        <row r="1144">
          <cell r="B1144" t="str">
            <v>for 12,24,36,48,60,72 &amp; 84 month</v>
          </cell>
          <cell r="F1144">
            <v>1189.6318861855032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26.324972186198394</v>
          </cell>
          <cell r="AL1144">
            <v>26.324972186198394</v>
          </cell>
          <cell r="AM1144">
            <v>26.324972186198394</v>
          </cell>
          <cell r="AN1144">
            <v>26.324972186198394</v>
          </cell>
          <cell r="AO1144">
            <v>26.324972186198394</v>
          </cell>
          <cell r="AP1144">
            <v>26.324972186198394</v>
          </cell>
          <cell r="AQ1144">
            <v>26.324972186198394</v>
          </cell>
          <cell r="AR1144">
            <v>26.324972186198394</v>
          </cell>
          <cell r="AS1144">
            <v>26.324972186198394</v>
          </cell>
          <cell r="AT1144">
            <v>26.324972186198394</v>
          </cell>
          <cell r="AU1144">
            <v>26.324972186198394</v>
          </cell>
          <cell r="AV1144">
            <v>26.324972186198394</v>
          </cell>
          <cell r="AW1144">
            <v>25.302880123984011</v>
          </cell>
          <cell r="AX1144">
            <v>25.302880123984011</v>
          </cell>
          <cell r="AY1144">
            <v>25.302880123984011</v>
          </cell>
          <cell r="AZ1144">
            <v>25.302880123984011</v>
          </cell>
          <cell r="BA1144">
            <v>25.302880123984011</v>
          </cell>
          <cell r="BB1144">
            <v>25.302880123984011</v>
          </cell>
          <cell r="BC1144">
            <v>25.302880123984011</v>
          </cell>
          <cell r="BD1144">
            <v>25.302880123984011</v>
          </cell>
          <cell r="BE1144">
            <v>25.302880123984011</v>
          </cell>
          <cell r="BF1144">
            <v>25.302880123984011</v>
          </cell>
          <cell r="BG1144">
            <v>25.302880123984011</v>
          </cell>
          <cell r="BH1144">
            <v>25.302880123984011</v>
          </cell>
          <cell r="BI1144">
            <v>23.197231685435675</v>
          </cell>
          <cell r="BJ1144">
            <v>23.197231685435675</v>
          </cell>
          <cell r="BK1144">
            <v>23.197231685435675</v>
          </cell>
          <cell r="BL1144">
            <v>23.197231685435675</v>
          </cell>
          <cell r="BM1144">
            <v>23.197231685435675</v>
          </cell>
          <cell r="BN1144">
            <v>23.197231685435675</v>
          </cell>
          <cell r="BO1144">
            <v>23.197231685435675</v>
          </cell>
          <cell r="BP1144">
            <v>23.197231685435675</v>
          </cell>
          <cell r="BQ1144">
            <v>23.197231685435675</v>
          </cell>
          <cell r="BR1144">
            <v>23.197231685435675</v>
          </cell>
          <cell r="BS1144">
            <v>23.197231685435675</v>
          </cell>
          <cell r="BT1144">
            <v>23.197231685435675</v>
          </cell>
          <cell r="BU1144">
            <v>20.307748015211772</v>
          </cell>
          <cell r="BV1144">
            <v>20.307748015211772</v>
          </cell>
          <cell r="BW1144">
            <v>20.307748015211772</v>
          </cell>
          <cell r="BX1144">
            <v>20.307748015211772</v>
          </cell>
          <cell r="BY1144">
            <v>20.307748015211772</v>
          </cell>
          <cell r="BZ1144">
            <v>20.307748015211772</v>
          </cell>
          <cell r="CA1144">
            <v>20.307748015211772</v>
          </cell>
          <cell r="CB1144">
            <v>20.307748015211772</v>
          </cell>
          <cell r="CC1144">
            <v>20.307748015211772</v>
          </cell>
          <cell r="CD1144">
            <v>20.307748015211772</v>
          </cell>
          <cell r="CE1144">
            <v>20.307748015211772</v>
          </cell>
          <cell r="CF1144">
            <v>20.307748015211772</v>
          </cell>
          <cell r="CG1144">
            <v>14.736305348243</v>
          </cell>
          <cell r="CH1144">
            <v>14.736305348243</v>
          </cell>
          <cell r="CI1144">
            <v>14.736305348243</v>
          </cell>
          <cell r="CJ1144">
            <v>14.736305348243</v>
          </cell>
          <cell r="CK1144">
            <v>14.736305348243</v>
          </cell>
          <cell r="CL1144">
            <v>14.736305348243</v>
          </cell>
          <cell r="CM1144">
            <v>14.736305348243</v>
          </cell>
          <cell r="CN1144">
            <v>14.736305348243</v>
          </cell>
          <cell r="CO1144">
            <v>14.736305348243</v>
          </cell>
          <cell r="CP1144">
            <v>14.736305348243</v>
          </cell>
          <cell r="CQ1144">
            <v>14.736305348243</v>
          </cell>
          <cell r="CR1144">
            <v>14.736305348243</v>
          </cell>
          <cell r="CS1144">
            <v>4.3865079384291219</v>
          </cell>
          <cell r="CT1144">
            <v>4.3865079384291219</v>
          </cell>
          <cell r="CU1144">
            <v>4.3865079384291219</v>
          </cell>
          <cell r="CV1144">
            <v>4.3865079384291219</v>
          </cell>
          <cell r="CW1144">
            <v>4.3865079384291219</v>
          </cell>
          <cell r="CX1144">
            <v>4.3865079384291219</v>
          </cell>
          <cell r="CY1144">
            <v>4.3865079384291219</v>
          </cell>
          <cell r="CZ1144">
            <v>4.3865079384291219</v>
          </cell>
          <cell r="DA1144">
            <v>4.3865079384291219</v>
          </cell>
          <cell r="DB1144">
            <v>4.3865079384291219</v>
          </cell>
          <cell r="DC1144">
            <v>4.3865079384291219</v>
          </cell>
          <cell r="DD1144">
            <v>4.3865079384291219</v>
          </cell>
          <cell r="DE1144">
            <v>0.54085763968362333</v>
          </cell>
          <cell r="DF1144">
            <v>0.54085763968362333</v>
          </cell>
          <cell r="DG1144">
            <v>0.54085763968362333</v>
          </cell>
          <cell r="DH1144">
            <v>0.54085763968362333</v>
          </cell>
          <cell r="DI1144">
            <v>0.54085763968362333</v>
          </cell>
          <cell r="DJ1144">
            <v>0.54085763968362333</v>
          </cell>
          <cell r="DK1144">
            <v>0.54085763968362333</v>
          </cell>
          <cell r="DL1144">
            <v>0.54085763968362333</v>
          </cell>
          <cell r="DM1144">
            <v>0.54085763968362333</v>
          </cell>
          <cell r="DN1144">
            <v>0.54085763968362333</v>
          </cell>
          <cell r="DO1144">
            <v>0.54085763968362333</v>
          </cell>
          <cell r="DP1144">
            <v>0.54085763968362333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  <cell r="DX1144">
            <v>0</v>
          </cell>
          <cell r="DY1144">
            <v>0</v>
          </cell>
          <cell r="DZ1144">
            <v>0</v>
          </cell>
          <cell r="EA1144">
            <v>0</v>
          </cell>
          <cell r="EB1144">
            <v>0</v>
          </cell>
          <cell r="EC1144">
            <v>0</v>
          </cell>
          <cell r="ED1144">
            <v>0</v>
          </cell>
          <cell r="EE1144">
            <v>0</v>
          </cell>
          <cell r="EF1144">
            <v>0</v>
          </cell>
          <cell r="EG1144">
            <v>0</v>
          </cell>
        </row>
        <row r="1145">
          <cell r="B1145" t="str">
            <v>for 12,24,36,48,60,72 &amp; 84 month</v>
          </cell>
          <cell r="F1145">
            <v>1252.6792998677756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27.720127637956988</v>
          </cell>
          <cell r="AM1145">
            <v>27.720127637956988</v>
          </cell>
          <cell r="AN1145">
            <v>27.720127637956988</v>
          </cell>
          <cell r="AO1145">
            <v>27.720127637956988</v>
          </cell>
          <cell r="AP1145">
            <v>27.720127637956988</v>
          </cell>
          <cell r="AQ1145">
            <v>27.720127637956988</v>
          </cell>
          <cell r="AR1145">
            <v>27.720127637956988</v>
          </cell>
          <cell r="AS1145">
            <v>27.720127637956988</v>
          </cell>
          <cell r="AT1145">
            <v>27.720127637956988</v>
          </cell>
          <cell r="AU1145">
            <v>27.720127637956988</v>
          </cell>
          <cell r="AV1145">
            <v>27.720127637956988</v>
          </cell>
          <cell r="AW1145">
            <v>27.720127637956988</v>
          </cell>
          <cell r="AX1145">
            <v>26.643867339487262</v>
          </cell>
          <cell r="AY1145">
            <v>26.643867339487262</v>
          </cell>
          <cell r="AZ1145">
            <v>26.643867339487262</v>
          </cell>
          <cell r="BA1145">
            <v>26.643867339487262</v>
          </cell>
          <cell r="BB1145">
            <v>26.643867339487262</v>
          </cell>
          <cell r="BC1145">
            <v>26.643867339487262</v>
          </cell>
          <cell r="BD1145">
            <v>26.643867339487262</v>
          </cell>
          <cell r="BE1145">
            <v>26.643867339487262</v>
          </cell>
          <cell r="BF1145">
            <v>26.643867339487262</v>
          </cell>
          <cell r="BG1145">
            <v>26.643867339487262</v>
          </cell>
          <cell r="BH1145">
            <v>26.643867339487262</v>
          </cell>
          <cell r="BI1145">
            <v>26.643867339487262</v>
          </cell>
          <cell r="BJ1145">
            <v>24.426624978721296</v>
          </cell>
          <cell r="BK1145">
            <v>24.426624978721296</v>
          </cell>
          <cell r="BL1145">
            <v>24.426624978721296</v>
          </cell>
          <cell r="BM1145">
            <v>24.426624978721296</v>
          </cell>
          <cell r="BN1145">
            <v>24.426624978721296</v>
          </cell>
          <cell r="BO1145">
            <v>24.426624978721296</v>
          </cell>
          <cell r="BP1145">
            <v>24.426624978721296</v>
          </cell>
          <cell r="BQ1145">
            <v>24.426624978721296</v>
          </cell>
          <cell r="BR1145">
            <v>24.426624978721296</v>
          </cell>
          <cell r="BS1145">
            <v>24.426624978721296</v>
          </cell>
          <cell r="BT1145">
            <v>24.426624978721296</v>
          </cell>
          <cell r="BU1145">
            <v>24.426624978721296</v>
          </cell>
          <cell r="BV1145">
            <v>21.384006145931341</v>
          </cell>
          <cell r="BW1145">
            <v>21.384006145931341</v>
          </cell>
          <cell r="BX1145">
            <v>21.384006145931341</v>
          </cell>
          <cell r="BY1145">
            <v>21.384006145931341</v>
          </cell>
          <cell r="BZ1145">
            <v>21.384006145931341</v>
          </cell>
          <cell r="CA1145">
            <v>21.384006145931341</v>
          </cell>
          <cell r="CB1145">
            <v>21.384006145931341</v>
          </cell>
          <cell r="CC1145">
            <v>21.384006145931341</v>
          </cell>
          <cell r="CD1145">
            <v>21.384006145931341</v>
          </cell>
          <cell r="CE1145">
            <v>21.384006145931341</v>
          </cell>
          <cell r="CF1145">
            <v>21.384006145931341</v>
          </cell>
          <cell r="CG1145">
            <v>21.384006145931341</v>
          </cell>
          <cell r="CH1145">
            <v>15.517291424883926</v>
          </cell>
          <cell r="CI1145">
            <v>15.517291424883926</v>
          </cell>
          <cell r="CJ1145">
            <v>15.517291424883926</v>
          </cell>
          <cell r="CK1145">
            <v>15.517291424883926</v>
          </cell>
          <cell r="CL1145">
            <v>15.517291424883926</v>
          </cell>
          <cell r="CM1145">
            <v>15.517291424883926</v>
          </cell>
          <cell r="CN1145">
            <v>15.517291424883926</v>
          </cell>
          <cell r="CO1145">
            <v>15.517291424883926</v>
          </cell>
          <cell r="CP1145">
            <v>15.517291424883926</v>
          </cell>
          <cell r="CQ1145">
            <v>15.517291424883926</v>
          </cell>
          <cell r="CR1145">
            <v>15.517291424883926</v>
          </cell>
          <cell r="CS1145">
            <v>15.517291424883926</v>
          </cell>
          <cell r="CT1145">
            <v>4.6189815160342773</v>
          </cell>
          <cell r="CU1145">
            <v>4.6189815160342773</v>
          </cell>
          <cell r="CV1145">
            <v>4.6189815160342773</v>
          </cell>
          <cell r="CW1145">
            <v>4.6189815160342773</v>
          </cell>
          <cell r="CX1145">
            <v>4.6189815160342773</v>
          </cell>
          <cell r="CY1145">
            <v>4.6189815160342773</v>
          </cell>
          <cell r="CZ1145">
            <v>4.6189815160342773</v>
          </cell>
          <cell r="DA1145">
            <v>4.6189815160342773</v>
          </cell>
          <cell r="DB1145">
            <v>4.6189815160342773</v>
          </cell>
          <cell r="DC1145">
            <v>4.6189815160342773</v>
          </cell>
          <cell r="DD1145">
            <v>4.6189815160342773</v>
          </cell>
          <cell r="DE1145">
            <v>4.6189815160342773</v>
          </cell>
          <cell r="DF1145">
            <v>0.56952169597559943</v>
          </cell>
          <cell r="DG1145">
            <v>0.56952169597559943</v>
          </cell>
          <cell r="DH1145">
            <v>0.56952169597559943</v>
          </cell>
          <cell r="DI1145">
            <v>0.56952169597559943</v>
          </cell>
          <cell r="DJ1145">
            <v>0.56952169597559943</v>
          </cell>
          <cell r="DK1145">
            <v>0.56952169597559943</v>
          </cell>
          <cell r="DL1145">
            <v>0.56952169597559943</v>
          </cell>
          <cell r="DM1145">
            <v>0.56952169597559943</v>
          </cell>
          <cell r="DN1145">
            <v>0.56952169597559943</v>
          </cell>
          <cell r="DO1145">
            <v>0.56952169597559943</v>
          </cell>
          <cell r="DP1145">
            <v>0.56952169597559943</v>
          </cell>
          <cell r="DQ1145">
            <v>0.56952169597559943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  <cell r="DX1145">
            <v>0</v>
          </cell>
          <cell r="DY1145">
            <v>0</v>
          </cell>
          <cell r="DZ1145">
            <v>0</v>
          </cell>
          <cell r="EA1145">
            <v>0</v>
          </cell>
          <cell r="EB1145">
            <v>0</v>
          </cell>
          <cell r="EC1145">
            <v>0</v>
          </cell>
          <cell r="ED1145">
            <v>0</v>
          </cell>
          <cell r="EE1145">
            <v>0</v>
          </cell>
          <cell r="EF1145">
            <v>0</v>
          </cell>
          <cell r="EG1145">
            <v>0</v>
          </cell>
        </row>
        <row r="1146">
          <cell r="B1146" t="str">
            <v>for 12,24,36,48,60,72 &amp; 84 month</v>
          </cell>
          <cell r="F1146">
            <v>1220.1727836818097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27.000801647789032</v>
          </cell>
          <cell r="AN1146">
            <v>27.000801647789032</v>
          </cell>
          <cell r="AO1146">
            <v>27.000801647789032</v>
          </cell>
          <cell r="AP1146">
            <v>27.000801647789032</v>
          </cell>
          <cell r="AQ1146">
            <v>27.000801647789032</v>
          </cell>
          <cell r="AR1146">
            <v>27.000801647789032</v>
          </cell>
          <cell r="AS1146">
            <v>27.000801647789032</v>
          </cell>
          <cell r="AT1146">
            <v>27.000801647789032</v>
          </cell>
          <cell r="AU1146">
            <v>27.000801647789032</v>
          </cell>
          <cell r="AV1146">
            <v>27.000801647789032</v>
          </cell>
          <cell r="AW1146">
            <v>27.000801647789032</v>
          </cell>
          <cell r="AX1146">
            <v>27.000801647789032</v>
          </cell>
          <cell r="AY1146">
            <v>25.952469864475745</v>
          </cell>
          <cell r="AZ1146">
            <v>25.952469864475745</v>
          </cell>
          <cell r="BA1146">
            <v>25.952469864475745</v>
          </cell>
          <cell r="BB1146">
            <v>25.952469864475745</v>
          </cell>
          <cell r="BC1146">
            <v>25.952469864475745</v>
          </cell>
          <cell r="BD1146">
            <v>25.952469864475745</v>
          </cell>
          <cell r="BE1146">
            <v>25.952469864475745</v>
          </cell>
          <cell r="BF1146">
            <v>25.952469864475745</v>
          </cell>
          <cell r="BG1146">
            <v>25.952469864475745</v>
          </cell>
          <cell r="BH1146">
            <v>25.952469864475745</v>
          </cell>
          <cell r="BI1146">
            <v>25.952469864475745</v>
          </cell>
          <cell r="BJ1146">
            <v>25.952469864475745</v>
          </cell>
          <cell r="BK1146">
            <v>23.792764037358939</v>
          </cell>
          <cell r="BL1146">
            <v>23.792764037358939</v>
          </cell>
          <cell r="BM1146">
            <v>23.792764037358939</v>
          </cell>
          <cell r="BN1146">
            <v>23.792764037358939</v>
          </cell>
          <cell r="BO1146">
            <v>23.792764037358939</v>
          </cell>
          <cell r="BP1146">
            <v>23.792764037358939</v>
          </cell>
          <cell r="BQ1146">
            <v>23.792764037358939</v>
          </cell>
          <cell r="BR1146">
            <v>23.792764037358939</v>
          </cell>
          <cell r="BS1146">
            <v>23.792764037358939</v>
          </cell>
          <cell r="BT1146">
            <v>23.792764037358939</v>
          </cell>
          <cell r="BU1146">
            <v>23.792764037358939</v>
          </cell>
          <cell r="BV1146">
            <v>23.792764037358939</v>
          </cell>
          <cell r="BW1146">
            <v>20.829099920549567</v>
          </cell>
          <cell r="BX1146">
            <v>20.829099920549567</v>
          </cell>
          <cell r="BY1146">
            <v>20.829099920549567</v>
          </cell>
          <cell r="BZ1146">
            <v>20.829099920549567</v>
          </cell>
          <cell r="CA1146">
            <v>20.829099920549567</v>
          </cell>
          <cell r="CB1146">
            <v>20.829099920549567</v>
          </cell>
          <cell r="CC1146">
            <v>20.829099920549567</v>
          </cell>
          <cell r="CD1146">
            <v>20.829099920549567</v>
          </cell>
          <cell r="CE1146">
            <v>20.829099920549567</v>
          </cell>
          <cell r="CF1146">
            <v>20.829099920549567</v>
          </cell>
          <cell r="CG1146">
            <v>20.829099920549567</v>
          </cell>
          <cell r="CH1146">
            <v>20.829099920549567</v>
          </cell>
          <cell r="CI1146">
            <v>15.114624050306423</v>
          </cell>
          <cell r="CJ1146">
            <v>15.114624050306423</v>
          </cell>
          <cell r="CK1146">
            <v>15.114624050306423</v>
          </cell>
          <cell r="CL1146">
            <v>15.114624050306423</v>
          </cell>
          <cell r="CM1146">
            <v>15.114624050306423</v>
          </cell>
          <cell r="CN1146">
            <v>15.114624050306423</v>
          </cell>
          <cell r="CO1146">
            <v>15.114624050306423</v>
          </cell>
          <cell r="CP1146">
            <v>15.114624050306423</v>
          </cell>
          <cell r="CQ1146">
            <v>15.114624050306423</v>
          </cell>
          <cell r="CR1146">
            <v>15.114624050306423</v>
          </cell>
          <cell r="CS1146">
            <v>15.114624050306423</v>
          </cell>
          <cell r="CT1146">
            <v>15.114624050306423</v>
          </cell>
          <cell r="CU1146">
            <v>4.499120832274679</v>
          </cell>
          <cell r="CV1146">
            <v>4.499120832274679</v>
          </cell>
          <cell r="CW1146">
            <v>4.499120832274679</v>
          </cell>
          <cell r="CX1146">
            <v>4.499120832274679</v>
          </cell>
          <cell r="CY1146">
            <v>4.499120832274679</v>
          </cell>
          <cell r="CZ1146">
            <v>4.499120832274679</v>
          </cell>
          <cell r="DA1146">
            <v>4.499120832274679</v>
          </cell>
          <cell r="DB1146">
            <v>4.499120832274679</v>
          </cell>
          <cell r="DC1146">
            <v>4.499120832274679</v>
          </cell>
          <cell r="DD1146">
            <v>4.499120832274679</v>
          </cell>
          <cell r="DE1146">
            <v>4.499120832274679</v>
          </cell>
          <cell r="DF1146">
            <v>4.499120832274679</v>
          </cell>
          <cell r="DG1146">
            <v>0.55474284058105128</v>
          </cell>
          <cell r="DH1146">
            <v>0.55474284058105128</v>
          </cell>
          <cell r="DI1146">
            <v>0.55474284058105128</v>
          </cell>
          <cell r="DJ1146">
            <v>0.55474284058105128</v>
          </cell>
          <cell r="DK1146">
            <v>0.55474284058105128</v>
          </cell>
          <cell r="DL1146">
            <v>0.55474284058105128</v>
          </cell>
          <cell r="DM1146">
            <v>0.55474284058105128</v>
          </cell>
          <cell r="DN1146">
            <v>0.55474284058105128</v>
          </cell>
          <cell r="DO1146">
            <v>0.55474284058105128</v>
          </cell>
          <cell r="DP1146">
            <v>0.55474284058105128</v>
          </cell>
          <cell r="DQ1146">
            <v>0.55474284058105128</v>
          </cell>
          <cell r="DR1146">
            <v>0.55474284058105128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  <cell r="DX1146">
            <v>0</v>
          </cell>
          <cell r="DY1146">
            <v>0</v>
          </cell>
          <cell r="DZ1146">
            <v>0</v>
          </cell>
          <cell r="EA1146">
            <v>0</v>
          </cell>
          <cell r="EB1146">
            <v>0</v>
          </cell>
          <cell r="EC1146">
            <v>0</v>
          </cell>
          <cell r="ED1146">
            <v>0</v>
          </cell>
          <cell r="EE1146">
            <v>0</v>
          </cell>
          <cell r="EF1146">
            <v>0</v>
          </cell>
          <cell r="EG1146">
            <v>0</v>
          </cell>
        </row>
        <row r="1147">
          <cell r="B1147" t="str">
            <v>for 12,24,36,48,60,72 &amp; 84 month</v>
          </cell>
          <cell r="F1147">
            <v>1298.1220566690893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28.725715435956051</v>
          </cell>
          <cell r="AO1147">
            <v>28.725715435956051</v>
          </cell>
          <cell r="AP1147">
            <v>28.725715435956051</v>
          </cell>
          <cell r="AQ1147">
            <v>28.725715435956051</v>
          </cell>
          <cell r="AR1147">
            <v>28.725715435956051</v>
          </cell>
          <cell r="AS1147">
            <v>28.725715435956051</v>
          </cell>
          <cell r="AT1147">
            <v>28.725715435956051</v>
          </cell>
          <cell r="AU1147">
            <v>28.725715435956051</v>
          </cell>
          <cell r="AV1147">
            <v>28.725715435956051</v>
          </cell>
          <cell r="AW1147">
            <v>28.725715435956051</v>
          </cell>
          <cell r="AX1147">
            <v>28.725715435956051</v>
          </cell>
          <cell r="AY1147">
            <v>28.725715435956051</v>
          </cell>
          <cell r="AZ1147">
            <v>27.610412235601192</v>
          </cell>
          <cell r="BA1147">
            <v>27.610412235601192</v>
          </cell>
          <cell r="BB1147">
            <v>27.610412235601192</v>
          </cell>
          <cell r="BC1147">
            <v>27.610412235601192</v>
          </cell>
          <cell r="BD1147">
            <v>27.610412235601192</v>
          </cell>
          <cell r="BE1147">
            <v>27.610412235601192</v>
          </cell>
          <cell r="BF1147">
            <v>27.610412235601192</v>
          </cell>
          <cell r="BG1147">
            <v>27.610412235601192</v>
          </cell>
          <cell r="BH1147">
            <v>27.610412235601192</v>
          </cell>
          <cell r="BI1147">
            <v>27.610412235601192</v>
          </cell>
          <cell r="BJ1147">
            <v>27.610412235601192</v>
          </cell>
          <cell r="BK1147">
            <v>27.610412235601192</v>
          </cell>
          <cell r="BL1147">
            <v>25.312736195296903</v>
          </cell>
          <cell r="BM1147">
            <v>25.312736195296903</v>
          </cell>
          <cell r="BN1147">
            <v>25.312736195296903</v>
          </cell>
          <cell r="BO1147">
            <v>25.312736195296903</v>
          </cell>
          <cell r="BP1147">
            <v>25.312736195296903</v>
          </cell>
          <cell r="BQ1147">
            <v>25.312736195296903</v>
          </cell>
          <cell r="BR1147">
            <v>25.312736195296903</v>
          </cell>
          <cell r="BS1147">
            <v>25.312736195296903</v>
          </cell>
          <cell r="BT1147">
            <v>25.312736195296903</v>
          </cell>
          <cell r="BU1147">
            <v>25.312736195296903</v>
          </cell>
          <cell r="BV1147">
            <v>25.312736195296903</v>
          </cell>
          <cell r="BW1147">
            <v>25.312736195296903</v>
          </cell>
          <cell r="BX1147">
            <v>22.159741955431763</v>
          </cell>
          <cell r="BY1147">
            <v>22.159741955431763</v>
          </cell>
          <cell r="BZ1147">
            <v>22.159741955431763</v>
          </cell>
          <cell r="CA1147">
            <v>22.159741955431763</v>
          </cell>
          <cell r="CB1147">
            <v>22.159741955431763</v>
          </cell>
          <cell r="CC1147">
            <v>22.159741955431763</v>
          </cell>
          <cell r="CD1147">
            <v>22.159741955431763</v>
          </cell>
          <cell r="CE1147">
            <v>22.159741955431763</v>
          </cell>
          <cell r="CF1147">
            <v>22.159741955431763</v>
          </cell>
          <cell r="CG1147">
            <v>22.159741955431763</v>
          </cell>
          <cell r="CH1147">
            <v>22.159741955431763</v>
          </cell>
          <cell r="CI1147">
            <v>22.159741955431763</v>
          </cell>
          <cell r="CJ1147">
            <v>16.080203656698195</v>
          </cell>
          <cell r="CK1147">
            <v>16.080203656698195</v>
          </cell>
          <cell r="CL1147">
            <v>16.080203656698195</v>
          </cell>
          <cell r="CM1147">
            <v>16.080203656698195</v>
          </cell>
          <cell r="CN1147">
            <v>16.080203656698195</v>
          </cell>
          <cell r="CO1147">
            <v>16.080203656698195</v>
          </cell>
          <cell r="CP1147">
            <v>16.080203656698195</v>
          </cell>
          <cell r="CQ1147">
            <v>16.080203656698195</v>
          </cell>
          <cell r="CR1147">
            <v>16.080203656698195</v>
          </cell>
          <cell r="CS1147">
            <v>16.080203656698195</v>
          </cell>
          <cell r="CT1147">
            <v>16.080203656698195</v>
          </cell>
          <cell r="CU1147">
            <v>16.080203656698195</v>
          </cell>
          <cell r="CV1147">
            <v>4.7865417636771204</v>
          </cell>
          <cell r="CW1147">
            <v>4.7865417636771204</v>
          </cell>
          <cell r="CX1147">
            <v>4.7865417636771204</v>
          </cell>
          <cell r="CY1147">
            <v>4.7865417636771204</v>
          </cell>
          <cell r="CZ1147">
            <v>4.7865417636771204</v>
          </cell>
          <cell r="DA1147">
            <v>4.7865417636771204</v>
          </cell>
          <cell r="DB1147">
            <v>4.7865417636771204</v>
          </cell>
          <cell r="DC1147">
            <v>4.7865417636771204</v>
          </cell>
          <cell r="DD1147">
            <v>4.7865417636771204</v>
          </cell>
          <cell r="DE1147">
            <v>4.7865417636771204</v>
          </cell>
          <cell r="DF1147">
            <v>4.7865417636771204</v>
          </cell>
          <cell r="DG1147">
            <v>4.7865417636771204</v>
          </cell>
          <cell r="DH1147">
            <v>0.59018192076419651</v>
          </cell>
          <cell r="DI1147">
            <v>0.59018192076419651</v>
          </cell>
          <cell r="DJ1147">
            <v>0.59018192076419651</v>
          </cell>
          <cell r="DK1147">
            <v>0.59018192076419651</v>
          </cell>
          <cell r="DL1147">
            <v>0.59018192076419651</v>
          </cell>
          <cell r="DM1147">
            <v>0.59018192076419651</v>
          </cell>
          <cell r="DN1147">
            <v>0.59018192076419651</v>
          </cell>
          <cell r="DO1147">
            <v>0.59018192076419651</v>
          </cell>
          <cell r="DP1147">
            <v>0.59018192076419651</v>
          </cell>
          <cell r="DQ1147">
            <v>0.59018192076419651</v>
          </cell>
          <cell r="DR1147">
            <v>0.59018192076419651</v>
          </cell>
          <cell r="DS1147">
            <v>0.59018192076419651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  <cell r="DX1147">
            <v>0</v>
          </cell>
          <cell r="DY1147">
            <v>0</v>
          </cell>
          <cell r="DZ1147">
            <v>0</v>
          </cell>
          <cell r="EA1147">
            <v>0</v>
          </cell>
          <cell r="EB1147">
            <v>0</v>
          </cell>
          <cell r="EC1147">
            <v>0</v>
          </cell>
          <cell r="ED1147">
            <v>0</v>
          </cell>
          <cell r="EE1147">
            <v>0</v>
          </cell>
          <cell r="EF1147">
            <v>0</v>
          </cell>
          <cell r="EG1147">
            <v>0</v>
          </cell>
        </row>
        <row r="1148">
          <cell r="B1148" t="str">
            <v>for 12,24,36,48,60,72 &amp; 84 month</v>
          </cell>
          <cell r="F1148">
            <v>1392.9168707863657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30.82339865545579</v>
          </cell>
          <cell r="AP1148">
            <v>30.82339865545579</v>
          </cell>
          <cell r="AQ1148">
            <v>30.82339865545579</v>
          </cell>
          <cell r="AR1148">
            <v>30.82339865545579</v>
          </cell>
          <cell r="AS1148">
            <v>30.82339865545579</v>
          </cell>
          <cell r="AT1148">
            <v>30.82339865545579</v>
          </cell>
          <cell r="AU1148">
            <v>30.82339865545579</v>
          </cell>
          <cell r="AV1148">
            <v>30.82339865545579</v>
          </cell>
          <cell r="AW1148">
            <v>30.82339865545579</v>
          </cell>
          <cell r="AX1148">
            <v>30.82339865545579</v>
          </cell>
          <cell r="AY1148">
            <v>30.82339865545579</v>
          </cell>
          <cell r="AZ1148">
            <v>30.82339865545579</v>
          </cell>
          <cell r="BA1148">
            <v>29.626650910638503</v>
          </cell>
          <cell r="BB1148">
            <v>29.626650910638503</v>
          </cell>
          <cell r="BC1148">
            <v>29.626650910638503</v>
          </cell>
          <cell r="BD1148">
            <v>29.626650910638503</v>
          </cell>
          <cell r="BE1148">
            <v>29.626650910638503</v>
          </cell>
          <cell r="BF1148">
            <v>29.626650910638503</v>
          </cell>
          <cell r="BG1148">
            <v>29.626650910638503</v>
          </cell>
          <cell r="BH1148">
            <v>29.626650910638503</v>
          </cell>
          <cell r="BI1148">
            <v>29.626650910638503</v>
          </cell>
          <cell r="BJ1148">
            <v>29.626650910638503</v>
          </cell>
          <cell r="BK1148">
            <v>29.626650910638503</v>
          </cell>
          <cell r="BL1148">
            <v>29.626650910638503</v>
          </cell>
          <cell r="BM1148">
            <v>27.161188049346638</v>
          </cell>
          <cell r="BN1148">
            <v>27.161188049346638</v>
          </cell>
          <cell r="BO1148">
            <v>27.161188049346638</v>
          </cell>
          <cell r="BP1148">
            <v>27.161188049346638</v>
          </cell>
          <cell r="BQ1148">
            <v>27.161188049346638</v>
          </cell>
          <cell r="BR1148">
            <v>27.161188049346638</v>
          </cell>
          <cell r="BS1148">
            <v>27.161188049346638</v>
          </cell>
          <cell r="BT1148">
            <v>27.161188049346638</v>
          </cell>
          <cell r="BU1148">
            <v>27.161188049346638</v>
          </cell>
          <cell r="BV1148">
            <v>27.161188049346638</v>
          </cell>
          <cell r="BW1148">
            <v>27.161188049346638</v>
          </cell>
          <cell r="BX1148">
            <v>27.161188049346638</v>
          </cell>
          <cell r="BY1148">
            <v>23.777947738747752</v>
          </cell>
          <cell r="BZ1148">
            <v>23.777947738747752</v>
          </cell>
          <cell r="CA1148">
            <v>23.777947738747752</v>
          </cell>
          <cell r="CB1148">
            <v>23.777947738747752</v>
          </cell>
          <cell r="CC1148">
            <v>23.777947738747752</v>
          </cell>
          <cell r="CD1148">
            <v>23.777947738747752</v>
          </cell>
          <cell r="CE1148">
            <v>23.777947738747752</v>
          </cell>
          <cell r="CF1148">
            <v>23.777947738747752</v>
          </cell>
          <cell r="CG1148">
            <v>23.777947738747752</v>
          </cell>
          <cell r="CH1148">
            <v>23.777947738747752</v>
          </cell>
          <cell r="CI1148">
            <v>23.777947738747752</v>
          </cell>
          <cell r="CJ1148">
            <v>23.777947738747752</v>
          </cell>
          <cell r="CK1148">
            <v>17.254453727231606</v>
          </cell>
          <cell r="CL1148">
            <v>17.254453727231606</v>
          </cell>
          <cell r="CM1148">
            <v>17.254453727231606</v>
          </cell>
          <cell r="CN1148">
            <v>17.254453727231606</v>
          </cell>
          <cell r="CO1148">
            <v>17.254453727231606</v>
          </cell>
          <cell r="CP1148">
            <v>17.254453727231606</v>
          </cell>
          <cell r="CQ1148">
            <v>17.254453727231606</v>
          </cell>
          <cell r="CR1148">
            <v>17.254453727231606</v>
          </cell>
          <cell r="CS1148">
            <v>17.254453727231606</v>
          </cell>
          <cell r="CT1148">
            <v>17.254453727231606</v>
          </cell>
          <cell r="CU1148">
            <v>17.254453727231606</v>
          </cell>
          <cell r="CV1148">
            <v>17.254453727231606</v>
          </cell>
          <cell r="CW1148">
            <v>5.1360769513902271</v>
          </cell>
          <cell r="CX1148">
            <v>5.1360769513902271</v>
          </cell>
          <cell r="CY1148">
            <v>5.1360769513902271</v>
          </cell>
          <cell r="CZ1148">
            <v>5.1360769513902271</v>
          </cell>
          <cell r="DA1148">
            <v>5.1360769513902271</v>
          </cell>
          <cell r="DB1148">
            <v>5.1360769513902271</v>
          </cell>
          <cell r="DC1148">
            <v>5.1360769513902271</v>
          </cell>
          <cell r="DD1148">
            <v>5.1360769513902271</v>
          </cell>
          <cell r="DE1148">
            <v>5.1360769513902271</v>
          </cell>
          <cell r="DF1148">
            <v>5.1360769513902271</v>
          </cell>
          <cell r="DG1148">
            <v>5.1360769513902271</v>
          </cell>
          <cell r="DH1148">
            <v>5.1360769513902271</v>
          </cell>
          <cell r="DI1148">
            <v>0.63327970589680127</v>
          </cell>
          <cell r="DJ1148">
            <v>0.63327970589680127</v>
          </cell>
          <cell r="DK1148">
            <v>0.63327970589680127</v>
          </cell>
          <cell r="DL1148">
            <v>0.63327970589680127</v>
          </cell>
          <cell r="DM1148">
            <v>0.63327970589680127</v>
          </cell>
          <cell r="DN1148">
            <v>0.63327970589680127</v>
          </cell>
          <cell r="DO1148">
            <v>0.63327970589680127</v>
          </cell>
          <cell r="DP1148">
            <v>0.63327970589680127</v>
          </cell>
          <cell r="DQ1148">
            <v>0.63327970589680127</v>
          </cell>
          <cell r="DR1148">
            <v>0.63327970589680127</v>
          </cell>
          <cell r="DS1148">
            <v>0.63327970589680127</v>
          </cell>
          <cell r="DT1148">
            <v>0.63327970589680127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B1148">
            <v>0</v>
          </cell>
          <cell r="EC1148">
            <v>0</v>
          </cell>
          <cell r="ED1148">
            <v>0</v>
          </cell>
          <cell r="EE1148">
            <v>0</v>
          </cell>
          <cell r="EF1148">
            <v>0</v>
          </cell>
          <cell r="EG1148">
            <v>0</v>
          </cell>
        </row>
        <row r="1149">
          <cell r="B1149" t="str">
            <v>for 12,24,36,48,60,72 &amp; 84 month</v>
          </cell>
          <cell r="F1149">
            <v>1711.2792558533122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37.868335017150031</v>
          </cell>
          <cell r="AQ1149">
            <v>37.868335017150031</v>
          </cell>
          <cell r="AR1149">
            <v>37.868335017150031</v>
          </cell>
          <cell r="AS1149">
            <v>37.868335017150031</v>
          </cell>
          <cell r="AT1149">
            <v>37.868335017150031</v>
          </cell>
          <cell r="AU1149">
            <v>37.868335017150031</v>
          </cell>
          <cell r="AV1149">
            <v>37.868335017150031</v>
          </cell>
          <cell r="AW1149">
            <v>37.868335017150031</v>
          </cell>
          <cell r="AX1149">
            <v>37.868335017150031</v>
          </cell>
          <cell r="AY1149">
            <v>37.868335017150031</v>
          </cell>
          <cell r="AZ1149">
            <v>37.868335017150031</v>
          </cell>
          <cell r="BA1149">
            <v>37.868335017150031</v>
          </cell>
          <cell r="BB1149">
            <v>36.398060923162724</v>
          </cell>
          <cell r="BC1149">
            <v>36.398060923162724</v>
          </cell>
          <cell r="BD1149">
            <v>36.398060923162724</v>
          </cell>
          <cell r="BE1149">
            <v>36.398060923162724</v>
          </cell>
          <cell r="BF1149">
            <v>36.398060923162724</v>
          </cell>
          <cell r="BG1149">
            <v>36.398060923162724</v>
          </cell>
          <cell r="BH1149">
            <v>36.398060923162724</v>
          </cell>
          <cell r="BI1149">
            <v>36.398060923162724</v>
          </cell>
          <cell r="BJ1149">
            <v>36.398060923162724</v>
          </cell>
          <cell r="BK1149">
            <v>36.398060923162724</v>
          </cell>
          <cell r="BL1149">
            <v>36.398060923162724</v>
          </cell>
          <cell r="BM1149">
            <v>36.398060923162724</v>
          </cell>
          <cell r="BN1149">
            <v>33.369096640302359</v>
          </cell>
          <cell r="BO1149">
            <v>33.369096640302359</v>
          </cell>
          <cell r="BP1149">
            <v>33.369096640302359</v>
          </cell>
          <cell r="BQ1149">
            <v>33.369096640302359</v>
          </cell>
          <cell r="BR1149">
            <v>33.369096640302359</v>
          </cell>
          <cell r="BS1149">
            <v>33.369096640302359</v>
          </cell>
          <cell r="BT1149">
            <v>33.369096640302359</v>
          </cell>
          <cell r="BU1149">
            <v>33.369096640302359</v>
          </cell>
          <cell r="BV1149">
            <v>33.369096640302359</v>
          </cell>
          <cell r="BW1149">
            <v>33.369096640302359</v>
          </cell>
          <cell r="BX1149">
            <v>33.369096640302359</v>
          </cell>
          <cell r="BY1149">
            <v>33.369096640302359</v>
          </cell>
          <cell r="BZ1149">
            <v>29.212589469974205</v>
          </cell>
          <cell r="CA1149">
            <v>29.212589469974205</v>
          </cell>
          <cell r="CB1149">
            <v>29.212589469974205</v>
          </cell>
          <cell r="CC1149">
            <v>29.212589469974205</v>
          </cell>
          <cell r="CD1149">
            <v>29.212589469974205</v>
          </cell>
          <cell r="CE1149">
            <v>29.212589469974205</v>
          </cell>
          <cell r="CF1149">
            <v>29.212589469974205</v>
          </cell>
          <cell r="CG1149">
            <v>29.212589469974205</v>
          </cell>
          <cell r="CH1149">
            <v>29.212589469974205</v>
          </cell>
          <cell r="CI1149">
            <v>29.212589469974205</v>
          </cell>
          <cell r="CJ1149">
            <v>29.212589469974205</v>
          </cell>
          <cell r="CK1149">
            <v>29.212589469974205</v>
          </cell>
          <cell r="CL1149">
            <v>21.198098288394522</v>
          </cell>
          <cell r="CM1149">
            <v>21.198098288394522</v>
          </cell>
          <cell r="CN1149">
            <v>21.198098288394522</v>
          </cell>
          <cell r="CO1149">
            <v>21.198098288394522</v>
          </cell>
          <cell r="CP1149">
            <v>21.198098288394522</v>
          </cell>
          <cell r="CQ1149">
            <v>21.198098288394522</v>
          </cell>
          <cell r="CR1149">
            <v>21.198098288394522</v>
          </cell>
          <cell r="CS1149">
            <v>21.198098288394522</v>
          </cell>
          <cell r="CT1149">
            <v>21.198098288394522</v>
          </cell>
          <cell r="CU1149">
            <v>21.198098288394522</v>
          </cell>
          <cell r="CV1149">
            <v>21.198098288394522</v>
          </cell>
          <cell r="CW1149">
            <v>21.198098288394522</v>
          </cell>
          <cell r="CX1149">
            <v>6.3099687624707084</v>
          </cell>
          <cell r="CY1149">
            <v>6.3099687624707084</v>
          </cell>
          <cell r="CZ1149">
            <v>6.3099687624707084</v>
          </cell>
          <cell r="DA1149">
            <v>6.3099687624707084</v>
          </cell>
          <cell r="DB1149">
            <v>6.3099687624707084</v>
          </cell>
          <cell r="DC1149">
            <v>6.3099687624707084</v>
          </cell>
          <cell r="DD1149">
            <v>6.3099687624707084</v>
          </cell>
          <cell r="DE1149">
            <v>6.3099687624707084</v>
          </cell>
          <cell r="DF1149">
            <v>6.3099687624707084</v>
          </cell>
          <cell r="DG1149">
            <v>6.3099687624707084</v>
          </cell>
          <cell r="DH1149">
            <v>6.3099687624707084</v>
          </cell>
          <cell r="DI1149">
            <v>6.3099687624707084</v>
          </cell>
          <cell r="DJ1149">
            <v>0.77802089025045229</v>
          </cell>
          <cell r="DK1149">
            <v>0.77802089025045229</v>
          </cell>
          <cell r="DL1149">
            <v>0.77802089025045229</v>
          </cell>
          <cell r="DM1149">
            <v>0.77802089025045229</v>
          </cell>
          <cell r="DN1149">
            <v>0.77802089025045229</v>
          </cell>
          <cell r="DO1149">
            <v>0.77802089025045229</v>
          </cell>
          <cell r="DP1149">
            <v>0.77802089025045229</v>
          </cell>
          <cell r="DQ1149">
            <v>0.77802089025045229</v>
          </cell>
          <cell r="DR1149">
            <v>0.77802089025045229</v>
          </cell>
          <cell r="DS1149">
            <v>0.77802089025045229</v>
          </cell>
          <cell r="DT1149">
            <v>0.77802089025045229</v>
          </cell>
          <cell r="DU1149">
            <v>0.77802089025045229</v>
          </cell>
          <cell r="DV1149">
            <v>0</v>
          </cell>
          <cell r="DW1149">
            <v>0</v>
          </cell>
          <cell r="DX1149">
            <v>0</v>
          </cell>
          <cell r="DY1149">
            <v>0</v>
          </cell>
          <cell r="DZ1149">
            <v>0</v>
          </cell>
          <cell r="EA1149">
            <v>0</v>
          </cell>
          <cell r="EB1149">
            <v>0</v>
          </cell>
          <cell r="EC1149">
            <v>0</v>
          </cell>
          <cell r="ED1149">
            <v>0</v>
          </cell>
          <cell r="EE1149">
            <v>0</v>
          </cell>
          <cell r="EF1149">
            <v>0</v>
          </cell>
          <cell r="EG1149">
            <v>0</v>
          </cell>
        </row>
        <row r="1150">
          <cell r="B1150" t="str">
            <v>for 12,24,36,48,60,72 &amp; 84 month</v>
          </cell>
          <cell r="F1150">
            <v>1439.2442285409718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31.910329061401828</v>
          </cell>
          <cell r="AR1150">
            <v>31.910329061401828</v>
          </cell>
          <cell r="AS1150">
            <v>31.910329061401828</v>
          </cell>
          <cell r="AT1150">
            <v>31.910329061401828</v>
          </cell>
          <cell r="AU1150">
            <v>31.910329061401828</v>
          </cell>
          <cell r="AV1150">
            <v>31.910329061401828</v>
          </cell>
          <cell r="AW1150">
            <v>31.910329061401828</v>
          </cell>
          <cell r="AX1150">
            <v>31.910329061401828</v>
          </cell>
          <cell r="AY1150">
            <v>31.910329061401828</v>
          </cell>
          <cell r="AZ1150">
            <v>31.910329061401828</v>
          </cell>
          <cell r="BA1150">
            <v>31.910329061401828</v>
          </cell>
          <cell r="BB1150">
            <v>31.910329061401828</v>
          </cell>
          <cell r="BC1150">
            <v>30.673178709951817</v>
          </cell>
          <cell r="BD1150">
            <v>30.673178709951817</v>
          </cell>
          <cell r="BE1150">
            <v>30.673178709951817</v>
          </cell>
          <cell r="BF1150">
            <v>30.673178709951817</v>
          </cell>
          <cell r="BG1150">
            <v>30.673178709951817</v>
          </cell>
          <cell r="BH1150">
            <v>30.673178709951817</v>
          </cell>
          <cell r="BI1150">
            <v>30.673178709951817</v>
          </cell>
          <cell r="BJ1150">
            <v>30.673178709951817</v>
          </cell>
          <cell r="BK1150">
            <v>30.673178709951817</v>
          </cell>
          <cell r="BL1150">
            <v>30.673178709951817</v>
          </cell>
          <cell r="BM1150">
            <v>30.673178709951817</v>
          </cell>
          <cell r="BN1150">
            <v>30.673178709951817</v>
          </cell>
          <cell r="BO1150">
            <v>28.123317685053394</v>
          </cell>
          <cell r="BP1150">
            <v>28.123317685053394</v>
          </cell>
          <cell r="BQ1150">
            <v>28.123317685053394</v>
          </cell>
          <cell r="BR1150">
            <v>28.123317685053394</v>
          </cell>
          <cell r="BS1150">
            <v>28.123317685053394</v>
          </cell>
          <cell r="BT1150">
            <v>28.123317685053394</v>
          </cell>
          <cell r="BU1150">
            <v>28.123317685053394</v>
          </cell>
          <cell r="BV1150">
            <v>28.123317685053394</v>
          </cell>
          <cell r="BW1150">
            <v>28.123317685053394</v>
          </cell>
          <cell r="BX1150">
            <v>28.123317685053394</v>
          </cell>
          <cell r="BY1150">
            <v>28.123317685053394</v>
          </cell>
          <cell r="BZ1150">
            <v>28.123317685053394</v>
          </cell>
          <cell r="CA1150">
            <v>24.622755889190962</v>
          </cell>
          <cell r="CB1150">
            <v>24.622755889190962</v>
          </cell>
          <cell r="CC1150">
            <v>24.622755889190962</v>
          </cell>
          <cell r="CD1150">
            <v>24.622755889190962</v>
          </cell>
          <cell r="CE1150">
            <v>24.622755889190962</v>
          </cell>
          <cell r="CF1150">
            <v>24.622755889190962</v>
          </cell>
          <cell r="CG1150">
            <v>24.622755889190962</v>
          </cell>
          <cell r="CH1150">
            <v>24.622755889190962</v>
          </cell>
          <cell r="CI1150">
            <v>24.622755889190962</v>
          </cell>
          <cell r="CJ1150">
            <v>24.622755889190962</v>
          </cell>
          <cell r="CK1150">
            <v>24.622755889190962</v>
          </cell>
          <cell r="CL1150">
            <v>24.622755889190962</v>
          </cell>
          <cell r="CM1150">
            <v>17.870301716952902</v>
          </cell>
          <cell r="CN1150">
            <v>17.870301716952902</v>
          </cell>
          <cell r="CO1150">
            <v>17.870301716952902</v>
          </cell>
          <cell r="CP1150">
            <v>17.870301716952902</v>
          </cell>
          <cell r="CQ1150">
            <v>17.870301716952902</v>
          </cell>
          <cell r="CR1150">
            <v>17.870301716952902</v>
          </cell>
          <cell r="CS1150">
            <v>17.870301716952902</v>
          </cell>
          <cell r="CT1150">
            <v>17.870301716952902</v>
          </cell>
          <cell r="CU1150">
            <v>17.870301716952902</v>
          </cell>
          <cell r="CV1150">
            <v>17.870301716952902</v>
          </cell>
          <cell r="CW1150">
            <v>17.870301716952902</v>
          </cell>
          <cell r="CX1150">
            <v>17.870301716952902</v>
          </cell>
          <cell r="CY1150">
            <v>5.321891099361304</v>
          </cell>
          <cell r="CZ1150">
            <v>5.321891099361304</v>
          </cell>
          <cell r="DA1150">
            <v>5.321891099361304</v>
          </cell>
          <cell r="DB1150">
            <v>5.321891099361304</v>
          </cell>
          <cell r="DC1150">
            <v>5.321891099361304</v>
          </cell>
          <cell r="DD1150">
            <v>5.321891099361304</v>
          </cell>
          <cell r="DE1150">
            <v>5.321891099361304</v>
          </cell>
          <cell r="DF1150">
            <v>5.321891099361304</v>
          </cell>
          <cell r="DG1150">
            <v>5.321891099361304</v>
          </cell>
          <cell r="DH1150">
            <v>5.321891099361304</v>
          </cell>
          <cell r="DI1150">
            <v>5.321891099361304</v>
          </cell>
          <cell r="DJ1150">
            <v>5.321891099361304</v>
          </cell>
          <cell r="DK1150">
            <v>0.65794021876158715</v>
          </cell>
          <cell r="DL1150">
            <v>0.65794021876158715</v>
          </cell>
          <cell r="DM1150">
            <v>0.65794021876158715</v>
          </cell>
          <cell r="DN1150">
            <v>0.65794021876158715</v>
          </cell>
          <cell r="DO1150">
            <v>0.65794021876158715</v>
          </cell>
          <cell r="DP1150">
            <v>0.65794021876158715</v>
          </cell>
          <cell r="DQ1150">
            <v>0.65794021876158715</v>
          </cell>
          <cell r="DR1150">
            <v>0.65794021876158715</v>
          </cell>
          <cell r="DS1150">
            <v>0.65794021876158715</v>
          </cell>
          <cell r="DT1150">
            <v>0.65794021876158715</v>
          </cell>
          <cell r="DU1150">
            <v>0.65794021876158715</v>
          </cell>
          <cell r="DV1150">
            <v>0.65794021876158715</v>
          </cell>
          <cell r="DW1150">
            <v>0</v>
          </cell>
          <cell r="DX1150">
            <v>0</v>
          </cell>
          <cell r="DY1150">
            <v>0</v>
          </cell>
          <cell r="DZ1150">
            <v>0</v>
          </cell>
          <cell r="EA1150">
            <v>0</v>
          </cell>
          <cell r="EB1150">
            <v>0</v>
          </cell>
          <cell r="EC1150">
            <v>0</v>
          </cell>
          <cell r="ED1150">
            <v>0</v>
          </cell>
          <cell r="EE1150">
            <v>0</v>
          </cell>
          <cell r="EF1150">
            <v>0</v>
          </cell>
          <cell r="EG1150">
            <v>0</v>
          </cell>
        </row>
        <row r="1151">
          <cell r="B1151" t="str">
            <v>for 12,24,36,48,60,72 &amp; 84 month</v>
          </cell>
          <cell r="F1151">
            <v>1482.2619396156974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32.864099998009557</v>
          </cell>
          <cell r="AS1151">
            <v>32.864099998009557</v>
          </cell>
          <cell r="AT1151">
            <v>32.864099998009557</v>
          </cell>
          <cell r="AU1151">
            <v>32.864099998009557</v>
          </cell>
          <cell r="AV1151">
            <v>32.864099998009557</v>
          </cell>
          <cell r="AW1151">
            <v>32.864099998009557</v>
          </cell>
          <cell r="AX1151">
            <v>32.864099998009557</v>
          </cell>
          <cell r="AY1151">
            <v>32.864099998009557</v>
          </cell>
          <cell r="AZ1151">
            <v>32.864099998009557</v>
          </cell>
          <cell r="BA1151">
            <v>32.864099998009557</v>
          </cell>
          <cell r="BB1151">
            <v>32.864099998009557</v>
          </cell>
          <cell r="BC1151">
            <v>32.864099998009557</v>
          </cell>
          <cell r="BD1151">
            <v>31.589972339081569</v>
          </cell>
          <cell r="BE1151">
            <v>31.589972339081569</v>
          </cell>
          <cell r="BF1151">
            <v>31.589972339081569</v>
          </cell>
          <cell r="BG1151">
            <v>31.589972339081569</v>
          </cell>
          <cell r="BH1151">
            <v>31.589972339081569</v>
          </cell>
          <cell r="BI1151">
            <v>31.589972339081569</v>
          </cell>
          <cell r="BJ1151">
            <v>31.589972339081569</v>
          </cell>
          <cell r="BK1151">
            <v>31.589972339081569</v>
          </cell>
          <cell r="BL1151">
            <v>31.589972339081569</v>
          </cell>
          <cell r="BM1151">
            <v>31.589972339081569</v>
          </cell>
          <cell r="BN1151">
            <v>31.589972339081569</v>
          </cell>
          <cell r="BO1151">
            <v>31.589972339081569</v>
          </cell>
          <cell r="BP1151">
            <v>28.963898269395759</v>
          </cell>
          <cell r="BQ1151">
            <v>28.963898269395759</v>
          </cell>
          <cell r="BR1151">
            <v>28.963898269395759</v>
          </cell>
          <cell r="BS1151">
            <v>28.963898269395759</v>
          </cell>
          <cell r="BT1151">
            <v>28.963898269395759</v>
          </cell>
          <cell r="BU1151">
            <v>28.963898269395759</v>
          </cell>
          <cell r="BV1151">
            <v>28.963898269395759</v>
          </cell>
          <cell r="BW1151">
            <v>28.963898269395759</v>
          </cell>
          <cell r="BX1151">
            <v>28.963898269395759</v>
          </cell>
          <cell r="BY1151">
            <v>28.963898269395759</v>
          </cell>
          <cell r="BZ1151">
            <v>28.963898269395759</v>
          </cell>
          <cell r="CA1151">
            <v>28.963898269395759</v>
          </cell>
          <cell r="CB1151">
            <v>25.358707840708245</v>
          </cell>
          <cell r="CC1151">
            <v>25.358707840708245</v>
          </cell>
          <cell r="CD1151">
            <v>25.358707840708245</v>
          </cell>
          <cell r="CE1151">
            <v>25.358707840708245</v>
          </cell>
          <cell r="CF1151">
            <v>25.358707840708245</v>
          </cell>
          <cell r="CG1151">
            <v>25.358707840708245</v>
          </cell>
          <cell r="CH1151">
            <v>25.358707840708245</v>
          </cell>
          <cell r="CI1151">
            <v>25.358707840708245</v>
          </cell>
          <cell r="CJ1151">
            <v>25.358707840708245</v>
          </cell>
          <cell r="CK1151">
            <v>25.358707840708245</v>
          </cell>
          <cell r="CL1151">
            <v>25.358707840708245</v>
          </cell>
          <cell r="CM1151">
            <v>25.358707840708245</v>
          </cell>
          <cell r="CN1151">
            <v>18.404428907344599</v>
          </cell>
          <cell r="CO1151">
            <v>18.404428907344599</v>
          </cell>
          <cell r="CP1151">
            <v>18.404428907344599</v>
          </cell>
          <cell r="CQ1151">
            <v>18.404428907344599</v>
          </cell>
          <cell r="CR1151">
            <v>18.404428907344599</v>
          </cell>
          <cell r="CS1151">
            <v>18.404428907344599</v>
          </cell>
          <cell r="CT1151">
            <v>18.404428907344599</v>
          </cell>
          <cell r="CU1151">
            <v>18.404428907344599</v>
          </cell>
          <cell r="CV1151">
            <v>18.404428907344599</v>
          </cell>
          <cell r="CW1151">
            <v>18.404428907344599</v>
          </cell>
          <cell r="CX1151">
            <v>18.404428907344599</v>
          </cell>
          <cell r="CY1151">
            <v>18.404428907344599</v>
          </cell>
          <cell r="CZ1151">
            <v>5.4809576213202353</v>
          </cell>
          <cell r="DA1151">
            <v>5.4809576213202353</v>
          </cell>
          <cell r="DB1151">
            <v>5.4809576213202353</v>
          </cell>
          <cell r="DC1151">
            <v>5.4809576213202353</v>
          </cell>
          <cell r="DD1151">
            <v>5.4809576213202353</v>
          </cell>
          <cell r="DE1151">
            <v>5.4809576213202353</v>
          </cell>
          <cell r="DF1151">
            <v>5.4809576213202353</v>
          </cell>
          <cell r="DG1151">
            <v>5.4809576213202353</v>
          </cell>
          <cell r="DH1151">
            <v>5.4809576213202353</v>
          </cell>
          <cell r="DI1151">
            <v>5.4809576213202353</v>
          </cell>
          <cell r="DJ1151">
            <v>5.4809576213202353</v>
          </cell>
          <cell r="DK1151">
            <v>5.4809576213202353</v>
          </cell>
          <cell r="DL1151">
            <v>0.67760545811003303</v>
          </cell>
          <cell r="DM1151">
            <v>0.67760545811003303</v>
          </cell>
          <cell r="DN1151">
            <v>0.67760545811003303</v>
          </cell>
          <cell r="DO1151">
            <v>0.67760545811003303</v>
          </cell>
          <cell r="DP1151">
            <v>0.67760545811003303</v>
          </cell>
          <cell r="DQ1151">
            <v>0.67760545811003303</v>
          </cell>
          <cell r="DR1151">
            <v>0.67760545811003303</v>
          </cell>
          <cell r="DS1151">
            <v>0.67760545811003303</v>
          </cell>
          <cell r="DT1151">
            <v>0.67760545811003303</v>
          </cell>
          <cell r="DU1151">
            <v>0.67760545811003303</v>
          </cell>
          <cell r="DV1151">
            <v>0.67760545811003303</v>
          </cell>
          <cell r="DW1151">
            <v>0.67760545811003303</v>
          </cell>
          <cell r="DX1151">
            <v>0</v>
          </cell>
          <cell r="DY1151">
            <v>0</v>
          </cell>
          <cell r="DZ1151">
            <v>0</v>
          </cell>
          <cell r="EA1151">
            <v>0</v>
          </cell>
          <cell r="EB1151">
            <v>0</v>
          </cell>
          <cell r="EC1151">
            <v>0</v>
          </cell>
          <cell r="ED1151">
            <v>0</v>
          </cell>
          <cell r="EE1151">
            <v>0</v>
          </cell>
          <cell r="EF1151">
            <v>0</v>
          </cell>
          <cell r="EG1151">
            <v>0</v>
          </cell>
        </row>
        <row r="1152">
          <cell r="B1152" t="str">
            <v>for 12,24,36,48,60,72 &amp; 84 month</v>
          </cell>
          <cell r="F1152">
            <v>1870.704854714812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41.476496001812642</v>
          </cell>
          <cell r="AT1152">
            <v>41.476496001812642</v>
          </cell>
          <cell r="AU1152">
            <v>41.476496001812642</v>
          </cell>
          <cell r="AV1152">
            <v>41.476496001812642</v>
          </cell>
          <cell r="AW1152">
            <v>41.476496001812642</v>
          </cell>
          <cell r="AX1152">
            <v>41.476496001812642</v>
          </cell>
          <cell r="AY1152">
            <v>41.476496001812642</v>
          </cell>
          <cell r="AZ1152">
            <v>41.476496001812642</v>
          </cell>
          <cell r="BA1152">
            <v>41.476496001812642</v>
          </cell>
          <cell r="BB1152">
            <v>41.476496001812642</v>
          </cell>
          <cell r="BC1152">
            <v>41.476496001812642</v>
          </cell>
          <cell r="BD1152">
            <v>41.476496001812642</v>
          </cell>
          <cell r="BE1152">
            <v>39.868469287114038</v>
          </cell>
          <cell r="BF1152">
            <v>39.868469287114038</v>
          </cell>
          <cell r="BG1152">
            <v>39.868469287114038</v>
          </cell>
          <cell r="BH1152">
            <v>39.868469287114038</v>
          </cell>
          <cell r="BI1152">
            <v>39.868469287114038</v>
          </cell>
          <cell r="BJ1152">
            <v>39.868469287114038</v>
          </cell>
          <cell r="BK1152">
            <v>39.868469287114038</v>
          </cell>
          <cell r="BL1152">
            <v>39.868469287114038</v>
          </cell>
          <cell r="BM1152">
            <v>39.868469287114038</v>
          </cell>
          <cell r="BN1152">
            <v>39.868469287114038</v>
          </cell>
          <cell r="BO1152">
            <v>39.868469287114038</v>
          </cell>
          <cell r="BP1152">
            <v>39.868469287114038</v>
          </cell>
          <cell r="BQ1152">
            <v>36.554203852844289</v>
          </cell>
          <cell r="BR1152">
            <v>36.554203852844289</v>
          </cell>
          <cell r="BS1152">
            <v>36.554203852844289</v>
          </cell>
          <cell r="BT1152">
            <v>36.554203852844289</v>
          </cell>
          <cell r="BU1152">
            <v>36.554203852844289</v>
          </cell>
          <cell r="BV1152">
            <v>36.554203852844289</v>
          </cell>
          <cell r="BW1152">
            <v>36.554203852844289</v>
          </cell>
          <cell r="BX1152">
            <v>36.554203852844289</v>
          </cell>
          <cell r="BY1152">
            <v>36.554203852844289</v>
          </cell>
          <cell r="BZ1152">
            <v>36.554203852844289</v>
          </cell>
          <cell r="CA1152">
            <v>36.554203852844289</v>
          </cell>
          <cell r="CB1152">
            <v>36.554203852844289</v>
          </cell>
          <cell r="CC1152">
            <v>32.004233933987933</v>
          </cell>
          <cell r="CD1152">
            <v>32.004233933987933</v>
          </cell>
          <cell r="CE1152">
            <v>32.004233933987933</v>
          </cell>
          <cell r="CF1152">
            <v>32.004233933987933</v>
          </cell>
          <cell r="CG1152">
            <v>32.004233933987933</v>
          </cell>
          <cell r="CH1152">
            <v>32.004233933987933</v>
          </cell>
          <cell r="CI1152">
            <v>32.004233933987933</v>
          </cell>
          <cell r="CJ1152">
            <v>32.004233933987933</v>
          </cell>
          <cell r="CK1152">
            <v>32.004233933987933</v>
          </cell>
          <cell r="CL1152">
            <v>32.004233933987933</v>
          </cell>
          <cell r="CM1152">
            <v>32.004233933987933</v>
          </cell>
          <cell r="CN1152">
            <v>32.004233933987933</v>
          </cell>
          <cell r="CO1152">
            <v>23.227510323950941</v>
          </cell>
          <cell r="CP1152">
            <v>23.227510323950941</v>
          </cell>
          <cell r="CQ1152">
            <v>23.227510323950941</v>
          </cell>
          <cell r="CR1152">
            <v>23.227510323950941</v>
          </cell>
          <cell r="CS1152">
            <v>23.227510323950941</v>
          </cell>
          <cell r="CT1152">
            <v>23.227510323950941</v>
          </cell>
          <cell r="CU1152">
            <v>23.227510323950941</v>
          </cell>
          <cell r="CV1152">
            <v>23.227510323950941</v>
          </cell>
          <cell r="CW1152">
            <v>23.227510323950941</v>
          </cell>
          <cell r="CX1152">
            <v>23.227510323950941</v>
          </cell>
          <cell r="CY1152">
            <v>23.227510323950941</v>
          </cell>
          <cell r="CZ1152">
            <v>23.227510323950941</v>
          </cell>
          <cell r="DA1152">
            <v>6.9173023719061746</v>
          </cell>
          <cell r="DB1152">
            <v>6.9173023719061746</v>
          </cell>
          <cell r="DC1152">
            <v>6.9173023719061746</v>
          </cell>
          <cell r="DD1152">
            <v>6.9173023719061746</v>
          </cell>
          <cell r="DE1152">
            <v>6.9173023719061746</v>
          </cell>
          <cell r="DF1152">
            <v>6.9173023719061746</v>
          </cell>
          <cell r="DG1152">
            <v>6.9173023719061746</v>
          </cell>
          <cell r="DH1152">
            <v>6.9173023719061746</v>
          </cell>
          <cell r="DI1152">
            <v>6.9173023719061746</v>
          </cell>
          <cell r="DJ1152">
            <v>6.9173023719061746</v>
          </cell>
          <cell r="DK1152">
            <v>6.9173023719061746</v>
          </cell>
          <cell r="DL1152">
            <v>6.9173023719061746</v>
          </cell>
          <cell r="DM1152">
            <v>0.8551793621553424</v>
          </cell>
          <cell r="DN1152">
            <v>0.8551793621553424</v>
          </cell>
          <cell r="DO1152">
            <v>0.8551793621553424</v>
          </cell>
          <cell r="DP1152">
            <v>0.8551793621553424</v>
          </cell>
          <cell r="DQ1152">
            <v>0.8551793621553424</v>
          </cell>
          <cell r="DR1152">
            <v>0.8551793621553424</v>
          </cell>
          <cell r="DS1152">
            <v>0.8551793621553424</v>
          </cell>
          <cell r="DT1152">
            <v>0.8551793621553424</v>
          </cell>
          <cell r="DU1152">
            <v>0.8551793621553424</v>
          </cell>
          <cell r="DV1152">
            <v>0.8551793621553424</v>
          </cell>
          <cell r="DW1152">
            <v>0.8551793621553424</v>
          </cell>
          <cell r="DX1152">
            <v>0.8551793621553424</v>
          </cell>
          <cell r="DY1152">
            <v>0</v>
          </cell>
          <cell r="DZ1152">
            <v>0</v>
          </cell>
          <cell r="EA1152">
            <v>0</v>
          </cell>
          <cell r="EB1152">
            <v>0</v>
          </cell>
          <cell r="EC1152">
            <v>0</v>
          </cell>
          <cell r="ED1152">
            <v>0</v>
          </cell>
          <cell r="EE1152">
            <v>0</v>
          </cell>
          <cell r="EF1152">
            <v>0</v>
          </cell>
          <cell r="EG1152">
            <v>0</v>
          </cell>
        </row>
        <row r="1153">
          <cell r="B1153" t="str">
            <v>for 12,24,36,48,60,72 &amp; 84 month</v>
          </cell>
          <cell r="F1153">
            <v>1592.1975713543707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35.301547454658703</v>
          </cell>
          <cell r="AU1153">
            <v>35.301547454658703</v>
          </cell>
          <cell r="AV1153">
            <v>35.301547454658703</v>
          </cell>
          <cell r="AW1153">
            <v>35.301547454658703</v>
          </cell>
          <cell r="AX1153">
            <v>35.301547454658703</v>
          </cell>
          <cell r="AY1153">
            <v>35.301547454658703</v>
          </cell>
          <cell r="AZ1153">
            <v>35.301547454658703</v>
          </cell>
          <cell r="BA1153">
            <v>35.301547454658703</v>
          </cell>
          <cell r="BB1153">
            <v>35.301547454658703</v>
          </cell>
          <cell r="BC1153">
            <v>35.301547454658703</v>
          </cell>
          <cell r="BD1153">
            <v>35.301547454658703</v>
          </cell>
          <cell r="BE1153">
            <v>35.301547454658703</v>
          </cell>
          <cell r="BF1153">
            <v>33.932920958948678</v>
          </cell>
          <cell r="BG1153">
            <v>33.932920958948678</v>
          </cell>
          <cell r="BH1153">
            <v>33.932920958948678</v>
          </cell>
          <cell r="BI1153">
            <v>33.932920958948678</v>
          </cell>
          <cell r="BJ1153">
            <v>33.932920958948678</v>
          </cell>
          <cell r="BK1153">
            <v>33.932920958948678</v>
          </cell>
          <cell r="BL1153">
            <v>33.932920958948678</v>
          </cell>
          <cell r="BM1153">
            <v>33.932920958948678</v>
          </cell>
          <cell r="BN1153">
            <v>33.932920958948678</v>
          </cell>
          <cell r="BO1153">
            <v>33.932920958948678</v>
          </cell>
          <cell r="BP1153">
            <v>33.932920958948678</v>
          </cell>
          <cell r="BQ1153">
            <v>33.932920958948678</v>
          </cell>
          <cell r="BR1153">
            <v>31.112077595032513</v>
          </cell>
          <cell r="BS1153">
            <v>31.112077595032513</v>
          </cell>
          <cell r="BT1153">
            <v>31.112077595032513</v>
          </cell>
          <cell r="BU1153">
            <v>31.112077595032513</v>
          </cell>
          <cell r="BV1153">
            <v>31.112077595032513</v>
          </cell>
          <cell r="BW1153">
            <v>31.112077595032513</v>
          </cell>
          <cell r="BX1153">
            <v>31.112077595032513</v>
          </cell>
          <cell r="BY1153">
            <v>31.112077595032513</v>
          </cell>
          <cell r="BZ1153">
            <v>31.112077595032513</v>
          </cell>
          <cell r="CA1153">
            <v>31.112077595032513</v>
          </cell>
          <cell r="CB1153">
            <v>31.112077595032513</v>
          </cell>
          <cell r="CC1153">
            <v>31.112077595032513</v>
          </cell>
          <cell r="CD1153">
            <v>27.239499279816162</v>
          </cell>
          <cell r="CE1153">
            <v>27.239499279816162</v>
          </cell>
          <cell r="CF1153">
            <v>27.239499279816162</v>
          </cell>
          <cell r="CG1153">
            <v>27.239499279816162</v>
          </cell>
          <cell r="CH1153">
            <v>27.239499279816162</v>
          </cell>
          <cell r="CI1153">
            <v>27.239499279816162</v>
          </cell>
          <cell r="CJ1153">
            <v>27.239499279816162</v>
          </cell>
          <cell r="CK1153">
            <v>27.239499279816162</v>
          </cell>
          <cell r="CL1153">
            <v>27.239499279816162</v>
          </cell>
          <cell r="CM1153">
            <v>27.239499279816162</v>
          </cell>
          <cell r="CN1153">
            <v>27.239499279816162</v>
          </cell>
          <cell r="CO1153">
            <v>27.239499279816162</v>
          </cell>
          <cell r="CP1153">
            <v>19.769439007545241</v>
          </cell>
          <cell r="CQ1153">
            <v>19.769439007545241</v>
          </cell>
          <cell r="CR1153">
            <v>19.769439007545241</v>
          </cell>
          <cell r="CS1153">
            <v>19.769439007545241</v>
          </cell>
          <cell r="CT1153">
            <v>19.769439007545241</v>
          </cell>
          <cell r="CU1153">
            <v>19.769439007545241</v>
          </cell>
          <cell r="CV1153">
            <v>19.769439007545241</v>
          </cell>
          <cell r="CW1153">
            <v>19.769439007545241</v>
          </cell>
          <cell r="CX1153">
            <v>19.769439007545241</v>
          </cell>
          <cell r="CY1153">
            <v>19.769439007545241</v>
          </cell>
          <cell r="CZ1153">
            <v>19.769439007545241</v>
          </cell>
          <cell r="DA1153">
            <v>19.769439007545241</v>
          </cell>
          <cell r="DB1153">
            <v>5.8874664322993233</v>
          </cell>
          <cell r="DC1153">
            <v>5.8874664322993233</v>
          </cell>
          <cell r="DD1153">
            <v>5.8874664322993233</v>
          </cell>
          <cell r="DE1153">
            <v>5.8874664322993233</v>
          </cell>
          <cell r="DF1153">
            <v>5.8874664322993233</v>
          </cell>
          <cell r="DG1153">
            <v>5.8874664322993233</v>
          </cell>
          <cell r="DH1153">
            <v>5.8874664322993233</v>
          </cell>
          <cell r="DI1153">
            <v>5.8874664322993233</v>
          </cell>
          <cell r="DJ1153">
            <v>5.8874664322993233</v>
          </cell>
          <cell r="DK1153">
            <v>5.8874664322993233</v>
          </cell>
          <cell r="DL1153">
            <v>5.8874664322993233</v>
          </cell>
          <cell r="DM1153">
            <v>5.8874664322993233</v>
          </cell>
          <cell r="DN1153">
            <v>0.72786174690485506</v>
          </cell>
          <cell r="DO1153">
            <v>0.72786174690485506</v>
          </cell>
          <cell r="DP1153">
            <v>0.72786174690485506</v>
          </cell>
          <cell r="DQ1153">
            <v>0.72786174690485506</v>
          </cell>
          <cell r="DR1153">
            <v>0.72786174690485506</v>
          </cell>
          <cell r="DS1153">
            <v>0.72786174690485506</v>
          </cell>
          <cell r="DT1153">
            <v>0.72786174690485506</v>
          </cell>
          <cell r="DU1153">
            <v>0.72786174690485506</v>
          </cell>
          <cell r="DV1153">
            <v>0.72786174690485506</v>
          </cell>
          <cell r="DW1153">
            <v>0.72786174690485506</v>
          </cell>
          <cell r="DX1153">
            <v>0.72786174690485506</v>
          </cell>
          <cell r="DY1153">
            <v>0.72786174690485506</v>
          </cell>
          <cell r="DZ1153">
            <v>0</v>
          </cell>
          <cell r="EA1153">
            <v>0</v>
          </cell>
          <cell r="EB1153">
            <v>0</v>
          </cell>
          <cell r="EC1153">
            <v>0</v>
          </cell>
          <cell r="ED1153">
            <v>0</v>
          </cell>
          <cell r="EE1153">
            <v>0</v>
          </cell>
          <cell r="EF1153">
            <v>0</v>
          </cell>
          <cell r="EG1153">
            <v>0</v>
          </cell>
        </row>
        <row r="1154">
          <cell r="B1154" t="str">
            <v>for 12,24,36,48,60,72 &amp; 84 month</v>
          </cell>
          <cell r="F1154">
            <v>1681.0754340478513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37.2721107465457</v>
          </cell>
          <cell r="AV1154">
            <v>37.2721107465457</v>
          </cell>
          <cell r="AW1154">
            <v>37.2721107465457</v>
          </cell>
          <cell r="AX1154">
            <v>37.2721107465457</v>
          </cell>
          <cell r="AY1154">
            <v>37.2721107465457</v>
          </cell>
          <cell r="AZ1154">
            <v>37.2721107465457</v>
          </cell>
          <cell r="BA1154">
            <v>37.2721107465457</v>
          </cell>
          <cell r="BB1154">
            <v>37.2721107465457</v>
          </cell>
          <cell r="BC1154">
            <v>37.2721107465457</v>
          </cell>
          <cell r="BD1154">
            <v>37.2721107465457</v>
          </cell>
          <cell r="BE1154">
            <v>37.2721107465457</v>
          </cell>
          <cell r="BF1154">
            <v>37.2721107465457</v>
          </cell>
          <cell r="BG1154">
            <v>35.827086321362067</v>
          </cell>
          <cell r="BH1154">
            <v>35.827086321362067</v>
          </cell>
          <cell r="BI1154">
            <v>35.827086321362067</v>
          </cell>
          <cell r="BJ1154">
            <v>35.827086321362067</v>
          </cell>
          <cell r="BK1154">
            <v>35.827086321362067</v>
          </cell>
          <cell r="BL1154">
            <v>35.827086321362067</v>
          </cell>
          <cell r="BM1154">
            <v>35.827086321362067</v>
          </cell>
          <cell r="BN1154">
            <v>35.827086321362067</v>
          </cell>
          <cell r="BO1154">
            <v>35.827086321362067</v>
          </cell>
          <cell r="BP1154">
            <v>35.827086321362067</v>
          </cell>
          <cell r="BQ1154">
            <v>35.827086321362067</v>
          </cell>
          <cell r="BR1154">
            <v>35.827086321362067</v>
          </cell>
          <cell r="BS1154">
            <v>32.848781010707292</v>
          </cell>
          <cell r="BT1154">
            <v>32.848781010707292</v>
          </cell>
          <cell r="BU1154">
            <v>32.848781010707292</v>
          </cell>
          <cell r="BV1154">
            <v>32.848781010707292</v>
          </cell>
          <cell r="BW1154">
            <v>32.848781010707292</v>
          </cell>
          <cell r="BX1154">
            <v>32.848781010707292</v>
          </cell>
          <cell r="BY1154">
            <v>32.848781010707292</v>
          </cell>
          <cell r="BZ1154">
            <v>32.848781010707292</v>
          </cell>
          <cell r="CA1154">
            <v>32.848781010707292</v>
          </cell>
          <cell r="CB1154">
            <v>32.848781010707292</v>
          </cell>
          <cell r="CC1154">
            <v>32.848781010707292</v>
          </cell>
          <cell r="CD1154">
            <v>32.848781010707292</v>
          </cell>
          <cell r="CE1154">
            <v>28.760031982784238</v>
          </cell>
          <cell r="CF1154">
            <v>28.760031982784238</v>
          </cell>
          <cell r="CG1154">
            <v>28.760031982784238</v>
          </cell>
          <cell r="CH1154">
            <v>28.760031982784238</v>
          </cell>
          <cell r="CI1154">
            <v>28.760031982784238</v>
          </cell>
          <cell r="CJ1154">
            <v>28.760031982784238</v>
          </cell>
          <cell r="CK1154">
            <v>28.760031982784238</v>
          </cell>
          <cell r="CL1154">
            <v>28.760031982784238</v>
          </cell>
          <cell r="CM1154">
            <v>28.760031982784238</v>
          </cell>
          <cell r="CN1154">
            <v>28.760031982784238</v>
          </cell>
          <cell r="CO1154">
            <v>28.760031982784238</v>
          </cell>
          <cell r="CP1154">
            <v>28.760031982784238</v>
          </cell>
          <cell r="CQ1154">
            <v>20.872986404709735</v>
          </cell>
          <cell r="CR1154">
            <v>20.872986404709735</v>
          </cell>
          <cell r="CS1154">
            <v>20.872986404709735</v>
          </cell>
          <cell r="CT1154">
            <v>20.872986404709735</v>
          </cell>
          <cell r="CU1154">
            <v>20.872986404709735</v>
          </cell>
          <cell r="CV1154">
            <v>20.872986404709735</v>
          </cell>
          <cell r="CW1154">
            <v>20.872986404709735</v>
          </cell>
          <cell r="CX1154">
            <v>20.872986404709735</v>
          </cell>
          <cell r="CY1154">
            <v>20.872986404709735</v>
          </cell>
          <cell r="CZ1154">
            <v>20.872986404709735</v>
          </cell>
          <cell r="DA1154">
            <v>20.872986404709735</v>
          </cell>
          <cell r="DB1154">
            <v>20.872986404709735</v>
          </cell>
          <cell r="DC1154">
            <v>6.2161099641050344</v>
          </cell>
          <cell r="DD1154">
            <v>6.2161099641050344</v>
          </cell>
          <cell r="DE1154">
            <v>6.2161099641050344</v>
          </cell>
          <cell r="DF1154">
            <v>6.2161099641050344</v>
          </cell>
          <cell r="DG1154">
            <v>6.2161099641050344</v>
          </cell>
          <cell r="DH1154">
            <v>6.2161099641050344</v>
          </cell>
          <cell r="DI1154">
            <v>6.2161099641050344</v>
          </cell>
          <cell r="DJ1154">
            <v>6.2161099641050344</v>
          </cell>
          <cell r="DK1154">
            <v>6.2161099641050344</v>
          </cell>
          <cell r="DL1154">
            <v>6.2161099641050344</v>
          </cell>
          <cell r="DM1154">
            <v>6.2161099641050344</v>
          </cell>
          <cell r="DN1154">
            <v>6.2161099641050344</v>
          </cell>
          <cell r="DO1154">
            <v>0.76849162699330331</v>
          </cell>
          <cell r="DP1154">
            <v>0.76849162699330331</v>
          </cell>
          <cell r="DQ1154">
            <v>0.76849162699330331</v>
          </cell>
          <cell r="DR1154">
            <v>0.76849162699330331</v>
          </cell>
          <cell r="DS1154">
            <v>0.76849162699330331</v>
          </cell>
          <cell r="DT1154">
            <v>0.76849162699330331</v>
          </cell>
          <cell r="DU1154">
            <v>0.76849162699330331</v>
          </cell>
          <cell r="DV1154">
            <v>0.76849162699330331</v>
          </cell>
          <cell r="DW1154">
            <v>0.76849162699330331</v>
          </cell>
          <cell r="DX1154">
            <v>0.76849162699330331</v>
          </cell>
          <cell r="DY1154">
            <v>0.76849162699330331</v>
          </cell>
          <cell r="DZ1154">
            <v>0.76849162699330331</v>
          </cell>
          <cell r="EA1154">
            <v>0</v>
          </cell>
          <cell r="EB1154">
            <v>0</v>
          </cell>
          <cell r="EC1154">
            <v>0</v>
          </cell>
          <cell r="ED1154">
            <v>0</v>
          </cell>
          <cell r="EE1154">
            <v>0</v>
          </cell>
          <cell r="EF1154">
            <v>0</v>
          </cell>
          <cell r="EG1154">
            <v>0</v>
          </cell>
        </row>
        <row r="1155">
          <cell r="B1155" t="str">
            <v>for 12,24,36,48,60,72 &amp; 84 month</v>
          </cell>
          <cell r="F1155">
            <v>1736.6648191420691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38.5046156512037</v>
          </cell>
          <cell r="AW1155">
            <v>38.5046156512037</v>
          </cell>
          <cell r="AX1155">
            <v>38.5046156512037</v>
          </cell>
          <cell r="AY1155">
            <v>38.5046156512037</v>
          </cell>
          <cell r="AZ1155">
            <v>38.5046156512037</v>
          </cell>
          <cell r="BA1155">
            <v>38.5046156512037</v>
          </cell>
          <cell r="BB1155">
            <v>38.5046156512037</v>
          </cell>
          <cell r="BC1155">
            <v>38.5046156512037</v>
          </cell>
          <cell r="BD1155">
            <v>38.5046156512037</v>
          </cell>
          <cell r="BE1155">
            <v>38.5046156512037</v>
          </cell>
          <cell r="BF1155">
            <v>38.5046156512037</v>
          </cell>
          <cell r="BG1155">
            <v>38.5046156512037</v>
          </cell>
          <cell r="BH1155">
            <v>37.011807517082836</v>
          </cell>
          <cell r="BI1155">
            <v>37.011807517082836</v>
          </cell>
          <cell r="BJ1155">
            <v>37.011807517082836</v>
          </cell>
          <cell r="BK1155">
            <v>37.011807517082836</v>
          </cell>
          <cell r="BL1155">
            <v>37.011807517082836</v>
          </cell>
          <cell r="BM1155">
            <v>37.011807517082836</v>
          </cell>
          <cell r="BN1155">
            <v>37.011807517082836</v>
          </cell>
          <cell r="BO1155">
            <v>37.011807517082836</v>
          </cell>
          <cell r="BP1155">
            <v>37.011807517082836</v>
          </cell>
          <cell r="BQ1155">
            <v>37.011807517082836</v>
          </cell>
          <cell r="BR1155">
            <v>37.011807517082836</v>
          </cell>
          <cell r="BS1155">
            <v>37.011807517082836</v>
          </cell>
          <cell r="BT1155">
            <v>33.935016345836139</v>
          </cell>
          <cell r="BU1155">
            <v>33.935016345836139</v>
          </cell>
          <cell r="BV1155">
            <v>33.935016345836139</v>
          </cell>
          <cell r="BW1155">
            <v>33.935016345836139</v>
          </cell>
          <cell r="BX1155">
            <v>33.935016345836139</v>
          </cell>
          <cell r="BY1155">
            <v>33.935016345836139</v>
          </cell>
          <cell r="BZ1155">
            <v>33.935016345836139</v>
          </cell>
          <cell r="CA1155">
            <v>33.935016345836139</v>
          </cell>
          <cell r="CB1155">
            <v>33.935016345836139</v>
          </cell>
          <cell r="CC1155">
            <v>33.935016345836139</v>
          </cell>
          <cell r="CD1155">
            <v>33.935016345836139</v>
          </cell>
          <cell r="CE1155">
            <v>33.935016345836139</v>
          </cell>
          <cell r="CF1155">
            <v>29.711061580167254</v>
          </cell>
          <cell r="CG1155">
            <v>29.711061580167254</v>
          </cell>
          <cell r="CH1155">
            <v>29.711061580167254</v>
          </cell>
          <cell r="CI1155">
            <v>29.711061580167254</v>
          </cell>
          <cell r="CJ1155">
            <v>29.711061580167254</v>
          </cell>
          <cell r="CK1155">
            <v>29.711061580167254</v>
          </cell>
          <cell r="CL1155">
            <v>29.711061580167254</v>
          </cell>
          <cell r="CM1155">
            <v>29.711061580167254</v>
          </cell>
          <cell r="CN1155">
            <v>29.711061580167254</v>
          </cell>
          <cell r="CO1155">
            <v>29.711061580167254</v>
          </cell>
          <cell r="CP1155">
            <v>29.711061580167254</v>
          </cell>
          <cell r="CQ1155">
            <v>29.711061580167254</v>
          </cell>
          <cell r="CR1155">
            <v>21.563209137025716</v>
          </cell>
          <cell r="CS1155">
            <v>21.563209137025716</v>
          </cell>
          <cell r="CT1155">
            <v>21.563209137025716</v>
          </cell>
          <cell r="CU1155">
            <v>21.563209137025716</v>
          </cell>
          <cell r="CV1155">
            <v>21.563209137025716</v>
          </cell>
          <cell r="CW1155">
            <v>21.563209137025716</v>
          </cell>
          <cell r="CX1155">
            <v>21.563209137025716</v>
          </cell>
          <cell r="CY1155">
            <v>21.563209137025716</v>
          </cell>
          <cell r="CZ1155">
            <v>21.563209137025716</v>
          </cell>
          <cell r="DA1155">
            <v>21.563209137025716</v>
          </cell>
          <cell r="DB1155">
            <v>21.563209137025716</v>
          </cell>
          <cell r="DC1155">
            <v>21.563209137025716</v>
          </cell>
          <cell r="DD1155">
            <v>6.4216627451308046</v>
          </cell>
          <cell r="DE1155">
            <v>6.4216627451308046</v>
          </cell>
          <cell r="DF1155">
            <v>6.4216627451308046</v>
          </cell>
          <cell r="DG1155">
            <v>6.4216627451308046</v>
          </cell>
          <cell r="DH1155">
            <v>6.4216627451308046</v>
          </cell>
          <cell r="DI1155">
            <v>6.4216627451308046</v>
          </cell>
          <cell r="DJ1155">
            <v>6.4216627451308046</v>
          </cell>
          <cell r="DK1155">
            <v>6.4216627451308046</v>
          </cell>
          <cell r="DL1155">
            <v>6.4216627451308046</v>
          </cell>
          <cell r="DM1155">
            <v>6.4216627451308046</v>
          </cell>
          <cell r="DN1155">
            <v>6.4216627451308046</v>
          </cell>
          <cell r="DO1155">
            <v>6.4216627451308046</v>
          </cell>
          <cell r="DP1155">
            <v>0.79390391732208854</v>
          </cell>
          <cell r="DQ1155">
            <v>0.79390391732208854</v>
          </cell>
          <cell r="DR1155">
            <v>0.79390391732208854</v>
          </cell>
          <cell r="DS1155">
            <v>0.79390391732208854</v>
          </cell>
          <cell r="DT1155">
            <v>0.79390391732208854</v>
          </cell>
          <cell r="DU1155">
            <v>0.79390391732208854</v>
          </cell>
          <cell r="DV1155">
            <v>0.79390391732208854</v>
          </cell>
          <cell r="DW1155">
            <v>0.79390391732208854</v>
          </cell>
          <cell r="DX1155">
            <v>0.79390391732208854</v>
          </cell>
          <cell r="DY1155">
            <v>0.79390391732208854</v>
          </cell>
          <cell r="DZ1155">
            <v>0.79390391732208854</v>
          </cell>
          <cell r="EA1155">
            <v>0.79390391732208854</v>
          </cell>
          <cell r="EB1155">
            <v>0</v>
          </cell>
          <cell r="EC1155">
            <v>0</v>
          </cell>
          <cell r="ED1155">
            <v>0</v>
          </cell>
          <cell r="EE1155">
            <v>0</v>
          </cell>
          <cell r="EF1155">
            <v>0</v>
          </cell>
          <cell r="EG1155">
            <v>0</v>
          </cell>
        </row>
        <row r="1156">
          <cell r="B1156" t="str">
            <v>for 12,24,36,48,60,72 &amp; 84 month</v>
          </cell>
          <cell r="F1156">
            <v>1539.8094504474325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34.14001965840442</v>
          </cell>
          <cell r="AX1156">
            <v>34.14001965840442</v>
          </cell>
          <cell r="AY1156">
            <v>34.14001965840442</v>
          </cell>
          <cell r="AZ1156">
            <v>34.14001965840442</v>
          </cell>
          <cell r="BA1156">
            <v>34.14001965840442</v>
          </cell>
          <cell r="BB1156">
            <v>34.14001965840442</v>
          </cell>
          <cell r="BC1156">
            <v>34.14001965840442</v>
          </cell>
          <cell r="BD1156">
            <v>34.14001965840442</v>
          </cell>
          <cell r="BE1156">
            <v>34.14001965840442</v>
          </cell>
          <cell r="BF1156">
            <v>34.14001965840442</v>
          </cell>
          <cell r="BG1156">
            <v>34.14001965840442</v>
          </cell>
          <cell r="BH1156">
            <v>34.14001965840442</v>
          </cell>
          <cell r="BI1156">
            <v>32.816425118290645</v>
          </cell>
          <cell r="BJ1156">
            <v>32.816425118290645</v>
          </cell>
          <cell r="BK1156">
            <v>32.816425118290645</v>
          </cell>
          <cell r="BL1156">
            <v>32.816425118290645</v>
          </cell>
          <cell r="BM1156">
            <v>32.816425118290645</v>
          </cell>
          <cell r="BN1156">
            <v>32.816425118290645</v>
          </cell>
          <cell r="BO1156">
            <v>32.816425118290645</v>
          </cell>
          <cell r="BP1156">
            <v>32.816425118290645</v>
          </cell>
          <cell r="BQ1156">
            <v>32.816425118290645</v>
          </cell>
          <cell r="BR1156">
            <v>32.816425118290645</v>
          </cell>
          <cell r="BS1156">
            <v>32.816425118290645</v>
          </cell>
          <cell r="BT1156">
            <v>32.816425118290645</v>
          </cell>
          <cell r="BU1156">
            <v>30.08839604191461</v>
          </cell>
          <cell r="BV1156">
            <v>30.08839604191461</v>
          </cell>
          <cell r="BW1156">
            <v>30.08839604191461</v>
          </cell>
          <cell r="BX1156">
            <v>30.08839604191461</v>
          </cell>
          <cell r="BY1156">
            <v>30.08839604191461</v>
          </cell>
          <cell r="BZ1156">
            <v>30.08839604191461</v>
          </cell>
          <cell r="CA1156">
            <v>30.08839604191461</v>
          </cell>
          <cell r="CB1156">
            <v>30.08839604191461</v>
          </cell>
          <cell r="CC1156">
            <v>30.08839604191461</v>
          </cell>
          <cell r="CD1156">
            <v>30.08839604191461</v>
          </cell>
          <cell r="CE1156">
            <v>30.08839604191461</v>
          </cell>
          <cell r="CF1156">
            <v>30.08839604191461</v>
          </cell>
          <cell r="CG1156">
            <v>26.343237278548582</v>
          </cell>
          <cell r="CH1156">
            <v>26.343237278548582</v>
          </cell>
          <cell r="CI1156">
            <v>26.343237278548582</v>
          </cell>
          <cell r="CJ1156">
            <v>26.343237278548582</v>
          </cell>
          <cell r="CK1156">
            <v>26.343237278548582</v>
          </cell>
          <cell r="CL1156">
            <v>26.343237278548582</v>
          </cell>
          <cell r="CM1156">
            <v>26.343237278548582</v>
          </cell>
          <cell r="CN1156">
            <v>26.343237278548582</v>
          </cell>
          <cell r="CO1156">
            <v>26.343237278548582</v>
          </cell>
          <cell r="CP1156">
            <v>26.343237278548582</v>
          </cell>
          <cell r="CQ1156">
            <v>26.343237278548582</v>
          </cell>
          <cell r="CR1156">
            <v>26.343237278548582</v>
          </cell>
          <cell r="CS1156">
            <v>19.11896460686604</v>
          </cell>
          <cell r="CT1156">
            <v>19.11896460686604</v>
          </cell>
          <cell r="CU1156">
            <v>19.11896460686604</v>
          </cell>
          <cell r="CV1156">
            <v>19.11896460686604</v>
          </cell>
          <cell r="CW1156">
            <v>19.11896460686604</v>
          </cell>
          <cell r="CX1156">
            <v>19.11896460686604</v>
          </cell>
          <cell r="CY1156">
            <v>19.11896460686604</v>
          </cell>
          <cell r="CZ1156">
            <v>19.11896460686604</v>
          </cell>
          <cell r="DA1156">
            <v>19.11896460686604</v>
          </cell>
          <cell r="DB1156">
            <v>19.11896460686604</v>
          </cell>
          <cell r="DC1156">
            <v>19.11896460686604</v>
          </cell>
          <cell r="DD1156">
            <v>19.11896460686604</v>
          </cell>
          <cell r="DE1156">
            <v>5.6937509607774865</v>
          </cell>
          <cell r="DF1156">
            <v>5.6937509607774865</v>
          </cell>
          <cell r="DG1156">
            <v>5.6937509607774865</v>
          </cell>
          <cell r="DH1156">
            <v>5.6937509607774865</v>
          </cell>
          <cell r="DI1156">
            <v>5.6937509607774865</v>
          </cell>
          <cell r="DJ1156">
            <v>5.6937509607774865</v>
          </cell>
          <cell r="DK1156">
            <v>5.6937509607774865</v>
          </cell>
          <cell r="DL1156">
            <v>5.6937509607774865</v>
          </cell>
          <cell r="DM1156">
            <v>5.6937509607774865</v>
          </cell>
          <cell r="DN1156">
            <v>5.6937509607774865</v>
          </cell>
          <cell r="DO1156">
            <v>5.6937509607774865</v>
          </cell>
          <cell r="DP1156">
            <v>5.6937509607774865</v>
          </cell>
          <cell r="DQ1156">
            <v>0.70391289163311199</v>
          </cell>
          <cell r="DR1156">
            <v>0.70391289163311199</v>
          </cell>
          <cell r="DS1156">
            <v>0.70391289163311199</v>
          </cell>
          <cell r="DT1156">
            <v>0.70391289163311199</v>
          </cell>
          <cell r="DU1156">
            <v>0.70391289163311199</v>
          </cell>
          <cell r="DV1156">
            <v>0.70391289163311199</v>
          </cell>
          <cell r="DW1156">
            <v>0.70391289163311199</v>
          </cell>
          <cell r="DX1156">
            <v>0.70391289163311199</v>
          </cell>
          <cell r="DY1156">
            <v>0.70391289163311199</v>
          </cell>
          <cell r="DZ1156">
            <v>0.70391289163311199</v>
          </cell>
          <cell r="EA1156">
            <v>0.70391289163311199</v>
          </cell>
          <cell r="EB1156">
            <v>0.70391289163311199</v>
          </cell>
          <cell r="EC1156">
            <v>0</v>
          </cell>
          <cell r="ED1156">
            <v>0</v>
          </cell>
          <cell r="EE1156">
            <v>0</v>
          </cell>
          <cell r="EF1156">
            <v>0</v>
          </cell>
          <cell r="EG1156">
            <v>0</v>
          </cell>
        </row>
        <row r="1157">
          <cell r="B1157" t="str">
            <v>for 12,24,36,48,60,72 &amp; 84 month</v>
          </cell>
          <cell r="F1157">
            <v>1619.8902308895565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35.915537673156209</v>
          </cell>
          <cell r="AY1157">
            <v>35.915537673156209</v>
          </cell>
          <cell r="AZ1157">
            <v>35.915537673156209</v>
          </cell>
          <cell r="BA1157">
            <v>35.915537673156209</v>
          </cell>
          <cell r="BB1157">
            <v>35.915537673156209</v>
          </cell>
          <cell r="BC1157">
            <v>35.915537673156209</v>
          </cell>
          <cell r="BD1157">
            <v>35.915537673156209</v>
          </cell>
          <cell r="BE1157">
            <v>35.915537673156209</v>
          </cell>
          <cell r="BF1157">
            <v>35.915537673156209</v>
          </cell>
          <cell r="BG1157">
            <v>35.915537673156209</v>
          </cell>
          <cell r="BH1157">
            <v>35.915537673156209</v>
          </cell>
          <cell r="BI1157">
            <v>35.915537673156209</v>
          </cell>
          <cell r="BJ1157">
            <v>34.523107028854064</v>
          </cell>
          <cell r="BK1157">
            <v>34.523107028854064</v>
          </cell>
          <cell r="BL1157">
            <v>34.523107028854064</v>
          </cell>
          <cell r="BM1157">
            <v>34.523107028854064</v>
          </cell>
          <cell r="BN1157">
            <v>34.523107028854064</v>
          </cell>
          <cell r="BO1157">
            <v>34.523107028854064</v>
          </cell>
          <cell r="BP1157">
            <v>34.523107028854064</v>
          </cell>
          <cell r="BQ1157">
            <v>34.523107028854064</v>
          </cell>
          <cell r="BR1157">
            <v>34.523107028854064</v>
          </cell>
          <cell r="BS1157">
            <v>34.523107028854064</v>
          </cell>
          <cell r="BT1157">
            <v>34.523107028854064</v>
          </cell>
          <cell r="BU1157">
            <v>34.523107028854064</v>
          </cell>
          <cell r="BV1157">
            <v>31.653201503128066</v>
          </cell>
          <cell r="BW1157">
            <v>31.653201503128066</v>
          </cell>
          <cell r="BX1157">
            <v>31.653201503128066</v>
          </cell>
          <cell r="BY1157">
            <v>31.653201503128066</v>
          </cell>
          <cell r="BZ1157">
            <v>31.653201503128066</v>
          </cell>
          <cell r="CA1157">
            <v>31.653201503128066</v>
          </cell>
          <cell r="CB1157">
            <v>31.653201503128066</v>
          </cell>
          <cell r="CC1157">
            <v>31.653201503128066</v>
          </cell>
          <cell r="CD1157">
            <v>31.653201503128066</v>
          </cell>
          <cell r="CE1157">
            <v>31.653201503128066</v>
          </cell>
          <cell r="CF1157">
            <v>31.653201503128066</v>
          </cell>
          <cell r="CG1157">
            <v>31.653201503128066</v>
          </cell>
          <cell r="CH1157">
            <v>27.713268485997801</v>
          </cell>
          <cell r="CI1157">
            <v>27.713268485997801</v>
          </cell>
          <cell r="CJ1157">
            <v>27.713268485997801</v>
          </cell>
          <cell r="CK1157">
            <v>27.713268485997801</v>
          </cell>
          <cell r="CL1157">
            <v>27.713268485997801</v>
          </cell>
          <cell r="CM1157">
            <v>27.713268485997801</v>
          </cell>
          <cell r="CN1157">
            <v>27.713268485997801</v>
          </cell>
          <cell r="CO1157">
            <v>27.713268485997801</v>
          </cell>
          <cell r="CP1157">
            <v>27.713268485997801</v>
          </cell>
          <cell r="CQ1157">
            <v>27.713268485997801</v>
          </cell>
          <cell r="CR1157">
            <v>27.713268485997801</v>
          </cell>
          <cell r="CS1157">
            <v>27.713268485997801</v>
          </cell>
          <cell r="CT1157">
            <v>20.113283486074298</v>
          </cell>
          <cell r="CU1157">
            <v>20.113283486074298</v>
          </cell>
          <cell r="CV1157">
            <v>20.113283486074298</v>
          </cell>
          <cell r="CW1157">
            <v>20.113283486074298</v>
          </cell>
          <cell r="CX1157">
            <v>20.113283486074298</v>
          </cell>
          <cell r="CY1157">
            <v>20.113283486074298</v>
          </cell>
          <cell r="CZ1157">
            <v>20.113283486074298</v>
          </cell>
          <cell r="DA1157">
            <v>20.113283486074298</v>
          </cell>
          <cell r="DB1157">
            <v>20.113283486074298</v>
          </cell>
          <cell r="DC1157">
            <v>20.113283486074298</v>
          </cell>
          <cell r="DD1157">
            <v>20.113283486074298</v>
          </cell>
          <cell r="DE1157">
            <v>20.113283486074298</v>
          </cell>
          <cell r="DF1157">
            <v>5.9898655355059782</v>
          </cell>
          <cell r="DG1157">
            <v>5.9898655355059782</v>
          </cell>
          <cell r="DH1157">
            <v>5.9898655355059782</v>
          </cell>
          <cell r="DI1157">
            <v>5.9898655355059782</v>
          </cell>
          <cell r="DJ1157">
            <v>5.9898655355059782</v>
          </cell>
          <cell r="DK1157">
            <v>5.9898655355059782</v>
          </cell>
          <cell r="DL1157">
            <v>5.9898655355059782</v>
          </cell>
          <cell r="DM1157">
            <v>5.9898655355059782</v>
          </cell>
          <cell r="DN1157">
            <v>5.9898655355059782</v>
          </cell>
          <cell r="DO1157">
            <v>5.9898655355059782</v>
          </cell>
          <cell r="DP1157">
            <v>5.9898655355059782</v>
          </cell>
          <cell r="DQ1157">
            <v>5.9898655355059782</v>
          </cell>
          <cell r="DR1157">
            <v>0.74052124840665434</v>
          </cell>
          <cell r="DS1157">
            <v>0.74052124840665434</v>
          </cell>
          <cell r="DT1157">
            <v>0.74052124840665434</v>
          </cell>
          <cell r="DU1157">
            <v>0.74052124840665434</v>
          </cell>
          <cell r="DV1157">
            <v>0.74052124840665434</v>
          </cell>
          <cell r="DW1157">
            <v>0.74052124840665434</v>
          </cell>
          <cell r="DX1157">
            <v>0.74052124840665434</v>
          </cell>
          <cell r="DY1157">
            <v>0.74052124840665434</v>
          </cell>
          <cell r="DZ1157">
            <v>0.74052124840665434</v>
          </cell>
          <cell r="EA1157">
            <v>0.74052124840665434</v>
          </cell>
          <cell r="EB1157">
            <v>0.74052124840665434</v>
          </cell>
          <cell r="EC1157">
            <v>0.74052124840665434</v>
          </cell>
          <cell r="ED1157">
            <v>0</v>
          </cell>
          <cell r="EE1157">
            <v>0</v>
          </cell>
          <cell r="EF1157">
            <v>0</v>
          </cell>
          <cell r="EG1157">
            <v>0</v>
          </cell>
        </row>
        <row r="1158">
          <cell r="B1158" t="str">
            <v>for 12,24,36,48,60,72 &amp; 84 month</v>
          </cell>
          <cell r="F1158">
            <v>1586.5589109870489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35.176529404060631</v>
          </cell>
          <cell r="AZ1158">
            <v>35.176529404060631</v>
          </cell>
          <cell r="BA1158">
            <v>35.176529404060631</v>
          </cell>
          <cell r="BB1158">
            <v>35.176529404060631</v>
          </cell>
          <cell r="BC1158">
            <v>35.176529404060631</v>
          </cell>
          <cell r="BD1158">
            <v>35.176529404060631</v>
          </cell>
          <cell r="BE1158">
            <v>35.176529404060631</v>
          </cell>
          <cell r="BF1158">
            <v>35.176529404060631</v>
          </cell>
          <cell r="BG1158">
            <v>35.176529404060631</v>
          </cell>
          <cell r="BH1158">
            <v>35.176529404060631</v>
          </cell>
          <cell r="BI1158">
            <v>35.176529404060631</v>
          </cell>
          <cell r="BJ1158">
            <v>35.176529404060631</v>
          </cell>
          <cell r="BK1158">
            <v>33.812749806824684</v>
          </cell>
          <cell r="BL1158">
            <v>33.812749806824684</v>
          </cell>
          <cell r="BM1158">
            <v>33.812749806824684</v>
          </cell>
          <cell r="BN1158">
            <v>33.812749806824684</v>
          </cell>
          <cell r="BO1158">
            <v>33.812749806824684</v>
          </cell>
          <cell r="BP1158">
            <v>33.812749806824684</v>
          </cell>
          <cell r="BQ1158">
            <v>33.812749806824684</v>
          </cell>
          <cell r="BR1158">
            <v>33.812749806824684</v>
          </cell>
          <cell r="BS1158">
            <v>33.812749806824684</v>
          </cell>
          <cell r="BT1158">
            <v>33.812749806824684</v>
          </cell>
          <cell r="BU1158">
            <v>33.812749806824684</v>
          </cell>
          <cell r="BV1158">
            <v>33.812749806824684</v>
          </cell>
          <cell r="BW1158">
            <v>31.001896269525957</v>
          </cell>
          <cell r="BX1158">
            <v>31.001896269525957</v>
          </cell>
          <cell r="BY1158">
            <v>31.001896269525957</v>
          </cell>
          <cell r="BZ1158">
            <v>31.001896269525957</v>
          </cell>
          <cell r="CA1158">
            <v>31.001896269525957</v>
          </cell>
          <cell r="CB1158">
            <v>31.001896269525957</v>
          </cell>
          <cell r="CC1158">
            <v>31.001896269525957</v>
          </cell>
          <cell r="CD1158">
            <v>31.001896269525957</v>
          </cell>
          <cell r="CE1158">
            <v>31.001896269525957</v>
          </cell>
          <cell r="CF1158">
            <v>31.001896269525957</v>
          </cell>
          <cell r="CG1158">
            <v>31.001896269525957</v>
          </cell>
          <cell r="CH1158">
            <v>31.001896269525957</v>
          </cell>
          <cell r="CI1158">
            <v>27.14303242935857</v>
          </cell>
          <cell r="CJ1158">
            <v>27.14303242935857</v>
          </cell>
          <cell r="CK1158">
            <v>27.14303242935857</v>
          </cell>
          <cell r="CL1158">
            <v>27.14303242935857</v>
          </cell>
          <cell r="CM1158">
            <v>27.14303242935857</v>
          </cell>
          <cell r="CN1158">
            <v>27.14303242935857</v>
          </cell>
          <cell r="CO1158">
            <v>27.14303242935857</v>
          </cell>
          <cell r="CP1158">
            <v>27.14303242935857</v>
          </cell>
          <cell r="CQ1158">
            <v>27.14303242935857</v>
          </cell>
          <cell r="CR1158">
            <v>27.14303242935857</v>
          </cell>
          <cell r="CS1158">
            <v>27.14303242935857</v>
          </cell>
          <cell r="CT1158">
            <v>27.14303242935857</v>
          </cell>
          <cell r="CU1158">
            <v>19.699426871977668</v>
          </cell>
          <cell r="CV1158">
            <v>19.699426871977668</v>
          </cell>
          <cell r="CW1158">
            <v>19.699426871977668</v>
          </cell>
          <cell r="CX1158">
            <v>19.699426871977668</v>
          </cell>
          <cell r="CY1158">
            <v>19.699426871977668</v>
          </cell>
          <cell r="CZ1158">
            <v>19.699426871977668</v>
          </cell>
          <cell r="DA1158">
            <v>19.699426871977668</v>
          </cell>
          <cell r="DB1158">
            <v>19.699426871977668</v>
          </cell>
          <cell r="DC1158">
            <v>19.699426871977668</v>
          </cell>
          <cell r="DD1158">
            <v>19.699426871977668</v>
          </cell>
          <cell r="DE1158">
            <v>19.699426871977668</v>
          </cell>
          <cell r="DF1158">
            <v>19.699426871977668</v>
          </cell>
          <cell r="DG1158">
            <v>5.8666163668093327</v>
          </cell>
          <cell r="DH1158">
            <v>5.8666163668093327</v>
          </cell>
          <cell r="DI1158">
            <v>5.8666163668093327</v>
          </cell>
          <cell r="DJ1158">
            <v>5.8666163668093327</v>
          </cell>
          <cell r="DK1158">
            <v>5.8666163668093327</v>
          </cell>
          <cell r="DL1158">
            <v>5.8666163668093327</v>
          </cell>
          <cell r="DM1158">
            <v>5.8666163668093327</v>
          </cell>
          <cell r="DN1158">
            <v>5.8666163668093327</v>
          </cell>
          <cell r="DO1158">
            <v>5.8666163668093327</v>
          </cell>
          <cell r="DP1158">
            <v>5.8666163668093327</v>
          </cell>
          <cell r="DQ1158">
            <v>5.8666163668093327</v>
          </cell>
          <cell r="DR1158">
            <v>5.8666163668093327</v>
          </cell>
          <cell r="DS1158">
            <v>0.72528407359407954</v>
          </cell>
          <cell r="DT1158">
            <v>0.72528407359407954</v>
          </cell>
          <cell r="DU1158">
            <v>0.72528407359407954</v>
          </cell>
          <cell r="DV1158">
            <v>0.72528407359407954</v>
          </cell>
          <cell r="DW1158">
            <v>0.72528407359407954</v>
          </cell>
          <cell r="DX1158">
            <v>0.72528407359407954</v>
          </cell>
          <cell r="DY1158">
            <v>0.72528407359407954</v>
          </cell>
          <cell r="DZ1158">
            <v>0.72528407359407954</v>
          </cell>
          <cell r="EA1158">
            <v>0.72528407359407954</v>
          </cell>
          <cell r="EB1158">
            <v>0.72528407359407954</v>
          </cell>
          <cell r="EC1158">
            <v>0.72528407359407954</v>
          </cell>
          <cell r="ED1158">
            <v>0.72528407359407954</v>
          </cell>
          <cell r="EE1158">
            <v>0</v>
          </cell>
          <cell r="EF1158">
            <v>0</v>
          </cell>
          <cell r="EG1158">
            <v>0</v>
          </cell>
        </row>
        <row r="1159">
          <cell r="B1159" t="str">
            <v>for 12,24,36,48,60,72 &amp; 84 month</v>
          </cell>
          <cell r="F1159">
            <v>1685.2074691931234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37.363724524502324</v>
          </cell>
          <cell r="BA1159">
            <v>37.363724524502324</v>
          </cell>
          <cell r="BB1159">
            <v>37.363724524502324</v>
          </cell>
          <cell r="BC1159">
            <v>37.363724524502324</v>
          </cell>
          <cell r="BD1159">
            <v>37.363724524502324</v>
          </cell>
          <cell r="BE1159">
            <v>37.363724524502324</v>
          </cell>
          <cell r="BF1159">
            <v>37.363724524502324</v>
          </cell>
          <cell r="BG1159">
            <v>37.363724524502324</v>
          </cell>
          <cell r="BH1159">
            <v>37.363724524502324</v>
          </cell>
          <cell r="BI1159">
            <v>37.363724524502324</v>
          </cell>
          <cell r="BJ1159">
            <v>37.363724524502324</v>
          </cell>
          <cell r="BK1159">
            <v>37.363724524502324</v>
          </cell>
          <cell r="BL1159">
            <v>35.91514827077507</v>
          </cell>
          <cell r="BM1159">
            <v>35.91514827077507</v>
          </cell>
          <cell r="BN1159">
            <v>35.91514827077507</v>
          </cell>
          <cell r="BO1159">
            <v>35.91514827077507</v>
          </cell>
          <cell r="BP1159">
            <v>35.91514827077507</v>
          </cell>
          <cell r="BQ1159">
            <v>35.91514827077507</v>
          </cell>
          <cell r="BR1159">
            <v>35.91514827077507</v>
          </cell>
          <cell r="BS1159">
            <v>35.91514827077507</v>
          </cell>
          <cell r="BT1159">
            <v>35.91514827077507</v>
          </cell>
          <cell r="BU1159">
            <v>35.91514827077507</v>
          </cell>
          <cell r="BV1159">
            <v>35.91514827077507</v>
          </cell>
          <cell r="BW1159">
            <v>35.91514827077507</v>
          </cell>
          <cell r="BX1159">
            <v>32.929522371187915</v>
          </cell>
          <cell r="BY1159">
            <v>32.929522371187915</v>
          </cell>
          <cell r="BZ1159">
            <v>32.929522371187915</v>
          </cell>
          <cell r="CA1159">
            <v>32.929522371187915</v>
          </cell>
          <cell r="CB1159">
            <v>32.929522371187915</v>
          </cell>
          <cell r="CC1159">
            <v>32.929522371187915</v>
          </cell>
          <cell r="CD1159">
            <v>32.929522371187915</v>
          </cell>
          <cell r="CE1159">
            <v>32.929522371187915</v>
          </cell>
          <cell r="CF1159">
            <v>32.929522371187915</v>
          </cell>
          <cell r="CG1159">
            <v>32.929522371187915</v>
          </cell>
          <cell r="CH1159">
            <v>32.929522371187915</v>
          </cell>
          <cell r="CI1159">
            <v>32.929522371187915</v>
          </cell>
          <cell r="CJ1159">
            <v>28.830723315561535</v>
          </cell>
          <cell r="CK1159">
            <v>28.830723315561535</v>
          </cell>
          <cell r="CL1159">
            <v>28.830723315561535</v>
          </cell>
          <cell r="CM1159">
            <v>28.830723315561535</v>
          </cell>
          <cell r="CN1159">
            <v>28.830723315561535</v>
          </cell>
          <cell r="CO1159">
            <v>28.830723315561535</v>
          </cell>
          <cell r="CP1159">
            <v>28.830723315561535</v>
          </cell>
          <cell r="CQ1159">
            <v>28.830723315561535</v>
          </cell>
          <cell r="CR1159">
            <v>28.830723315561535</v>
          </cell>
          <cell r="CS1159">
            <v>28.830723315561535</v>
          </cell>
          <cell r="CT1159">
            <v>28.830723315561535</v>
          </cell>
          <cell r="CU1159">
            <v>28.830723315561535</v>
          </cell>
          <cell r="CV1159">
            <v>20.924291605930463</v>
          </cell>
          <cell r="CW1159">
            <v>20.924291605930463</v>
          </cell>
          <cell r="CX1159">
            <v>20.924291605930463</v>
          </cell>
          <cell r="CY1159">
            <v>20.924291605930463</v>
          </cell>
          <cell r="CZ1159">
            <v>20.924291605930463</v>
          </cell>
          <cell r="DA1159">
            <v>20.924291605930463</v>
          </cell>
          <cell r="DB1159">
            <v>20.924291605930463</v>
          </cell>
          <cell r="DC1159">
            <v>20.924291605930463</v>
          </cell>
          <cell r="DD1159">
            <v>20.924291605930463</v>
          </cell>
          <cell r="DE1159">
            <v>20.924291605930463</v>
          </cell>
          <cell r="DF1159">
            <v>20.924291605930463</v>
          </cell>
          <cell r="DG1159">
            <v>20.924291605930463</v>
          </cell>
          <cell r="DH1159">
            <v>6.2313889839029217</v>
          </cell>
          <cell r="DI1159">
            <v>6.2313889839029217</v>
          </cell>
          <cell r="DJ1159">
            <v>6.2313889839029217</v>
          </cell>
          <cell r="DK1159">
            <v>6.2313889839029217</v>
          </cell>
          <cell r="DL1159">
            <v>6.2313889839029217</v>
          </cell>
          <cell r="DM1159">
            <v>6.2313889839029217</v>
          </cell>
          <cell r="DN1159">
            <v>6.2313889839029217</v>
          </cell>
          <cell r="DO1159">
            <v>6.2313889839029217</v>
          </cell>
          <cell r="DP1159">
            <v>6.2313889839029217</v>
          </cell>
          <cell r="DQ1159">
            <v>6.2313889839029217</v>
          </cell>
          <cell r="DR1159">
            <v>6.2313889839029217</v>
          </cell>
          <cell r="DS1159">
            <v>6.2313889839029217</v>
          </cell>
          <cell r="DT1159">
            <v>0.77038055734542776</v>
          </cell>
          <cell r="DU1159">
            <v>0.77038055734542776</v>
          </cell>
          <cell r="DV1159">
            <v>0.77038055734542776</v>
          </cell>
          <cell r="DW1159">
            <v>0.77038055734542776</v>
          </cell>
          <cell r="DX1159">
            <v>0.77038055734542776</v>
          </cell>
          <cell r="DY1159">
            <v>0.77038055734542776</v>
          </cell>
          <cell r="DZ1159">
            <v>0.77038055734542776</v>
          </cell>
          <cell r="EA1159">
            <v>0.77038055734542776</v>
          </cell>
          <cell r="EB1159">
            <v>0.77038055734542776</v>
          </cell>
          <cell r="EC1159">
            <v>0.77038055734542776</v>
          </cell>
          <cell r="ED1159">
            <v>0.77038055734542776</v>
          </cell>
          <cell r="EE1159">
            <v>0.77038055734542776</v>
          </cell>
          <cell r="EF1159">
            <v>0</v>
          </cell>
          <cell r="EG1159">
            <v>0</v>
          </cell>
        </row>
        <row r="1160">
          <cell r="B1160" t="str">
            <v>for 12,24,36,48,60,72 &amp; 84 month</v>
          </cell>
          <cell r="F1160">
            <v>1809.8941217362865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40.128225526705748</v>
          </cell>
          <cell r="BB1160">
            <v>40.128225526705748</v>
          </cell>
          <cell r="BC1160">
            <v>40.128225526705748</v>
          </cell>
          <cell r="BD1160">
            <v>40.128225526705748</v>
          </cell>
          <cell r="BE1160">
            <v>40.128225526705748</v>
          </cell>
          <cell r="BF1160">
            <v>40.128225526705748</v>
          </cell>
          <cell r="BG1160">
            <v>40.128225526705748</v>
          </cell>
          <cell r="BH1160">
            <v>40.128225526705748</v>
          </cell>
          <cell r="BI1160">
            <v>40.128225526705748</v>
          </cell>
          <cell r="BJ1160">
            <v>40.128225526705748</v>
          </cell>
          <cell r="BK1160">
            <v>40.128225526705748</v>
          </cell>
          <cell r="BL1160">
            <v>40.128225526705748</v>
          </cell>
          <cell r="BM1160">
            <v>38.572470704563266</v>
          </cell>
          <cell r="BN1160">
            <v>38.572470704563266</v>
          </cell>
          <cell r="BO1160">
            <v>38.572470704563266</v>
          </cell>
          <cell r="BP1160">
            <v>38.572470704563266</v>
          </cell>
          <cell r="BQ1160">
            <v>38.572470704563266</v>
          </cell>
          <cell r="BR1160">
            <v>38.572470704563266</v>
          </cell>
          <cell r="BS1160">
            <v>38.572470704563266</v>
          </cell>
          <cell r="BT1160">
            <v>38.572470704563266</v>
          </cell>
          <cell r="BU1160">
            <v>38.572470704563266</v>
          </cell>
          <cell r="BV1160">
            <v>38.572470704563266</v>
          </cell>
          <cell r="BW1160">
            <v>38.572470704563266</v>
          </cell>
          <cell r="BX1160">
            <v>38.572470704563266</v>
          </cell>
          <cell r="BY1160">
            <v>35.365941618887149</v>
          </cell>
          <cell r="BZ1160">
            <v>35.365941618887149</v>
          </cell>
          <cell r="CA1160">
            <v>35.365941618887149</v>
          </cell>
          <cell r="CB1160">
            <v>35.365941618887149</v>
          </cell>
          <cell r="CC1160">
            <v>35.365941618887149</v>
          </cell>
          <cell r="CD1160">
            <v>35.365941618887149</v>
          </cell>
          <cell r="CE1160">
            <v>35.365941618887149</v>
          </cell>
          <cell r="CF1160">
            <v>35.365941618887149</v>
          </cell>
          <cell r="CG1160">
            <v>35.365941618887149</v>
          </cell>
          <cell r="CH1160">
            <v>35.365941618887149</v>
          </cell>
          <cell r="CI1160">
            <v>35.365941618887149</v>
          </cell>
          <cell r="CJ1160">
            <v>35.365941618887149</v>
          </cell>
          <cell r="CK1160">
            <v>30.963876916130779</v>
          </cell>
          <cell r="CL1160">
            <v>30.963876916130779</v>
          </cell>
          <cell r="CM1160">
            <v>30.963876916130779</v>
          </cell>
          <cell r="CN1160">
            <v>30.963876916130779</v>
          </cell>
          <cell r="CO1160">
            <v>30.963876916130779</v>
          </cell>
          <cell r="CP1160">
            <v>30.963876916130779</v>
          </cell>
          <cell r="CQ1160">
            <v>30.963876916130779</v>
          </cell>
          <cell r="CR1160">
            <v>30.963876916130779</v>
          </cell>
          <cell r="CS1160">
            <v>30.963876916130779</v>
          </cell>
          <cell r="CT1160">
            <v>30.963876916130779</v>
          </cell>
          <cell r="CU1160">
            <v>30.963876916130779</v>
          </cell>
          <cell r="CV1160">
            <v>30.963876916130779</v>
          </cell>
          <cell r="CW1160">
            <v>22.472456994984704</v>
          </cell>
          <cell r="CX1160">
            <v>22.472456994984704</v>
          </cell>
          <cell r="CY1160">
            <v>22.472456994984704</v>
          </cell>
          <cell r="CZ1160">
            <v>22.472456994984704</v>
          </cell>
          <cell r="DA1160">
            <v>22.472456994984704</v>
          </cell>
          <cell r="DB1160">
            <v>22.472456994984704</v>
          </cell>
          <cell r="DC1160">
            <v>22.472456994984704</v>
          </cell>
          <cell r="DD1160">
            <v>22.472456994984704</v>
          </cell>
          <cell r="DE1160">
            <v>22.472456994984704</v>
          </cell>
          <cell r="DF1160">
            <v>22.472456994984704</v>
          </cell>
          <cell r="DG1160">
            <v>22.472456994984704</v>
          </cell>
          <cell r="DH1160">
            <v>22.472456994984704</v>
          </cell>
          <cell r="DI1160">
            <v>6.692442621096454</v>
          </cell>
          <cell r="DJ1160">
            <v>6.692442621096454</v>
          </cell>
          <cell r="DK1160">
            <v>6.692442621096454</v>
          </cell>
          <cell r="DL1160">
            <v>6.692442621096454</v>
          </cell>
          <cell r="DM1160">
            <v>6.692442621096454</v>
          </cell>
          <cell r="DN1160">
            <v>6.692442621096454</v>
          </cell>
          <cell r="DO1160">
            <v>6.692442621096454</v>
          </cell>
          <cell r="DP1160">
            <v>6.692442621096454</v>
          </cell>
          <cell r="DQ1160">
            <v>6.692442621096454</v>
          </cell>
          <cell r="DR1160">
            <v>6.692442621096454</v>
          </cell>
          <cell r="DS1160">
            <v>6.692442621096454</v>
          </cell>
          <cell r="DT1160">
            <v>6.692442621096454</v>
          </cell>
          <cell r="DU1160">
            <v>0.82738016993658803</v>
          </cell>
          <cell r="DV1160">
            <v>0.82738016993658803</v>
          </cell>
          <cell r="DW1160">
            <v>0.82738016993658803</v>
          </cell>
          <cell r="DX1160">
            <v>0.82738016993658803</v>
          </cell>
          <cell r="DY1160">
            <v>0.82738016993658803</v>
          </cell>
          <cell r="DZ1160">
            <v>0.82738016993658803</v>
          </cell>
          <cell r="EA1160">
            <v>0.82738016993658803</v>
          </cell>
          <cell r="EB1160">
            <v>0.82738016993658803</v>
          </cell>
          <cell r="EC1160">
            <v>0.82738016993658803</v>
          </cell>
          <cell r="ED1160">
            <v>0.82738016993658803</v>
          </cell>
          <cell r="EE1160">
            <v>0.82738016993658803</v>
          </cell>
          <cell r="EF1160">
            <v>0.82738016993658803</v>
          </cell>
          <cell r="EG1160">
            <v>0</v>
          </cell>
        </row>
        <row r="1161">
          <cell r="B1161" t="str">
            <v>for 12,24,36,48,60,72 &amp; 84 month</v>
          </cell>
          <cell r="F1161">
            <v>2236.4909693307823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49.586554775729041</v>
          </cell>
          <cell r="BC1161">
            <v>49.586554775729041</v>
          </cell>
          <cell r="BD1161">
            <v>49.586554775729041</v>
          </cell>
          <cell r="BE1161">
            <v>49.586554775729041</v>
          </cell>
          <cell r="BF1161">
            <v>49.586554775729041</v>
          </cell>
          <cell r="BG1161">
            <v>49.586554775729041</v>
          </cell>
          <cell r="BH1161">
            <v>49.586554775729041</v>
          </cell>
          <cell r="BI1161">
            <v>49.586554775729041</v>
          </cell>
          <cell r="BJ1161">
            <v>49.586554775729041</v>
          </cell>
          <cell r="BK1161">
            <v>49.586554775729041</v>
          </cell>
          <cell r="BL1161">
            <v>49.586554775729041</v>
          </cell>
          <cell r="BM1161">
            <v>49.586554775729041</v>
          </cell>
          <cell r="BN1161">
            <v>47.664104413341789</v>
          </cell>
          <cell r="BO1161">
            <v>47.664104413341789</v>
          </cell>
          <cell r="BP1161">
            <v>47.664104413341789</v>
          </cell>
          <cell r="BQ1161">
            <v>47.664104413341789</v>
          </cell>
          <cell r="BR1161">
            <v>47.664104413341789</v>
          </cell>
          <cell r="BS1161">
            <v>47.664104413341789</v>
          </cell>
          <cell r="BT1161">
            <v>47.664104413341789</v>
          </cell>
          <cell r="BU1161">
            <v>47.664104413341789</v>
          </cell>
          <cell r="BV1161">
            <v>47.664104413341789</v>
          </cell>
          <cell r="BW1161">
            <v>47.664104413341789</v>
          </cell>
          <cell r="BX1161">
            <v>47.664104413341789</v>
          </cell>
          <cell r="BY1161">
            <v>47.664104413341789</v>
          </cell>
          <cell r="BZ1161">
            <v>43.701787912677418</v>
          </cell>
          <cell r="CA1161">
            <v>43.701787912677418</v>
          </cell>
          <cell r="CB1161">
            <v>43.701787912677418</v>
          </cell>
          <cell r="CC1161">
            <v>43.701787912677418</v>
          </cell>
          <cell r="CD1161">
            <v>43.701787912677418</v>
          </cell>
          <cell r="CE1161">
            <v>43.701787912677418</v>
          </cell>
          <cell r="CF1161">
            <v>43.701787912677418</v>
          </cell>
          <cell r="CG1161">
            <v>43.701787912677418</v>
          </cell>
          <cell r="CH1161">
            <v>43.701787912677418</v>
          </cell>
          <cell r="CI1161">
            <v>43.701787912677418</v>
          </cell>
          <cell r="CJ1161">
            <v>43.701787912677418</v>
          </cell>
          <cell r="CK1161">
            <v>43.701787912677418</v>
          </cell>
          <cell r="CL1161">
            <v>38.262144877271773</v>
          </cell>
          <cell r="CM1161">
            <v>38.262144877271773</v>
          </cell>
          <cell r="CN1161">
            <v>38.262144877271773</v>
          </cell>
          <cell r="CO1161">
            <v>38.262144877271773</v>
          </cell>
          <cell r="CP1161">
            <v>38.262144877271773</v>
          </cell>
          <cell r="CQ1161">
            <v>38.262144877271773</v>
          </cell>
          <cell r="CR1161">
            <v>38.262144877271773</v>
          </cell>
          <cell r="CS1161">
            <v>38.262144877271773</v>
          </cell>
          <cell r="CT1161">
            <v>38.262144877271773</v>
          </cell>
          <cell r="CU1161">
            <v>38.262144877271773</v>
          </cell>
          <cell r="CV1161">
            <v>38.262144877271773</v>
          </cell>
          <cell r="CW1161">
            <v>38.262144877271773</v>
          </cell>
          <cell r="CX1161">
            <v>27.769274746161521</v>
          </cell>
          <cell r="CY1161">
            <v>27.769274746161521</v>
          </cell>
          <cell r="CZ1161">
            <v>27.769274746161521</v>
          </cell>
          <cell r="DA1161">
            <v>27.769274746161521</v>
          </cell>
          <cell r="DB1161">
            <v>27.769274746161521</v>
          </cell>
          <cell r="DC1161">
            <v>27.769274746161521</v>
          </cell>
          <cell r="DD1161">
            <v>27.769274746161521</v>
          </cell>
          <cell r="DE1161">
            <v>27.769274746161521</v>
          </cell>
          <cell r="DF1161">
            <v>27.769274746161521</v>
          </cell>
          <cell r="DG1161">
            <v>27.769274746161521</v>
          </cell>
          <cell r="DH1161">
            <v>27.769274746161521</v>
          </cell>
          <cell r="DI1161">
            <v>27.769274746161521</v>
          </cell>
          <cell r="DJ1161">
            <v>8.2698691073087662</v>
          </cell>
          <cell r="DK1161">
            <v>8.2698691073087662</v>
          </cell>
          <cell r="DL1161">
            <v>8.2698691073087662</v>
          </cell>
          <cell r="DM1161">
            <v>8.2698691073087662</v>
          </cell>
          <cell r="DN1161">
            <v>8.2698691073087662</v>
          </cell>
          <cell r="DO1161">
            <v>8.2698691073087662</v>
          </cell>
          <cell r="DP1161">
            <v>8.2698691073087662</v>
          </cell>
          <cell r="DQ1161">
            <v>8.2698691073087662</v>
          </cell>
          <cell r="DR1161">
            <v>8.2698691073087662</v>
          </cell>
          <cell r="DS1161">
            <v>8.2698691073087662</v>
          </cell>
          <cell r="DT1161">
            <v>8.2698691073087662</v>
          </cell>
          <cell r="DU1161">
            <v>8.2698691073087662</v>
          </cell>
          <cell r="DV1161">
            <v>1.0223958716940718</v>
          </cell>
          <cell r="DW1161">
            <v>1.0223958716940718</v>
          </cell>
          <cell r="DX1161">
            <v>1.0223958716940718</v>
          </cell>
          <cell r="DY1161">
            <v>1.0223958716940718</v>
          </cell>
          <cell r="DZ1161">
            <v>1.0223958716940718</v>
          </cell>
          <cell r="EA1161">
            <v>1.0223958716940718</v>
          </cell>
          <cell r="EB1161">
            <v>1.0223958716940718</v>
          </cell>
          <cell r="EC1161">
            <v>1.0223958716940718</v>
          </cell>
          <cell r="ED1161">
            <v>1.0223958716940718</v>
          </cell>
          <cell r="EE1161">
            <v>1.0223958716940718</v>
          </cell>
          <cell r="EF1161">
            <v>1.0223958716940718</v>
          </cell>
          <cell r="EG1161">
            <v>1.0223958716940718</v>
          </cell>
        </row>
        <row r="1162">
          <cell r="F1162">
            <v>52229.200000000012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24.27734677777778</v>
          </cell>
          <cell r="P1162">
            <v>48.545764777777777</v>
          </cell>
          <cell r="Q1162">
            <v>72.814182777777773</v>
          </cell>
          <cell r="R1162">
            <v>97.08260077777777</v>
          </cell>
          <cell r="S1162">
            <v>115.83518304453402</v>
          </cell>
          <cell r="T1162">
            <v>135.52477380886194</v>
          </cell>
          <cell r="U1162">
            <v>159.62667795767766</v>
          </cell>
          <cell r="V1162">
            <v>180.38856556096451</v>
          </cell>
          <cell r="W1162">
            <v>202.21636765530218</v>
          </cell>
          <cell r="X1162">
            <v>224.64487820668512</v>
          </cell>
          <cell r="Y1162">
            <v>245.00729760215415</v>
          </cell>
          <cell r="Z1162">
            <v>266.43274556082946</v>
          </cell>
          <cell r="AA1162">
            <v>286.13423542677299</v>
          </cell>
          <cell r="AB1162">
            <v>307.26841736051108</v>
          </cell>
          <cell r="AC1162">
            <v>329.88135579071997</v>
          </cell>
          <cell r="AD1162">
            <v>357.56477553968244</v>
          </cell>
          <cell r="AE1162">
            <v>381.30525483754241</v>
          </cell>
          <cell r="AF1162">
            <v>405.88562930816499</v>
          </cell>
          <cell r="AG1162">
            <v>436.72707489136468</v>
          </cell>
          <cell r="AH1162">
            <v>463.04209401331389</v>
          </cell>
          <cell r="AI1162">
            <v>490.76071866776613</v>
          </cell>
          <cell r="AJ1162">
            <v>519.34070755961682</v>
          </cell>
          <cell r="AK1162">
            <v>544.87265472163449</v>
          </cell>
          <cell r="AL1162">
            <v>571.75835713459639</v>
          </cell>
          <cell r="AM1162">
            <v>596.0340907839344</v>
          </cell>
          <cell r="AN1162">
            <v>621.97966132095144</v>
          </cell>
          <cell r="AO1162">
            <v>649.96532413586169</v>
          </cell>
          <cell r="AP1162">
            <v>684.7984507777777</v>
          </cell>
          <cell r="AQ1162">
            <v>714.25685399759425</v>
          </cell>
          <cell r="AR1162">
            <v>744.55996010837896</v>
          </cell>
          <cell r="AS1162">
            <v>782.87233283618082</v>
          </cell>
          <cell r="AT1162">
            <v>815.45803955806628</v>
          </cell>
          <cell r="AU1162">
            <v>849.87283642352531</v>
          </cell>
          <cell r="AV1162">
            <v>885.43767810882923</v>
          </cell>
          <cell r="AW1162">
            <v>916.9248564813397</v>
          </cell>
          <cell r="AX1162">
            <v>950.04825069170181</v>
          </cell>
          <cell r="AY1162">
            <v>979.88945919221385</v>
          </cell>
          <cell r="AZ1162">
            <v>1011.7371488874448</v>
          </cell>
          <cell r="BA1162">
            <v>1046.1494670205536</v>
          </cell>
          <cell r="BB1162">
            <v>1089.3405123650791</v>
          </cell>
          <cell r="BC1162">
            <v>1084.0887037489224</v>
          </cell>
          <cell r="BD1162">
            <v>1078.6270206291138</v>
          </cell>
          <cell r="BE1162">
            <v>1071.8328225059968</v>
          </cell>
          <cell r="BF1162">
            <v>1066.0169115426138</v>
          </cell>
          <cell r="BG1162">
            <v>1059.8920724593802</v>
          </cell>
          <cell r="BH1162">
            <v>1053.5827778320995</v>
          </cell>
          <cell r="BI1162">
            <v>1047.9196036547737</v>
          </cell>
          <cell r="BJ1162">
            <v>1041.9593761448277</v>
          </cell>
          <cell r="BK1162">
            <v>1029.8277203216426</v>
          </cell>
          <cell r="BL1162">
            <v>1017.3184900810043</v>
          </cell>
          <cell r="BM1162">
            <v>1004.3720622422786</v>
          </cell>
          <cell r="BN1162">
            <v>989.93916236507926</v>
          </cell>
          <cell r="BO1162">
            <v>980.74294945028714</v>
          </cell>
          <cell r="BP1162">
            <v>971.17644119574857</v>
          </cell>
          <cell r="BQ1162">
            <v>959.2838090237226</v>
          </cell>
          <cell r="BR1162">
            <v>949.10108955323358</v>
          </cell>
          <cell r="BS1162">
            <v>938.37717693632976</v>
          </cell>
          <cell r="BT1162">
            <v>927.33080096453841</v>
          </cell>
          <cell r="BU1162">
            <v>917.4129192821481</v>
          </cell>
          <cell r="BV1162">
            <v>906.97552344115115</v>
          </cell>
          <cell r="BW1162">
            <v>888.4504207031207</v>
          </cell>
          <cell r="BX1162">
            <v>869.26180233618538</v>
          </cell>
          <cell r="BY1162">
            <v>849.30973397951743</v>
          </cell>
          <cell r="BZ1162">
            <v>826.75776903174608</v>
          </cell>
          <cell r="CA1162">
            <v>810.71633672553833</v>
          </cell>
          <cell r="CB1162">
            <v>794.01694769080143</v>
          </cell>
          <cell r="CC1162">
            <v>773.27913598190787</v>
          </cell>
          <cell r="CD1162">
            <v>755.51543902643709</v>
          </cell>
          <cell r="CE1162">
            <v>736.81127093800603</v>
          </cell>
          <cell r="CF1162">
            <v>717.54882110778124</v>
          </cell>
          <cell r="CG1162">
            <v>700.23838871212695</v>
          </cell>
          <cell r="CH1162">
            <v>682.02058874240163</v>
          </cell>
          <cell r="CI1162">
            <v>660.29539594005803</v>
          </cell>
          <cell r="CJ1162">
            <v>637.40438726767502</v>
          </cell>
          <cell r="CK1162">
            <v>613.18563046976919</v>
          </cell>
          <cell r="CL1162">
            <v>584.44774047619057</v>
          </cell>
          <cell r="CM1162">
            <v>565.061234396283</v>
          </cell>
          <cell r="CN1162">
            <v>544.97778564458315</v>
          </cell>
          <cell r="CO1162">
            <v>519.83377491426256</v>
          </cell>
          <cell r="CP1162">
            <v>498.36384150645227</v>
          </cell>
          <cell r="CQ1162">
            <v>475.73749245919134</v>
          </cell>
          <cell r="CR1162">
            <v>452.40596509602369</v>
          </cell>
          <cell r="CS1162">
            <v>431.55999244877506</v>
          </cell>
          <cell r="CT1162">
            <v>409.61898394163757</v>
          </cell>
          <cell r="CU1162">
            <v>388.24417130413531</v>
          </cell>
          <cell r="CV1162">
            <v>365.49821918987396</v>
          </cell>
          <cell r="CW1162">
            <v>341.10495237526146</v>
          </cell>
          <cell r="CX1162">
            <v>311.12574047619046</v>
          </cell>
          <cell r="CY1162">
            <v>294.87488977157051</v>
          </cell>
          <cell r="CZ1162">
            <v>278.11457402069027</v>
          </cell>
          <cell r="DA1162">
            <v>256.99774234450825</v>
          </cell>
          <cell r="DB1162">
            <v>239.01212194504546</v>
          </cell>
          <cell r="DC1162">
            <v>220.03323350943799</v>
          </cell>
          <cell r="DD1162">
            <v>200.43633704634925</v>
          </cell>
          <cell r="DE1162">
            <v>183.02686161943222</v>
          </cell>
          <cell r="DF1162">
            <v>164.70813609672015</v>
          </cell>
          <cell r="DG1162">
            <v>146.79048051160103</v>
          </cell>
          <cell r="DH1162">
            <v>127.75100064449975</v>
          </cell>
          <cell r="DI1162">
            <v>107.30790540117709</v>
          </cell>
          <cell r="DJ1162">
            <v>82.081752380952381</v>
          </cell>
          <cell r="DK1162">
            <v>76.915038436965389</v>
          </cell>
          <cell r="DL1162">
            <v>71.590917461004679</v>
          </cell>
          <cell r="DM1162">
            <v>64.875858773881689</v>
          </cell>
          <cell r="DN1162">
            <v>59.158988270281114</v>
          </cell>
          <cell r="DO1162">
            <v>53.124413554462151</v>
          </cell>
          <cell r="DP1162">
            <v>46.891520598799872</v>
          </cell>
          <cell r="DQ1162">
            <v>41.360824889971873</v>
          </cell>
          <cell r="DR1162">
            <v>35.541958906896951</v>
          </cell>
          <cell r="DS1162">
            <v>29.845883773100645</v>
          </cell>
          <cell r="DT1162">
            <v>23.794693425778959</v>
          </cell>
          <cell r="DU1162">
            <v>17.29635126872229</v>
          </cell>
          <cell r="DV1162">
            <v>9.2708571428571425</v>
          </cell>
          <cell r="DW1162">
            <v>8.6129169240955559</v>
          </cell>
          <cell r="DX1162">
            <v>7.9353114659855235</v>
          </cell>
          <cell r="DY1162">
            <v>7.0801321038301808</v>
          </cell>
          <cell r="DZ1162">
            <v>6.3522703569253256</v>
          </cell>
          <cell r="EA1162">
            <v>5.5837787299320221</v>
          </cell>
          <cell r="EB1162">
            <v>4.7898748126099333</v>
          </cell>
          <cell r="EC1162">
            <v>4.0859619209768212</v>
          </cell>
          <cell r="ED1162">
            <v>3.3454406725701675</v>
          </cell>
          <cell r="EE1162">
            <v>2.6201565989760875</v>
          </cell>
          <cell r="EF1162">
            <v>1.8497760416306597</v>
          </cell>
          <cell r="EG1162">
            <v>1.0223958716940718</v>
          </cell>
        </row>
        <row r="1164">
          <cell r="A1164" t="str">
            <v>Total Realized Income</v>
          </cell>
        </row>
        <row r="1165">
          <cell r="B1165" t="str">
            <v>for 12,24,36,48,60 &amp; 72 month</v>
          </cell>
          <cell r="F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  <cell r="DX1165">
            <v>0</v>
          </cell>
          <cell r="DY1165">
            <v>0</v>
          </cell>
          <cell r="DZ1165">
            <v>0</v>
          </cell>
          <cell r="EA1165">
            <v>0</v>
          </cell>
          <cell r="EB1165">
            <v>0</v>
          </cell>
          <cell r="EC1165">
            <v>0</v>
          </cell>
          <cell r="ED1165">
            <v>0</v>
          </cell>
          <cell r="EE1165">
            <v>0</v>
          </cell>
          <cell r="EF1165">
            <v>0</v>
          </cell>
          <cell r="EG1165">
            <v>0</v>
          </cell>
        </row>
        <row r="1166">
          <cell r="B1166" t="str">
            <v>for 12,24,36,48,60 &amp; 72 month</v>
          </cell>
          <cell r="F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  <cell r="DX1166">
            <v>0</v>
          </cell>
          <cell r="DY1166">
            <v>0</v>
          </cell>
          <cell r="DZ1166">
            <v>0</v>
          </cell>
          <cell r="EA1166">
            <v>0</v>
          </cell>
          <cell r="EB1166">
            <v>0</v>
          </cell>
          <cell r="EC1166">
            <v>0</v>
          </cell>
          <cell r="ED1166">
            <v>0</v>
          </cell>
          <cell r="EE1166">
            <v>0</v>
          </cell>
          <cell r="EF1166">
            <v>0</v>
          </cell>
          <cell r="EG1166">
            <v>0</v>
          </cell>
        </row>
        <row r="1167">
          <cell r="B1167" t="str">
            <v>for 12,24,36,48,60 &amp; 72 month</v>
          </cell>
          <cell r="F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  <cell r="DX1167">
            <v>0</v>
          </cell>
          <cell r="DY1167">
            <v>0</v>
          </cell>
          <cell r="DZ1167">
            <v>0</v>
          </cell>
          <cell r="EA1167">
            <v>0</v>
          </cell>
          <cell r="EB1167">
            <v>0</v>
          </cell>
          <cell r="EC1167">
            <v>0</v>
          </cell>
          <cell r="ED1167">
            <v>0</v>
          </cell>
          <cell r="EE1167">
            <v>0</v>
          </cell>
          <cell r="EF1167">
            <v>0</v>
          </cell>
          <cell r="EG1167">
            <v>0</v>
          </cell>
        </row>
        <row r="1168">
          <cell r="B1168" t="str">
            <v>for 12,24,36,48,60 &amp; 72 month</v>
          </cell>
          <cell r="F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  <cell r="DX1168">
            <v>0</v>
          </cell>
          <cell r="DY1168">
            <v>0</v>
          </cell>
          <cell r="DZ1168">
            <v>0</v>
          </cell>
          <cell r="EA1168">
            <v>0</v>
          </cell>
          <cell r="EB1168">
            <v>0</v>
          </cell>
          <cell r="EC1168">
            <v>0</v>
          </cell>
          <cell r="ED1168">
            <v>0</v>
          </cell>
          <cell r="EE1168">
            <v>0</v>
          </cell>
          <cell r="EF1168">
            <v>0</v>
          </cell>
          <cell r="EG1168">
            <v>0</v>
          </cell>
        </row>
        <row r="1169">
          <cell r="B1169" t="str">
            <v>for 12,24,36,48,60 &amp; 72 month</v>
          </cell>
          <cell r="F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  <cell r="DX1169">
            <v>0</v>
          </cell>
          <cell r="DY1169">
            <v>0</v>
          </cell>
          <cell r="DZ1169">
            <v>0</v>
          </cell>
          <cell r="EA1169">
            <v>0</v>
          </cell>
          <cell r="EB1169">
            <v>0</v>
          </cell>
          <cell r="EC1169">
            <v>0</v>
          </cell>
          <cell r="ED1169">
            <v>0</v>
          </cell>
          <cell r="EE1169">
            <v>0</v>
          </cell>
          <cell r="EF1169">
            <v>0</v>
          </cell>
          <cell r="EG1169">
            <v>0</v>
          </cell>
        </row>
        <row r="1170">
          <cell r="B1170" t="str">
            <v>for 12,24,36,48,60 &amp; 72 month</v>
          </cell>
          <cell r="F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  <cell r="DX1170">
            <v>0</v>
          </cell>
          <cell r="DY1170">
            <v>0</v>
          </cell>
          <cell r="DZ1170">
            <v>0</v>
          </cell>
          <cell r="EA1170">
            <v>0</v>
          </cell>
          <cell r="EB1170">
            <v>0</v>
          </cell>
          <cell r="EC1170">
            <v>0</v>
          </cell>
          <cell r="ED1170">
            <v>0</v>
          </cell>
          <cell r="EE1170">
            <v>0</v>
          </cell>
          <cell r="EF1170">
            <v>0</v>
          </cell>
          <cell r="EG1170">
            <v>0</v>
          </cell>
        </row>
        <row r="1171">
          <cell r="B1171" t="str">
            <v>for 12,24,36,48,60 &amp; 72 month</v>
          </cell>
          <cell r="F1171">
            <v>1087.5999999999999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5.4407933609199839</v>
          </cell>
          <cell r="P1171">
            <v>5.3482258890684609</v>
          </cell>
          <cell r="Q1171">
            <v>5.2552017175696548</v>
          </cell>
          <cell r="R1171">
            <v>5.1617185835097388</v>
          </cell>
          <cell r="S1171">
            <v>5.067774212710165</v>
          </cell>
          <cell r="T1171">
            <v>4.9733663196713138</v>
          </cell>
          <cell r="U1171">
            <v>4.8784926075158515</v>
          </cell>
          <cell r="V1171">
            <v>4.7831507679318106</v>
          </cell>
          <cell r="W1171">
            <v>4.6873384811153755</v>
          </cell>
          <cell r="X1171">
            <v>4.5910534157133887</v>
          </cell>
          <cell r="Y1171">
            <v>4.4942932287655619</v>
          </cell>
          <cell r="Z1171">
            <v>4.397055565646399</v>
          </cell>
          <cell r="AA1171">
            <v>4.2993380600037092</v>
          </cell>
          <cell r="AB1171">
            <v>4.2054111322715615</v>
          </cell>
          <cell r="AC1171">
            <v>4.1110191507991658</v>
          </cell>
          <cell r="AD1171">
            <v>4.0161598032267207</v>
          </cell>
          <cell r="AE1171">
            <v>3.9208307656441255</v>
          </cell>
          <cell r="AF1171">
            <v>3.8250297025330031</v>
          </cell>
          <cell r="AG1171">
            <v>3.7287542667084304</v>
          </cell>
          <cell r="AH1171">
            <v>3.632002099260375</v>
          </cell>
          <cell r="AI1171">
            <v>3.5347708294948355</v>
          </cell>
          <cell r="AJ1171">
            <v>3.4370580748746851</v>
          </cell>
          <cell r="AK1171">
            <v>3.3388614409602169</v>
          </cell>
          <cell r="AL1171">
            <v>3.2401785213493861</v>
          </cell>
          <cell r="AM1171">
            <v>3.1410068975989929</v>
          </cell>
          <cell r="AN1171">
            <v>3.0504036635110401</v>
          </cell>
          <cell r="AO1171">
            <v>2.9593495677898369</v>
          </cell>
          <cell r="AP1171">
            <v>2.8678423569846077</v>
          </cell>
          <cell r="AQ1171">
            <v>2.7758797663285337</v>
          </cell>
          <cell r="AR1171">
            <v>2.6834595196816409</v>
          </cell>
          <cell r="AS1171">
            <v>2.5905793294734041</v>
          </cell>
          <cell r="AT1171">
            <v>2.497236896645052</v>
          </cell>
          <cell r="AU1171">
            <v>2.4034299105915857</v>
          </cell>
          <cell r="AV1171">
            <v>2.309156049103501</v>
          </cell>
          <cell r="AW1171">
            <v>2.2144129783082134</v>
          </cell>
          <cell r="AX1171">
            <v>2.1191983526111891</v>
          </cell>
          <cell r="AY1171">
            <v>2.0235098146334227</v>
          </cell>
          <cell r="AZ1171">
            <v>1.939817552277842</v>
          </cell>
          <cell r="BA1171">
            <v>1.855705678388559</v>
          </cell>
          <cell r="BB1171">
            <v>1.7711720794646935</v>
          </cell>
          <cell r="BC1171">
            <v>1.6862146313082</v>
          </cell>
          <cell r="BD1171">
            <v>1.6008311989694448</v>
          </cell>
          <cell r="BE1171">
            <v>1.5150196366925093</v>
          </cell>
          <cell r="BF1171">
            <v>1.428777787860213</v>
          </cell>
          <cell r="BG1171">
            <v>1.3421034849388542</v>
          </cell>
          <cell r="BH1171">
            <v>1.2549945494226695</v>
          </cell>
          <cell r="BI1171">
            <v>1.1674487917780072</v>
          </cell>
          <cell r="BJ1171">
            <v>1.079464011387218</v>
          </cell>
          <cell r="BK1171">
            <v>0.99103799649209201</v>
          </cell>
          <cell r="BL1171">
            <v>0.93213743740945354</v>
          </cell>
          <cell r="BM1171">
            <v>0.87293275169211049</v>
          </cell>
          <cell r="BN1171">
            <v>0.81342236253444522</v>
          </cell>
          <cell r="BO1171">
            <v>0.75360468492078092</v>
          </cell>
          <cell r="BP1171">
            <v>0.69347812558244604</v>
          </cell>
          <cell r="BQ1171">
            <v>0.63304108295461647</v>
          </cell>
          <cell r="BR1171">
            <v>0.57229194713292852</v>
          </cell>
          <cell r="BS1171">
            <v>0.51122909982986486</v>
          </cell>
          <cell r="BT1171">
            <v>0.44985091433091184</v>
          </cell>
          <cell r="BU1171">
            <v>0.38815575545048586</v>
          </cell>
          <cell r="BV1171">
            <v>0.3261419794876283</v>
          </cell>
          <cell r="BW1171">
            <v>0.26380793418146803</v>
          </cell>
          <cell r="BX1171">
            <v>0.24249608009513582</v>
          </cell>
          <cell r="BY1171">
            <v>0.22106429700322469</v>
          </cell>
          <cell r="BZ1171">
            <v>0.19951191002466198</v>
          </cell>
          <cell r="CA1171">
            <v>0.17783824048061772</v>
          </cell>
          <cell r="CB1171">
            <v>0.15604260587310662</v>
          </cell>
          <cell r="CC1171">
            <v>0.13412431986349663</v>
          </cell>
          <cell r="CD1171">
            <v>0.11208269225089625</v>
          </cell>
          <cell r="CE1171">
            <v>8.9917028950420308E-2</v>
          </cell>
          <cell r="CF1171">
            <v>6.7626631971333409E-2</v>
          </cell>
          <cell r="CG1171">
            <v>4.5210799395070382E-2</v>
          </cell>
          <cell r="CH1171">
            <v>2.2668825353133058E-2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  <cell r="DX1171">
            <v>0</v>
          </cell>
          <cell r="DY1171">
            <v>0</v>
          </cell>
          <cell r="DZ1171">
            <v>0</v>
          </cell>
          <cell r="EA1171">
            <v>0</v>
          </cell>
          <cell r="EB1171">
            <v>0</v>
          </cell>
          <cell r="EC1171">
            <v>0</v>
          </cell>
          <cell r="ED1171">
            <v>0</v>
          </cell>
          <cell r="EE1171">
            <v>0</v>
          </cell>
          <cell r="EF1171">
            <v>0</v>
          </cell>
          <cell r="EG1171">
            <v>0</v>
          </cell>
        </row>
        <row r="1172">
          <cell r="B1172" t="str">
            <v>for 12,24,36,48,60 &amp; 72 month</v>
          </cell>
          <cell r="F1172">
            <v>1087.2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5.4387923335715991</v>
          </cell>
          <cell r="Q1172">
            <v>5.3462589063952644</v>
          </cell>
          <cell r="R1172">
            <v>5.2532689475376824</v>
          </cell>
          <cell r="S1172">
            <v>5.1598201949172831</v>
          </cell>
          <cell r="T1172">
            <v>5.0659103751919226</v>
          </cell>
          <cell r="U1172">
            <v>4.9715372037025478</v>
          </cell>
          <cell r="V1172">
            <v>4.8766983844165761</v>
          </cell>
          <cell r="W1172">
            <v>4.7813916098709939</v>
          </cell>
          <cell r="X1172">
            <v>4.6856145611151714</v>
          </cell>
          <cell r="Y1172">
            <v>4.589364907653378</v>
          </cell>
          <cell r="Z1172">
            <v>4.4926403073870276</v>
          </cell>
          <cell r="AA1172">
            <v>4.3954384065566128</v>
          </cell>
          <cell r="AB1172">
            <v>4.297756839680245</v>
          </cell>
          <cell r="AC1172">
            <v>4.2038644566070591</v>
          </cell>
          <cell r="AD1172">
            <v>4.1095071908321472</v>
          </cell>
          <cell r="AE1172">
            <v>4.0146827308461521</v>
          </cell>
          <cell r="AF1172">
            <v>3.9193887535936662</v>
          </cell>
          <cell r="AG1172">
            <v>3.8236229244152744</v>
          </cell>
          <cell r="AH1172">
            <v>3.7273828969893068</v>
          </cell>
          <cell r="AI1172">
            <v>3.6306663132732968</v>
          </cell>
          <cell r="AJ1172">
            <v>3.5334708034451427</v>
          </cell>
          <cell r="AK1172">
            <v>3.4357939858439717</v>
          </cell>
          <cell r="AL1172">
            <v>3.3376334669107091</v>
          </cell>
          <cell r="AM1172">
            <v>3.2389868411283436</v>
          </cell>
          <cell r="AN1172">
            <v>3.1398516909431304</v>
          </cell>
          <cell r="AO1172">
            <v>3.0492817791185378</v>
          </cell>
          <cell r="AP1172">
            <v>2.9582611714796112</v>
          </cell>
          <cell r="AQ1172">
            <v>2.8667876154043537</v>
          </cell>
          <cell r="AR1172">
            <v>2.774858846958888</v>
          </cell>
          <cell r="AS1172">
            <v>2.6824725908403644</v>
          </cell>
          <cell r="AT1172">
            <v>2.5896265603195845</v>
          </cell>
          <cell r="AU1172">
            <v>2.4963184571833312</v>
          </cell>
          <cell r="AV1172">
            <v>2.4025459716764046</v>
          </cell>
          <cell r="AW1172">
            <v>2.3083067824433678</v>
          </cell>
          <cell r="AX1172">
            <v>2.2135985564699938</v>
          </cell>
          <cell r="AY1172">
            <v>2.1184189490244161</v>
          </cell>
          <cell r="AZ1172">
            <v>2.0227656035946389</v>
          </cell>
          <cell r="BA1172">
            <v>1.9391041217695246</v>
          </cell>
          <cell r="BB1172">
            <v>1.8550231827363912</v>
          </cell>
          <cell r="BC1172">
            <v>1.7705206737716677</v>
          </cell>
          <cell r="BD1172">
            <v>1.68559447145855</v>
          </cell>
          <cell r="BE1172">
            <v>1.6002424416326013</v>
          </cell>
          <cell r="BF1172">
            <v>1.5144624393270738</v>
          </cell>
          <cell r="BG1172">
            <v>1.4282523087179531</v>
          </cell>
          <cell r="BH1172">
            <v>1.3416098830687171</v>
          </cell>
          <cell r="BI1172">
            <v>1.2545329846748188</v>
          </cell>
          <cell r="BJ1172">
            <v>1.1670194248078785</v>
          </cell>
          <cell r="BK1172">
            <v>1.0790670036595946</v>
          </cell>
          <cell r="BL1172">
            <v>0.99067351028514017</v>
          </cell>
          <cell r="BM1172">
            <v>0.93179461378399919</v>
          </cell>
          <cell r="BN1172">
            <v>0.87261170250053843</v>
          </cell>
          <cell r="BO1172">
            <v>0.81312320020906181</v>
          </cell>
          <cell r="BP1172">
            <v>0.75332752247683243</v>
          </cell>
          <cell r="BQ1172">
            <v>0.69322307662115579</v>
          </cell>
          <cell r="BR1172">
            <v>0.63280826166623438</v>
          </cell>
          <cell r="BS1172">
            <v>0.57208146829979867</v>
          </cell>
          <cell r="BT1172">
            <v>0.51104107882950889</v>
          </cell>
          <cell r="BU1172">
            <v>0.44968546713912833</v>
          </cell>
          <cell r="BV1172">
            <v>0.38801299864446548</v>
          </cell>
          <cell r="BW1172">
            <v>0.32602203024908583</v>
          </cell>
          <cell r="BX1172">
            <v>0.26371091029979055</v>
          </cell>
          <cell r="BY1172">
            <v>0.24240689433563059</v>
          </cell>
          <cell r="BZ1172">
            <v>0.22098299347361716</v>
          </cell>
          <cell r="CA1172">
            <v>0.19943853308092377</v>
          </cell>
          <cell r="CB1172">
            <v>0.17777283472832639</v>
          </cell>
          <cell r="CC1172">
            <v>0.15598521616885039</v>
          </cell>
          <cell r="CD1172">
            <v>0.13407499131628695</v>
          </cell>
          <cell r="CE1172">
            <v>0.11204147022358822</v>
          </cell>
          <cell r="CF1172">
            <v>8.9883959061141119E-2</v>
          </cell>
          <cell r="CG1172">
            <v>6.7601760094918903E-2</v>
          </cell>
          <cell r="CH1172">
            <v>4.5194171664509591E-2</v>
          </cell>
          <cell r="CI1172">
            <v>2.2660488161020936E-2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B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0</v>
          </cell>
          <cell r="EG1172">
            <v>0</v>
          </cell>
        </row>
        <row r="1173">
          <cell r="B1173" t="str">
            <v>for 12,24,36,48,60 &amp; 72 month</v>
          </cell>
          <cell r="F1173">
            <v>1087.2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5.4387923335715991</v>
          </cell>
          <cell r="R1173">
            <v>5.3462589063952644</v>
          </cell>
          <cell r="S1173">
            <v>5.2532689475376824</v>
          </cell>
          <cell r="T1173">
            <v>5.1598201949172831</v>
          </cell>
          <cell r="U1173">
            <v>5.0659103751919226</v>
          </cell>
          <cell r="V1173">
            <v>4.9715372037025478</v>
          </cell>
          <cell r="W1173">
            <v>4.8766983844165761</v>
          </cell>
          <cell r="X1173">
            <v>4.7813916098709939</v>
          </cell>
          <cell r="Y1173">
            <v>4.6856145611151714</v>
          </cell>
          <cell r="Z1173">
            <v>4.589364907653378</v>
          </cell>
          <cell r="AA1173">
            <v>4.4926403073870276</v>
          </cell>
          <cell r="AB1173">
            <v>4.3954384065566128</v>
          </cell>
          <cell r="AC1173">
            <v>4.297756839680245</v>
          </cell>
          <cell r="AD1173">
            <v>4.2038644566070591</v>
          </cell>
          <cell r="AE1173">
            <v>4.1095071908321472</v>
          </cell>
          <cell r="AF1173">
            <v>4.0146827308461521</v>
          </cell>
          <cell r="AG1173">
            <v>3.9193887535936662</v>
          </cell>
          <cell r="AH1173">
            <v>3.8236229244152744</v>
          </cell>
          <cell r="AI1173">
            <v>3.7273828969893068</v>
          </cell>
          <cell r="AJ1173">
            <v>3.6306663132732968</v>
          </cell>
          <cell r="AK1173">
            <v>3.5334708034451427</v>
          </cell>
          <cell r="AL1173">
            <v>3.4357939858439717</v>
          </cell>
          <cell r="AM1173">
            <v>3.3376334669107091</v>
          </cell>
          <cell r="AN1173">
            <v>3.2389868411283436</v>
          </cell>
          <cell r="AO1173">
            <v>3.1398516909431304</v>
          </cell>
          <cell r="AP1173">
            <v>3.0492817791185378</v>
          </cell>
          <cell r="AQ1173">
            <v>2.9582611714796112</v>
          </cell>
          <cell r="AR1173">
            <v>2.8667876154043537</v>
          </cell>
          <cell r="AS1173">
            <v>2.774858846958888</v>
          </cell>
          <cell r="AT1173">
            <v>2.6824725908403644</v>
          </cell>
          <cell r="AU1173">
            <v>2.5896265603195845</v>
          </cell>
          <cell r="AV1173">
            <v>2.4963184571833312</v>
          </cell>
          <cell r="AW1173">
            <v>2.4025459716764046</v>
          </cell>
          <cell r="AX1173">
            <v>2.3083067824433678</v>
          </cell>
          <cell r="AY1173">
            <v>2.2135985564699938</v>
          </cell>
          <cell r="AZ1173">
            <v>2.1184189490244161</v>
          </cell>
          <cell r="BA1173">
            <v>2.0227656035946389</v>
          </cell>
          <cell r="BB1173">
            <v>1.9391041217695246</v>
          </cell>
          <cell r="BC1173">
            <v>1.8550231827363912</v>
          </cell>
          <cell r="BD1173">
            <v>1.7705206737716677</v>
          </cell>
          <cell r="BE1173">
            <v>1.68559447145855</v>
          </cell>
          <cell r="BF1173">
            <v>1.6002424416326013</v>
          </cell>
          <cell r="BG1173">
            <v>1.5144624393270738</v>
          </cell>
          <cell r="BH1173">
            <v>1.4282523087179531</v>
          </cell>
          <cell r="BI1173">
            <v>1.3416098830687171</v>
          </cell>
          <cell r="BJ1173">
            <v>1.2545329846748188</v>
          </cell>
          <cell r="BK1173">
            <v>1.1670194248078785</v>
          </cell>
          <cell r="BL1173">
            <v>1.0790670036595946</v>
          </cell>
          <cell r="BM1173">
            <v>0.99067351028514017</v>
          </cell>
          <cell r="BN1173">
            <v>0.93179461378399919</v>
          </cell>
          <cell r="BO1173">
            <v>0.87261170250053843</v>
          </cell>
          <cell r="BP1173">
            <v>0.81312320020906181</v>
          </cell>
          <cell r="BQ1173">
            <v>0.75332752247683243</v>
          </cell>
          <cell r="BR1173">
            <v>0.69322307662115579</v>
          </cell>
          <cell r="BS1173">
            <v>0.63280826166623438</v>
          </cell>
          <cell r="BT1173">
            <v>0.57208146829979867</v>
          </cell>
          <cell r="BU1173">
            <v>0.51104107882950889</v>
          </cell>
          <cell r="BV1173">
            <v>0.44968546713912833</v>
          </cell>
          <cell r="BW1173">
            <v>0.38801299864446548</v>
          </cell>
          <cell r="BX1173">
            <v>0.32602203024908583</v>
          </cell>
          <cell r="BY1173">
            <v>0.26371091029979055</v>
          </cell>
          <cell r="BZ1173">
            <v>0.24240689433563059</v>
          </cell>
          <cell r="CA1173">
            <v>0.22098299347361716</v>
          </cell>
          <cell r="CB1173">
            <v>0.19943853308092377</v>
          </cell>
          <cell r="CC1173">
            <v>0.17777283472832639</v>
          </cell>
          <cell r="CD1173">
            <v>0.15598521616885039</v>
          </cell>
          <cell r="CE1173">
            <v>0.13407499131628695</v>
          </cell>
          <cell r="CF1173">
            <v>0.11204147022358822</v>
          </cell>
          <cell r="CG1173">
            <v>8.9883959061141119E-2</v>
          </cell>
          <cell r="CH1173">
            <v>6.7601760094918903E-2</v>
          </cell>
          <cell r="CI1173">
            <v>4.5194171664509591E-2</v>
          </cell>
          <cell r="CJ1173">
            <v>2.2660488161020936E-2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  <cell r="DX1173">
            <v>0</v>
          </cell>
          <cell r="DY1173">
            <v>0</v>
          </cell>
          <cell r="DZ1173">
            <v>0</v>
          </cell>
          <cell r="EA1173">
            <v>0</v>
          </cell>
          <cell r="EB1173">
            <v>0</v>
          </cell>
          <cell r="EC1173">
            <v>0</v>
          </cell>
          <cell r="ED1173">
            <v>0</v>
          </cell>
          <cell r="EE1173">
            <v>0</v>
          </cell>
          <cell r="EF1173">
            <v>0</v>
          </cell>
          <cell r="EG1173">
            <v>0</v>
          </cell>
        </row>
        <row r="1174">
          <cell r="B1174" t="str">
            <v>for 12,24,36,48,60 &amp; 72 month</v>
          </cell>
          <cell r="F1174">
            <v>1087.2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5.4387923335715991</v>
          </cell>
          <cell r="S1174">
            <v>5.3462589063952644</v>
          </cell>
          <cell r="T1174">
            <v>5.2532689475376824</v>
          </cell>
          <cell r="U1174">
            <v>5.1598201949172831</v>
          </cell>
          <cell r="V1174">
            <v>5.0659103751919226</v>
          </cell>
          <cell r="W1174">
            <v>4.9715372037025478</v>
          </cell>
          <cell r="X1174">
            <v>4.8766983844165761</v>
          </cell>
          <cell r="Y1174">
            <v>4.7813916098709939</v>
          </cell>
          <cell r="Z1174">
            <v>4.6856145611151714</v>
          </cell>
          <cell r="AA1174">
            <v>4.589364907653378</v>
          </cell>
          <cell r="AB1174">
            <v>4.4926403073870276</v>
          </cell>
          <cell r="AC1174">
            <v>4.3954384065566128</v>
          </cell>
          <cell r="AD1174">
            <v>4.297756839680245</v>
          </cell>
          <cell r="AE1174">
            <v>4.2038644566070591</v>
          </cell>
          <cell r="AF1174">
            <v>4.1095071908321472</v>
          </cell>
          <cell r="AG1174">
            <v>4.0146827308461521</v>
          </cell>
          <cell r="AH1174">
            <v>3.9193887535936662</v>
          </cell>
          <cell r="AI1174">
            <v>3.8236229244152744</v>
          </cell>
          <cell r="AJ1174">
            <v>3.7273828969893068</v>
          </cell>
          <cell r="AK1174">
            <v>3.6306663132732968</v>
          </cell>
          <cell r="AL1174">
            <v>3.5334708034451427</v>
          </cell>
          <cell r="AM1174">
            <v>3.4357939858439717</v>
          </cell>
          <cell r="AN1174">
            <v>3.3376334669107091</v>
          </cell>
          <cell r="AO1174">
            <v>3.2389868411283436</v>
          </cell>
          <cell r="AP1174">
            <v>3.1398516909431304</v>
          </cell>
          <cell r="AQ1174">
            <v>3.0492817791185378</v>
          </cell>
          <cell r="AR1174">
            <v>2.9582611714796112</v>
          </cell>
          <cell r="AS1174">
            <v>2.8667876154043537</v>
          </cell>
          <cell r="AT1174">
            <v>2.774858846958888</v>
          </cell>
          <cell r="AU1174">
            <v>2.6824725908403644</v>
          </cell>
          <cell r="AV1174">
            <v>2.5896265603195845</v>
          </cell>
          <cell r="AW1174">
            <v>2.4963184571833312</v>
          </cell>
          <cell r="AX1174">
            <v>2.4025459716764046</v>
          </cell>
          <cell r="AY1174">
            <v>2.3083067824433678</v>
          </cell>
          <cell r="AZ1174">
            <v>2.2135985564699938</v>
          </cell>
          <cell r="BA1174">
            <v>2.1184189490244161</v>
          </cell>
          <cell r="BB1174">
            <v>2.0227656035946389</v>
          </cell>
          <cell r="BC1174">
            <v>1.9391041217695246</v>
          </cell>
          <cell r="BD1174">
            <v>1.8550231827363912</v>
          </cell>
          <cell r="BE1174">
            <v>1.7705206737716677</v>
          </cell>
          <cell r="BF1174">
            <v>1.68559447145855</v>
          </cell>
          <cell r="BG1174">
            <v>1.6002424416326013</v>
          </cell>
          <cell r="BH1174">
            <v>1.5144624393270738</v>
          </cell>
          <cell r="BI1174">
            <v>1.4282523087179531</v>
          </cell>
          <cell r="BJ1174">
            <v>1.3416098830687171</v>
          </cell>
          <cell r="BK1174">
            <v>1.2545329846748188</v>
          </cell>
          <cell r="BL1174">
            <v>1.1670194248078785</v>
          </cell>
          <cell r="BM1174">
            <v>1.0790670036595946</v>
          </cell>
          <cell r="BN1174">
            <v>0.99067351028514017</v>
          </cell>
          <cell r="BO1174">
            <v>0.93179461378399919</v>
          </cell>
          <cell r="BP1174">
            <v>0.87261170250053843</v>
          </cell>
          <cell r="BQ1174">
            <v>0.81312320020906181</v>
          </cell>
          <cell r="BR1174">
            <v>0.75332752247683243</v>
          </cell>
          <cell r="BS1174">
            <v>0.69322307662115579</v>
          </cell>
          <cell r="BT1174">
            <v>0.63280826166623438</v>
          </cell>
          <cell r="BU1174">
            <v>0.57208146829979867</v>
          </cell>
          <cell r="BV1174">
            <v>0.51104107882950889</v>
          </cell>
          <cell r="BW1174">
            <v>0.44968546713912833</v>
          </cell>
          <cell r="BX1174">
            <v>0.38801299864446548</v>
          </cell>
          <cell r="BY1174">
            <v>0.32602203024908583</v>
          </cell>
          <cell r="BZ1174">
            <v>0.26371091029979055</v>
          </cell>
          <cell r="CA1174">
            <v>0.24240689433563059</v>
          </cell>
          <cell r="CB1174">
            <v>0.22098299347361716</v>
          </cell>
          <cell r="CC1174">
            <v>0.19943853308092377</v>
          </cell>
          <cell r="CD1174">
            <v>0.17777283472832639</v>
          </cell>
          <cell r="CE1174">
            <v>0.15598521616885039</v>
          </cell>
          <cell r="CF1174">
            <v>0.13407499131628695</v>
          </cell>
          <cell r="CG1174">
            <v>0.11204147022358822</v>
          </cell>
          <cell r="CH1174">
            <v>8.9883959061141119E-2</v>
          </cell>
          <cell r="CI1174">
            <v>6.7601760094918903E-2</v>
          </cell>
          <cell r="CJ1174">
            <v>4.5194171664509591E-2</v>
          </cell>
          <cell r="CK1174">
            <v>2.2660488161020936E-2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  <cell r="DX1174">
            <v>0</v>
          </cell>
          <cell r="DY1174">
            <v>0</v>
          </cell>
          <cell r="DZ1174">
            <v>0</v>
          </cell>
          <cell r="EA1174">
            <v>0</v>
          </cell>
          <cell r="EB1174">
            <v>0</v>
          </cell>
          <cell r="EC1174">
            <v>0</v>
          </cell>
          <cell r="ED1174">
            <v>0</v>
          </cell>
          <cell r="EE1174">
            <v>0</v>
          </cell>
          <cell r="EF1174">
            <v>0</v>
          </cell>
          <cell r="EG1174">
            <v>0</v>
          </cell>
        </row>
        <row r="1175">
          <cell r="B1175" t="str">
            <v>for 12,24,36,48,60 &amp; 72 month</v>
          </cell>
          <cell r="F1175">
            <v>851.69571907870477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4.1431520094610566</v>
          </cell>
          <cell r="T1175">
            <v>4.0733943323281734</v>
          </cell>
          <cell r="U1175">
            <v>4.0033021520556256</v>
          </cell>
          <cell r="V1175">
            <v>3.9328738571798607</v>
          </cell>
          <cell r="W1175">
            <v>3.8621078284351578</v>
          </cell>
          <cell r="X1175">
            <v>3.7910024387156493</v>
          </cell>
          <cell r="Y1175">
            <v>3.7195560530371528</v>
          </cell>
          <cell r="Z1175">
            <v>3.6477670284988197</v>
          </cell>
          <cell r="AA1175">
            <v>3.5756337142446002</v>
          </cell>
          <cell r="AB1175">
            <v>3.5031544514245074</v>
          </cell>
          <cell r="AC1175">
            <v>3.4303275731557079</v>
          </cell>
          <cell r="AD1175">
            <v>3.3571514044834068</v>
          </cell>
          <cell r="AE1175">
            <v>3.2836242623391021</v>
          </cell>
          <cell r="AF1175">
            <v>3.2129766802591342</v>
          </cell>
          <cell r="AG1175">
            <v>3.1419890389751335</v>
          </cell>
          <cell r="AH1175">
            <v>3.070659694158838</v>
          </cell>
          <cell r="AI1175">
            <v>2.9989869934917799</v>
          </cell>
          <cell r="AJ1175">
            <v>2.9269692766262585</v>
          </cell>
          <cell r="AK1175">
            <v>2.8546048751461139</v>
          </cell>
          <cell r="AL1175">
            <v>2.7818921125273133</v>
          </cell>
          <cell r="AM1175">
            <v>2.7088293040983391</v>
          </cell>
          <cell r="AN1175">
            <v>2.6354147570003863</v>
          </cell>
          <cell r="AO1175">
            <v>2.5616467701473633</v>
          </cell>
          <cell r="AP1175">
            <v>2.4875236341856946</v>
          </cell>
          <cell r="AQ1175">
            <v>2.4130436314388444</v>
          </cell>
          <cell r="AR1175">
            <v>2.3450540594058422</v>
          </cell>
          <cell r="AS1175">
            <v>2.2767353949719773</v>
          </cell>
          <cell r="AT1175">
            <v>2.2080860377531382</v>
          </cell>
          <cell r="AU1175">
            <v>2.1391043795433835</v>
          </cell>
          <cell r="AV1175">
            <v>2.0697888042765111</v>
          </cell>
          <cell r="AW1175">
            <v>2.0001376879874311</v>
          </cell>
          <cell r="AX1175">
            <v>1.9301493987733556</v>
          </cell>
          <cell r="AY1175">
            <v>1.859822296754791</v>
          </cell>
          <cell r="AZ1175">
            <v>1.7891547340363392</v>
          </cell>
          <cell r="BA1175">
            <v>1.7181450546673049</v>
          </cell>
          <cell r="BB1175">
            <v>1.6467915946021094</v>
          </cell>
          <cell r="BC1175">
            <v>1.5750926816577273</v>
          </cell>
          <cell r="BD1175">
            <v>1.512470471554803</v>
          </cell>
          <cell r="BE1175">
            <v>1.4495426068579831</v>
          </cell>
          <cell r="BF1175">
            <v>1.3863075884758229</v>
          </cell>
          <cell r="BG1175">
            <v>1.3227639099268484</v>
          </cell>
          <cell r="BH1175">
            <v>1.2589100573029337</v>
          </cell>
          <cell r="BI1175">
            <v>1.1947445092324878</v>
          </cell>
          <cell r="BJ1175">
            <v>1.1302657368434645</v>
          </cell>
          <cell r="BK1175">
            <v>1.0654722037261839</v>
          </cell>
          <cell r="BL1175">
            <v>1.0003623658959711</v>
          </cell>
          <cell r="BM1175">
            <v>0.93493467175560585</v>
          </cell>
          <cell r="BN1175">
            <v>0.8691875620575884</v>
          </cell>
          <cell r="BO1175">
            <v>0.80311946986605454</v>
          </cell>
          <cell r="BP1175">
            <v>0.75483368963394415</v>
          </cell>
          <cell r="BQ1175">
            <v>0.70630653608569582</v>
          </cell>
          <cell r="BR1175">
            <v>0.65753679735688375</v>
          </cell>
          <cell r="BS1175">
            <v>0.60852325547097541</v>
          </cell>
          <cell r="BT1175">
            <v>0.55926468630836179</v>
          </cell>
          <cell r="BU1175">
            <v>0.5097598595752264</v>
          </cell>
          <cell r="BV1175">
            <v>0.46000753877225897</v>
          </cell>
          <cell r="BW1175">
            <v>0.41000648116320798</v>
          </cell>
          <cell r="BX1175">
            <v>0.3597554377432734</v>
          </cell>
          <cell r="BY1175">
            <v>0.30925315320733909</v>
          </cell>
          <cell r="BZ1175">
            <v>0.25849836591804254</v>
          </cell>
          <cell r="CA1175">
            <v>0.20748980787368265</v>
          </cell>
          <cell r="CB1175">
            <v>0.19138999932764858</v>
          </cell>
          <cell r="CC1175">
            <v>0.17520182439203222</v>
          </cell>
          <cell r="CD1175">
            <v>0.15892479803560119</v>
          </cell>
          <cell r="CE1175">
            <v>0.14255843256475009</v>
          </cell>
          <cell r="CF1175">
            <v>0.12610223760888567</v>
          </cell>
          <cell r="CG1175">
            <v>0.10955572010573182</v>
          </cell>
          <cell r="CH1175">
            <v>9.2918384286554467E-2</v>
          </cell>
          <cell r="CI1175">
            <v>7.6189731661304799E-2</v>
          </cell>
          <cell r="CJ1175">
            <v>5.9369261003681242E-2</v>
          </cell>
          <cell r="CK1175">
            <v>4.2456468336109304E-2</v>
          </cell>
          <cell r="CL1175">
            <v>2.5450846914639058E-2</v>
          </cell>
          <cell r="CM1175">
            <v>8.3518872095894748E-3</v>
          </cell>
          <cell r="CN1175">
            <v>7.6772780040500928E-3</v>
          </cell>
          <cell r="CO1175">
            <v>6.9988541005493376E-3</v>
          </cell>
          <cell r="CP1175">
            <v>6.3165939281978464E-3</v>
          </cell>
          <cell r="CQ1175">
            <v>5.6304757941298168E-3</v>
          </cell>
          <cell r="CR1175">
            <v>4.9404778828132734E-3</v>
          </cell>
          <cell r="CS1175">
            <v>4.246578255356427E-3</v>
          </cell>
          <cell r="CT1175">
            <v>3.548754848810115E-3</v>
          </cell>
          <cell r="CU1175">
            <v>2.8469854754662963E-3</v>
          </cell>
          <cell r="CV1175">
            <v>2.1412478221525841E-3</v>
          </cell>
          <cell r="CW1175">
            <v>1.4315194495227799E-3</v>
          </cell>
          <cell r="CX1175">
            <v>7.1777779134340417E-4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  <cell r="DX1175">
            <v>0</v>
          </cell>
          <cell r="DY1175">
            <v>0</v>
          </cell>
          <cell r="DZ1175">
            <v>0</v>
          </cell>
          <cell r="EA1175">
            <v>0</v>
          </cell>
          <cell r="EB1175">
            <v>0</v>
          </cell>
          <cell r="EC1175">
            <v>0</v>
          </cell>
          <cell r="ED1175">
            <v>0</v>
          </cell>
          <cell r="EE1175">
            <v>0</v>
          </cell>
          <cell r="EF1175">
            <v>0</v>
          </cell>
          <cell r="EG1175">
            <v>0</v>
          </cell>
        </row>
        <row r="1176">
          <cell r="B1176" t="str">
            <v>for 12,24,36,48,60 &amp; 72 month</v>
          </cell>
          <cell r="F1176">
            <v>894.25231820569024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4.3501724925271148</v>
          </cell>
          <cell r="U1176">
            <v>4.2769292401643924</v>
          </cell>
          <cell r="V1176">
            <v>4.2033347705753865</v>
          </cell>
          <cell r="W1176">
            <v>4.1293873917766994</v>
          </cell>
          <cell r="X1176">
            <v>4.055085403592912</v>
          </cell>
          <cell r="Y1176">
            <v>3.9804270976167135</v>
          </cell>
          <cell r="Z1176">
            <v>3.9054107571688204</v>
          </cell>
          <cell r="AA1176">
            <v>3.8300346572577162</v>
          </cell>
          <cell r="AB1176">
            <v>3.75429706453918</v>
          </cell>
          <cell r="AC1176">
            <v>3.6781962372756292</v>
          </cell>
          <cell r="AD1176">
            <v>3.6017304252952513</v>
          </cell>
          <cell r="AE1176">
            <v>3.5248978699509452</v>
          </cell>
          <cell r="AF1176">
            <v>3.4476968040764819</v>
          </cell>
          <cell r="AG1176">
            <v>3.3735191809706842</v>
          </cell>
          <cell r="AH1176">
            <v>3.2989845069548953</v>
          </cell>
          <cell r="AI1176">
            <v>3.2240910555388562</v>
          </cell>
          <cell r="AJ1176">
            <v>3.1488370918428616</v>
          </cell>
          <cell r="AK1176">
            <v>3.0732208725567745</v>
          </cell>
          <cell r="AL1176">
            <v>2.997240645898843</v>
          </cell>
          <cell r="AM1176">
            <v>2.9208946515743168</v>
          </cell>
          <cell r="AN1176">
            <v>2.844181120733857</v>
          </cell>
          <cell r="AO1176">
            <v>2.7670982759317431</v>
          </cell>
          <cell r="AP1176">
            <v>2.6896443310838762</v>
          </cell>
          <cell r="AQ1176">
            <v>2.611817491425573</v>
          </cell>
          <cell r="AR1176">
            <v>2.5336159534533125</v>
          </cell>
          <cell r="AS1176">
            <v>2.4622291529301235</v>
          </cell>
          <cell r="AT1176">
            <v>2.3904968162773241</v>
          </cell>
          <cell r="AU1176">
            <v>2.3184172631445636</v>
          </cell>
          <cell r="AV1176">
            <v>2.2459888049688264</v>
          </cell>
          <cell r="AW1176">
            <v>2.1732097449340833</v>
          </cell>
          <cell r="AX1176">
            <v>2.1000783779307359</v>
          </cell>
          <cell r="AY1176">
            <v>2.0265929905148634</v>
          </cell>
          <cell r="AZ1176">
            <v>1.9527518608672714</v>
          </cell>
          <cell r="BA1176">
            <v>1.8785532587523259</v>
          </cell>
          <cell r="BB1176">
            <v>1.8039954454766027</v>
          </cell>
          <cell r="BC1176">
            <v>1.7290766738473158</v>
          </cell>
          <cell r="BD1176">
            <v>1.6537951881276309</v>
          </cell>
          <cell r="BE1176">
            <v>1.588043939998449</v>
          </cell>
          <cell r="BF1176">
            <v>1.5219717646613007</v>
          </cell>
          <cell r="BG1176">
            <v>1.4555770881197803</v>
          </cell>
          <cell r="BH1176">
            <v>1.3888583286181981</v>
          </cell>
          <cell r="BI1176">
            <v>1.3218138966031237</v>
          </cell>
          <cell r="BJ1176">
            <v>1.2544421946847368</v>
          </cell>
          <cell r="BK1176">
            <v>1.1867416175979866</v>
          </cell>
          <cell r="BL1176">
            <v>1.1187105521635565</v>
          </cell>
          <cell r="BM1176">
            <v>1.0503473772486362</v>
          </cell>
          <cell r="BN1176">
            <v>0.98165046372749465</v>
          </cell>
          <cell r="BO1176">
            <v>0.91261817444186</v>
          </cell>
          <cell r="BP1176">
            <v>0.84324886416092748</v>
          </cell>
          <cell r="BQ1176">
            <v>0.79255039293267615</v>
          </cell>
          <cell r="BR1176">
            <v>0.7415984877107179</v>
          </cell>
          <cell r="BS1176">
            <v>0.69039187607751196</v>
          </cell>
          <cell r="BT1176">
            <v>0.63892927919800813</v>
          </cell>
          <cell r="BU1176">
            <v>0.58720941178712915</v>
          </cell>
          <cell r="BV1176">
            <v>0.53523098207708419</v>
          </cell>
          <cell r="BW1176">
            <v>0.48299269178451937</v>
          </cell>
          <cell r="BX1176">
            <v>0.43049323607749879</v>
          </cell>
          <cell r="BY1176">
            <v>0.37773130354231843</v>
          </cell>
          <cell r="BZ1176">
            <v>0.32470557615015033</v>
          </cell>
          <cell r="CA1176">
            <v>0.27141472922351773</v>
          </cell>
          <cell r="CB1176">
            <v>0.217857431402599</v>
          </cell>
          <cell r="CC1176">
            <v>0.20095316525158757</v>
          </cell>
          <cell r="CD1176">
            <v>0.18395611731602651</v>
          </cell>
          <cell r="CE1176">
            <v>0.16686577832914337</v>
          </cell>
          <cell r="CF1176">
            <v>0.14968163622879269</v>
          </cell>
          <cell r="CG1176">
            <v>0.13240317614208025</v>
          </cell>
          <cell r="CH1176">
            <v>0.11502988036993414</v>
          </cell>
          <cell r="CI1176">
            <v>9.756122837159098E-2</v>
          </cell>
          <cell r="CJ1176">
            <v>7.9996696748996982E-2</v>
          </cell>
          <cell r="CK1176">
            <v>6.2335759231123583E-2</v>
          </cell>
          <cell r="CL1176">
            <v>4.4577886658196675E-2</v>
          </cell>
          <cell r="CM1176">
            <v>2.6722546965839512E-2</v>
          </cell>
          <cell r="CN1176">
            <v>8.7692051647805976E-3</v>
          </cell>
          <cell r="CO1176">
            <v>8.0608878251219769E-3</v>
          </cell>
          <cell r="CP1176">
            <v>7.3485651788511531E-3</v>
          </cell>
          <cell r="CQ1176">
            <v>6.6322145772481815E-3</v>
          </cell>
          <cell r="CR1176">
            <v>5.9118132435218955E-3</v>
          </cell>
          <cell r="CS1176">
            <v>5.1873382720857026E-3</v>
          </cell>
          <cell r="CT1176">
            <v>4.4587666278292906E-3</v>
          </cell>
          <cell r="CU1176">
            <v>3.7260751453862106E-3</v>
          </cell>
          <cell r="CV1176">
            <v>2.9892405283973231E-3</v>
          </cell>
          <cell r="CW1176">
            <v>2.2482393487700727E-3</v>
          </cell>
          <cell r="CX1176">
            <v>1.5030480459335815E-3</v>
          </cell>
          <cell r="CY1176">
            <v>7.5364292608952387E-4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  <cell r="DX1176">
            <v>0</v>
          </cell>
          <cell r="DY1176">
            <v>0</v>
          </cell>
          <cell r="DZ1176">
            <v>0</v>
          </cell>
          <cell r="EA1176">
            <v>0</v>
          </cell>
          <cell r="EB1176">
            <v>0</v>
          </cell>
          <cell r="EC1176">
            <v>0</v>
          </cell>
          <cell r="ED1176">
            <v>0</v>
          </cell>
          <cell r="EE1176">
            <v>0</v>
          </cell>
          <cell r="EF1176">
            <v>0</v>
          </cell>
          <cell r="EG1176">
            <v>0</v>
          </cell>
        </row>
        <row r="1177">
          <cell r="B1177" t="str">
            <v>for 12,24,36,48,60 &amp; 72 month</v>
          </cell>
          <cell r="F1177">
            <v>1094.6486352219263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5.3250187726432738</v>
          </cell>
          <cell r="V1177">
            <v>5.2353621683428884</v>
          </cell>
          <cell r="W1177">
            <v>5.1452756412460054</v>
          </cell>
          <cell r="X1177">
            <v>5.0547571202063946</v>
          </cell>
          <cell r="Y1177">
            <v>4.9638045240500261</v>
          </cell>
          <cell r="Z1177">
            <v>4.8724157615262591</v>
          </cell>
          <cell r="AA1177">
            <v>4.7805887312587876</v>
          </cell>
          <cell r="AB1177">
            <v>4.6883213216963515</v>
          </cell>
          <cell r="AC1177">
            <v>4.5956114110631976</v>
          </cell>
          <cell r="AD1177">
            <v>4.5024568673093111</v>
          </cell>
          <cell r="AE1177">
            <v>4.4088555480603908</v>
          </cell>
          <cell r="AF1177">
            <v>4.3148053005675857</v>
          </cell>
          <cell r="AG1177">
            <v>4.2203039616538405</v>
          </cell>
          <cell r="AH1177">
            <v>4.1295036000068119</v>
          </cell>
          <cell r="AI1177">
            <v>4.0382661745877684</v>
          </cell>
          <cell r="AJ1177">
            <v>3.9465895720108524</v>
          </cell>
          <cell r="AK1177">
            <v>3.8544716686207319</v>
          </cell>
          <cell r="AL1177">
            <v>3.7619103304424377</v>
          </cell>
          <cell r="AM1177">
            <v>3.6689034131309533</v>
          </cell>
          <cell r="AN1177">
            <v>3.5754487619205508</v>
          </cell>
          <cell r="AO1177">
            <v>3.4815442115738868</v>
          </cell>
          <cell r="AP1177">
            <v>3.3871875863308398</v>
          </cell>
          <cell r="AQ1177">
            <v>3.2923766998571042</v>
          </cell>
          <cell r="AR1177">
            <v>3.1971093551925254</v>
          </cell>
          <cell r="AS1177">
            <v>3.1013833446797956</v>
          </cell>
          <cell r="AT1177">
            <v>3.0139992113936014</v>
          </cell>
          <cell r="AU1177">
            <v>2.9261921095055978</v>
          </cell>
          <cell r="AV1177">
            <v>2.8379599821094916</v>
          </cell>
          <cell r="AW1177">
            <v>2.749300762245924</v>
          </cell>
          <cell r="AX1177">
            <v>2.6602123728530689</v>
          </cell>
          <cell r="AY1177">
            <v>2.5706927267169992</v>
          </cell>
          <cell r="AZ1177">
            <v>2.4807397264217954</v>
          </cell>
          <cell r="BA1177">
            <v>2.3903512642994129</v>
          </cell>
          <cell r="BB1177">
            <v>2.2995252223793043</v>
          </cell>
          <cell r="BC1177">
            <v>2.2082594723377884</v>
          </cell>
          <cell r="BD1177">
            <v>2.116551875447171</v>
          </cell>
          <cell r="BE1177">
            <v>2.0244002825210403</v>
          </cell>
          <cell r="BF1177">
            <v>1.9439145934560482</v>
          </cell>
          <cell r="BG1177">
            <v>1.8630360594153659</v>
          </cell>
          <cell r="BH1177">
            <v>1.7817627536798988</v>
          </cell>
          <cell r="BI1177">
            <v>1.7000927400324606</v>
          </cell>
          <cell r="BJ1177">
            <v>1.6180240727107009</v>
          </cell>
          <cell r="BK1177">
            <v>1.5355547963597922</v>
          </cell>
          <cell r="BL1177">
            <v>1.4526829459848882</v>
          </cell>
          <cell r="BM1177">
            <v>1.3694065469033396</v>
          </cell>
          <cell r="BN1177">
            <v>1.2857236146966737</v>
          </cell>
          <cell r="BO1177">
            <v>1.2016321551623359</v>
          </cell>
          <cell r="BP1177">
            <v>1.1171301642651885</v>
          </cell>
          <cell r="BQ1177">
            <v>1.0322156280885475</v>
          </cell>
          <cell r="BR1177">
            <v>0.97015594850146869</v>
          </cell>
          <cell r="BS1177">
            <v>0.90778604195754364</v>
          </cell>
          <cell r="BT1177">
            <v>0.84510435089846681</v>
          </cell>
          <cell r="BU1177">
            <v>0.78210930991030192</v>
          </cell>
          <cell r="BV1177">
            <v>0.71879934568367332</v>
          </cell>
          <cell r="BW1177">
            <v>0.65517287697375781</v>
          </cell>
          <cell r="BX1177">
            <v>0.59122831456007185</v>
          </cell>
          <cell r="BY1177">
            <v>0.5269640612060541</v>
          </cell>
          <cell r="BZ1177">
            <v>0.46237851161844173</v>
          </cell>
          <cell r="CA1177">
            <v>0.39747005240644107</v>
          </cell>
          <cell r="CB1177">
            <v>0.33223706204068887</v>
          </cell>
          <cell r="CC1177">
            <v>0.2666779108120057</v>
          </cell>
          <cell r="CD1177">
            <v>0.24598550499437791</v>
          </cell>
          <cell r="CE1177">
            <v>0.22517952557819104</v>
          </cell>
          <cell r="CF1177">
            <v>0.20425934917315763</v>
          </cell>
          <cell r="CG1177">
            <v>0.18322434896722781</v>
          </cell>
          <cell r="CH1177">
            <v>0.16207389470773181</v>
          </cell>
          <cell r="CI1177">
            <v>0.14080735268249356</v>
          </cell>
          <cell r="CJ1177">
            <v>0.11942408570084034</v>
          </cell>
          <cell r="CK1177">
            <v>9.7923453074508282E-2</v>
          </cell>
          <cell r="CL1177">
            <v>7.630481059844306E-2</v>
          </cell>
          <cell r="CM1177">
            <v>5.4567510531495216E-2</v>
          </cell>
          <cell r="CN1177">
            <v>3.2710901577009406E-2</v>
          </cell>
          <cell r="CO1177">
            <v>1.0734328857954509E-2</v>
          </cell>
          <cell r="CP1177">
            <v>9.8672820598907588E-3</v>
          </cell>
          <cell r="CQ1177">
            <v>8.9953323912082429E-3</v>
          </cell>
          <cell r="CR1177">
            <v>8.1184521277514032E-3</v>
          </cell>
          <cell r="CS1177">
            <v>7.2366133885935083E-3</v>
          </cell>
          <cell r="CT1177">
            <v>6.3497881351501544E-3</v>
          </cell>
          <cell r="CU1177">
            <v>5.4579481702877663E-3</v>
          </cell>
          <cell r="CV1177">
            <v>4.5610651374270528E-3</v>
          </cell>
          <cell r="CW1177">
            <v>3.6591105196413947E-3</v>
          </cell>
          <cell r="CX1177">
            <v>2.7520556387501272E-3</v>
          </cell>
          <cell r="CY1177">
            <v>1.8398716544067032E-3</v>
          </cell>
          <cell r="CZ1177">
            <v>9.2252956318169762E-4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  <cell r="DX1177">
            <v>0</v>
          </cell>
          <cell r="DY1177">
            <v>0</v>
          </cell>
          <cell r="DZ1177">
            <v>0</v>
          </cell>
          <cell r="EA1177">
            <v>0</v>
          </cell>
          <cell r="EB1177">
            <v>0</v>
          </cell>
          <cell r="EC1177">
            <v>0</v>
          </cell>
          <cell r="ED1177">
            <v>0</v>
          </cell>
          <cell r="EE1177">
            <v>0</v>
          </cell>
          <cell r="EF1177">
            <v>0</v>
          </cell>
          <cell r="EG1177">
            <v>0</v>
          </cell>
        </row>
        <row r="1178">
          <cell r="B1178" t="str">
            <v>for 12,24,36,48,60 &amp; 72 month</v>
          </cell>
          <cell r="F1178">
            <v>942.95337784279172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4.5870832677939433</v>
          </cell>
          <cell r="W1178">
            <v>4.5098511814872539</v>
          </cell>
          <cell r="X1178">
            <v>4.4322487506333497</v>
          </cell>
          <cell r="Y1178">
            <v>4.3542741911032694</v>
          </cell>
          <cell r="Z1178">
            <v>4.2759257101298935</v>
          </cell>
          <cell r="AA1178">
            <v>4.1972015062658965</v>
          </cell>
          <cell r="AB1178">
            <v>4.1180997693414945</v>
          </cell>
          <cell r="AC1178">
            <v>4.0386186804219779</v>
          </cell>
          <cell r="AD1178">
            <v>3.9587564117650493</v>
          </cell>
          <cell r="AE1178">
            <v>3.8785111267779451</v>
          </cell>
          <cell r="AF1178">
            <v>3.7978809799743409</v>
          </cell>
          <cell r="AG1178">
            <v>3.7168641169310619</v>
          </cell>
          <cell r="AH1178">
            <v>3.6354586742418502</v>
          </cell>
          <cell r="AI1178">
            <v>3.557241331279513</v>
          </cell>
          <cell r="AJ1178">
            <v>3.4786474923833275</v>
          </cell>
          <cell r="AK1178">
            <v>3.3996753370382256</v>
          </cell>
          <cell r="AL1178">
            <v>3.3203230358828004</v>
          </cell>
          <cell r="AM1178">
            <v>3.2405887506660918</v>
          </cell>
          <cell r="AN1178">
            <v>3.1604706342041609</v>
          </cell>
          <cell r="AO1178">
            <v>3.0799668303364491</v>
          </cell>
          <cell r="AP1178">
            <v>2.9990754738819296</v>
          </cell>
          <cell r="AQ1178">
            <v>2.9177946905950316</v>
          </cell>
          <cell r="AR1178">
            <v>2.8361225971213591</v>
          </cell>
          <cell r="AS1178">
            <v>2.7540573009531863</v>
          </cell>
          <cell r="AT1178">
            <v>2.6715969003680353</v>
          </cell>
          <cell r="AU1178">
            <v>2.5963223684307901</v>
          </cell>
          <cell r="AV1178">
            <v>2.5206834824360289</v>
          </cell>
          <cell r="AW1178">
            <v>2.4446784705213709</v>
          </cell>
          <cell r="AX1178">
            <v>2.3683055521645118</v>
          </cell>
          <cell r="AY1178">
            <v>2.2915629381406726</v>
          </cell>
          <cell r="AZ1178">
            <v>2.2144488304798364</v>
          </cell>
          <cell r="BA1178">
            <v>2.1369614224237781</v>
          </cell>
          <cell r="BB1178">
            <v>2.0590988983828753</v>
          </cell>
          <cell r="BC1178">
            <v>1.9808594338927137</v>
          </cell>
          <cell r="BD1178">
            <v>1.9022411955704703</v>
          </cell>
          <cell r="BE1178">
            <v>1.8232423410710874</v>
          </cell>
          <cell r="BF1178">
            <v>1.7438610190401524</v>
          </cell>
          <cell r="BG1178">
            <v>1.6745289521742885</v>
          </cell>
          <cell r="BH1178">
            <v>1.6048584803765806</v>
          </cell>
          <cell r="BI1178">
            <v>1.5348479439306411</v>
          </cell>
          <cell r="BJ1178">
            <v>1.4644956749382267</v>
          </cell>
          <cell r="BK1178">
            <v>1.3937999972786879</v>
          </cell>
          <cell r="BL1178">
            <v>1.3227592265682147</v>
          </cell>
          <cell r="BM1178">
            <v>1.2513716701188804</v>
          </cell>
          <cell r="BN1178">
            <v>1.1796356268974826</v>
          </cell>
          <cell r="BO1178">
            <v>1.1075493874841746</v>
          </cell>
          <cell r="BP1178">
            <v>1.0351112340308966</v>
          </cell>
          <cell r="BQ1178">
            <v>0.96231944021959281</v>
          </cell>
          <cell r="BR1178">
            <v>0.88917227122007114</v>
          </cell>
          <cell r="BS1178">
            <v>0.83571275680464185</v>
          </cell>
          <cell r="BT1178">
            <v>0.78198600635799309</v>
          </cell>
          <cell r="BU1178">
            <v>0.727990678166613</v>
          </cell>
          <cell r="BV1178">
            <v>0.67372542374998279</v>
          </cell>
          <cell r="BW1178">
            <v>0.61918888782628689</v>
          </cell>
          <cell r="BX1178">
            <v>0.56437970827794781</v>
          </cell>
          <cell r="BY1178">
            <v>0.50929651611698601</v>
          </cell>
          <cell r="BZ1178">
            <v>0.45393793545020417</v>
          </cell>
          <cell r="CA1178">
            <v>0.39830258344419289</v>
          </cell>
          <cell r="CB1178">
            <v>0.34238907029015886</v>
          </cell>
          <cell r="CC1178">
            <v>0.28619599916857374</v>
          </cell>
          <cell r="CD1178">
            <v>0.22972196621364327</v>
          </cell>
          <cell r="CE1178">
            <v>0.21189709224624989</v>
          </cell>
          <cell r="CF1178">
            <v>0.1939743835902028</v>
          </cell>
          <cell r="CG1178">
            <v>0.17595330324400096</v>
          </cell>
          <cell r="CH1178">
            <v>0.15783331125854966</v>
          </cell>
          <cell r="CI1178">
            <v>0.13961386472093162</v>
          </cell>
          <cell r="CJ1178">
            <v>0.12129441773813811</v>
          </cell>
          <cell r="CK1178">
            <v>0.1028744214207102</v>
          </cell>
          <cell r="CL1178">
            <v>8.4353323866290172E-2</v>
          </cell>
          <cell r="CM1178">
            <v>6.5730570143083145E-2</v>
          </cell>
          <cell r="CN1178">
            <v>4.7005602273227323E-2</v>
          </cell>
          <cell r="CO1178">
            <v>2.8177859216073332E-2</v>
          </cell>
          <cell r="CP1178">
            <v>9.2467768467379349E-3</v>
          </cell>
          <cell r="CQ1178">
            <v>8.4998844826724238E-3</v>
          </cell>
          <cell r="CR1178">
            <v>7.748768682645517E-3</v>
          </cell>
          <cell r="CS1178">
            <v>6.9934055644859938E-3</v>
          </cell>
          <cell r="CT1178">
            <v>6.2337711109766445E-3</v>
          </cell>
          <cell r="CU1178">
            <v>5.469841169090623E-3</v>
          </cell>
          <cell r="CV1178">
            <v>4.7015914492234924E-3</v>
          </cell>
          <cell r="CW1178">
            <v>3.928997524420913E-3</v>
          </cell>
          <cell r="CX1178">
            <v>3.1520348296019871E-3</v>
          </cell>
          <cell r="CY1178">
            <v>2.3706786607781841E-3</v>
          </cell>
          <cell r="CZ1178">
            <v>1.5849041742678706E-3</v>
          </cell>
          <cell r="DA1178">
            <v>7.9468638590638764E-4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  <cell r="DX1178">
            <v>0</v>
          </cell>
          <cell r="DY1178">
            <v>0</v>
          </cell>
          <cell r="DZ1178">
            <v>0</v>
          </cell>
          <cell r="EA1178">
            <v>0</v>
          </cell>
          <cell r="EB1178">
            <v>0</v>
          </cell>
          <cell r="EC1178">
            <v>0</v>
          </cell>
          <cell r="ED1178">
            <v>0</v>
          </cell>
          <cell r="EE1178">
            <v>0</v>
          </cell>
          <cell r="EF1178">
            <v>0</v>
          </cell>
          <cell r="EG1178">
            <v>0</v>
          </cell>
        </row>
        <row r="1179">
          <cell r="B1179" t="str">
            <v>for 12,24,36,48,60 &amp; 72 month</v>
          </cell>
          <cell r="F1179">
            <v>991.36456708691514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4.8225839419237335</v>
          </cell>
          <cell r="X1179">
            <v>4.7413867633508113</v>
          </cell>
          <cell r="Y1179">
            <v>4.6598002267562215</v>
          </cell>
          <cell r="Z1179">
            <v>4.5778224564138901</v>
          </cell>
          <cell r="AA1179">
            <v>4.4954515675161053</v>
          </cell>
          <cell r="AB1179">
            <v>4.412685666129307</v>
          </cell>
          <cell r="AC1179">
            <v>4.3295228491496669</v>
          </cell>
          <cell r="AD1179">
            <v>4.2459612042584389</v>
          </cell>
          <cell r="AE1179">
            <v>4.1619988098771072</v>
          </cell>
          <cell r="AF1179">
            <v>4.0776337351223075</v>
          </cell>
          <cell r="AG1179">
            <v>3.9928640397605228</v>
          </cell>
          <cell r="AH1179">
            <v>3.9076877741625631</v>
          </cell>
          <cell r="AI1179">
            <v>3.8221029792549688</v>
          </cell>
          <cell r="AJ1179">
            <v>3.7398699609885404</v>
          </cell>
          <cell r="AK1179">
            <v>3.6572411175018629</v>
          </cell>
          <cell r="AL1179">
            <v>3.5742145348146965</v>
          </cell>
          <cell r="AM1179">
            <v>3.4907882896462916</v>
          </cell>
          <cell r="AN1179">
            <v>3.4069604493699557</v>
          </cell>
          <cell r="AO1179">
            <v>3.3227290719673994</v>
          </cell>
          <cell r="AP1179">
            <v>3.2380922059828561</v>
          </cell>
          <cell r="AQ1179">
            <v>3.1530478904769752</v>
          </cell>
          <cell r="AR1179">
            <v>3.0675941549804948</v>
          </cell>
          <cell r="AS1179">
            <v>2.9817290194476787</v>
          </cell>
          <cell r="AT1179">
            <v>2.8954504942095274</v>
          </cell>
          <cell r="AU1179">
            <v>2.8087565799092098</v>
          </cell>
          <cell r="AV1179">
            <v>2.7296174564698861</v>
          </cell>
          <cell r="AW1179">
            <v>2.6500952730500966</v>
          </cell>
          <cell r="AX1179">
            <v>2.5701881668201172</v>
          </cell>
          <cell r="AY1179">
            <v>2.4898942658456984</v>
          </cell>
          <cell r="AZ1179">
            <v>2.4092116890433308</v>
          </cell>
          <cell r="BA1179">
            <v>2.3281385461352895</v>
          </cell>
          <cell r="BB1179">
            <v>2.2466729376044507</v>
          </cell>
          <cell r="BC1179">
            <v>2.164812954648895</v>
          </cell>
          <cell r="BD1179">
            <v>2.0825566791362764</v>
          </cell>
          <cell r="BE1179">
            <v>1.9999021835579684</v>
          </cell>
          <cell r="BF1179">
            <v>1.9168475309829924</v>
          </cell>
          <cell r="BG1179">
            <v>1.833390775008471</v>
          </cell>
          <cell r="BH1179">
            <v>1.7604992025630226</v>
          </cell>
          <cell r="BI1179">
            <v>1.6872518514898713</v>
          </cell>
          <cell r="BJ1179">
            <v>1.6136469768628541</v>
          </cell>
          <cell r="BK1179">
            <v>1.539682825153899</v>
          </cell>
          <cell r="BL1179">
            <v>1.4653576341903867</v>
          </cell>
          <cell r="BM1179">
            <v>1.3906696331123103</v>
          </cell>
          <cell r="BN1179">
            <v>1.3156170423292115</v>
          </cell>
          <cell r="BO1179">
            <v>1.24019807347691</v>
          </cell>
          <cell r="BP1179">
            <v>1.1644109293740119</v>
          </cell>
          <cell r="BQ1179">
            <v>1.0882538039782046</v>
          </cell>
          <cell r="BR1179">
            <v>1.0117248823423328</v>
          </cell>
          <cell r="BS1179">
            <v>0.9348223405700995</v>
          </cell>
          <cell r="BT1179">
            <v>0.87861821679214303</v>
          </cell>
          <cell r="BU1179">
            <v>0.82213313709565961</v>
          </cell>
          <cell r="BV1179">
            <v>0.76536569088361872</v>
          </cell>
          <cell r="BW1179">
            <v>0.70831446044456525</v>
          </cell>
          <cell r="BX1179">
            <v>0.65097802091656798</v>
          </cell>
          <cell r="BY1179">
            <v>0.59335494025098678</v>
          </cell>
          <cell r="BZ1179">
            <v>0.53544377917605368</v>
          </cell>
          <cell r="CA1179">
            <v>0.47724309116026847</v>
          </cell>
          <cell r="CB1179">
            <v>0.41875142237560925</v>
          </cell>
          <cell r="CC1179">
            <v>0.35996731166055373</v>
          </cell>
          <cell r="CD1179">
            <v>0.30088929048291441</v>
          </cell>
          <cell r="CE1179">
            <v>0.24151588290248235</v>
          </cell>
          <cell r="CF1179">
            <v>0.22277588060842407</v>
          </cell>
          <cell r="CG1179">
            <v>0.20393302079654982</v>
          </cell>
          <cell r="CH1179">
            <v>0.18498673889582645</v>
          </cell>
          <cell r="CI1179">
            <v>0.16593646723619396</v>
          </cell>
          <cell r="CJ1179">
            <v>0.14678163503160738</v>
          </cell>
          <cell r="CK1179">
            <v>0.12752166836293244</v>
          </cell>
          <cell r="CL1179">
            <v>0.10815599016074691</v>
          </cell>
          <cell r="CM1179">
            <v>8.8684020188047899E-2</v>
          </cell>
          <cell r="CN1179">
            <v>6.9105175022863993E-2</v>
          </cell>
          <cell r="CO1179">
            <v>4.9418868040771981E-2</v>
          </cell>
          <cell r="CP1179">
            <v>2.9624509397317693E-2</v>
          </cell>
          <cell r="CQ1179">
            <v>9.7215060055130687E-3</v>
          </cell>
          <cell r="CR1179">
            <v>8.9362682169213479E-3</v>
          </cell>
          <cell r="CS1179">
            <v>8.1465901613324739E-3</v>
          </cell>
          <cell r="CT1179">
            <v>7.3524467304654966E-3</v>
          </cell>
          <cell r="CU1179">
            <v>6.5538126740602226E-3</v>
          </cell>
          <cell r="CV1179">
            <v>5.7506625990743606E-3</v>
          </cell>
          <cell r="CW1179">
            <v>4.9429709688761361E-3</v>
          </cell>
          <cell r="CX1179">
            <v>4.1307121024323429E-3</v>
          </cell>
          <cell r="CY1179">
            <v>3.3138601734917922E-3</v>
          </cell>
          <cell r="CZ1179">
            <v>2.492389209764159E-3</v>
          </cell>
          <cell r="DA1179">
            <v>1.6662730920941739E-3</v>
          </cell>
          <cell r="DB1179">
            <v>8.3548555363114924E-4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  <cell r="DX1179">
            <v>0</v>
          </cell>
          <cell r="DY1179">
            <v>0</v>
          </cell>
          <cell r="DZ1179">
            <v>0</v>
          </cell>
          <cell r="EA1179">
            <v>0</v>
          </cell>
          <cell r="EB1179">
            <v>0</v>
          </cell>
          <cell r="EC1179">
            <v>0</v>
          </cell>
          <cell r="ED1179">
            <v>0</v>
          </cell>
          <cell r="EE1179">
            <v>0</v>
          </cell>
          <cell r="EF1179">
            <v>0</v>
          </cell>
          <cell r="EG1179">
            <v>0</v>
          </cell>
        </row>
        <row r="1180">
          <cell r="B1180" t="str">
            <v>for 12,24,36,48,60 &amp; 72 month</v>
          </cell>
          <cell r="F1180">
            <v>1018.6472534925533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4.9553030744419697</v>
          </cell>
          <cell r="Y1180">
            <v>4.8718713221979879</v>
          </cell>
          <cell r="Z1180">
            <v>4.7880394966685911</v>
          </cell>
          <cell r="AA1180">
            <v>4.7038056705070961</v>
          </cell>
          <cell r="AB1180">
            <v>4.6191679070352469</v>
          </cell>
          <cell r="AC1180">
            <v>4.5341242601977951</v>
          </cell>
          <cell r="AD1180">
            <v>4.4486727745168526</v>
          </cell>
          <cell r="AE1180">
            <v>4.36281148504602</v>
          </cell>
          <cell r="AF1180">
            <v>4.2765384173242946</v>
          </cell>
          <cell r="AG1180">
            <v>4.189851587329751</v>
          </cell>
          <cell r="AH1180">
            <v>4.1027490014329953</v>
          </cell>
          <cell r="AI1180">
            <v>4.0152286563503825</v>
          </cell>
          <cell r="AJ1180">
            <v>3.9272885390940973</v>
          </cell>
          <cell r="AK1180">
            <v>3.84279244049976</v>
          </cell>
          <cell r="AL1180">
            <v>3.757889623441947</v>
          </cell>
          <cell r="AM1180">
            <v>3.6725781212670388</v>
          </cell>
          <cell r="AN1180">
            <v>3.5868559577649521</v>
          </cell>
          <cell r="AO1180">
            <v>3.5007211471224573</v>
          </cell>
          <cell r="AP1180">
            <v>3.414171693876269</v>
          </cell>
          <cell r="AQ1180">
            <v>3.3272055928658997</v>
          </cell>
          <cell r="AR1180">
            <v>3.2398208291862916</v>
          </cell>
          <cell r="AS1180">
            <v>3.1520153781402027</v>
          </cell>
          <cell r="AT1180">
            <v>3.0637872051903723</v>
          </cell>
          <cell r="AU1180">
            <v>2.9751342659114419</v>
          </cell>
          <cell r="AV1180">
            <v>2.8860545059236085</v>
          </cell>
          <cell r="AW1180">
            <v>2.8047374471828781</v>
          </cell>
          <cell r="AX1180">
            <v>2.7230267865221487</v>
          </cell>
          <cell r="AY1180">
            <v>2.6409206098459945</v>
          </cell>
          <cell r="AZ1180">
            <v>2.5584169937039074</v>
          </cell>
          <cell r="BA1180">
            <v>2.4755140052443267</v>
          </cell>
          <cell r="BB1180">
            <v>2.3922097021684472</v>
          </cell>
          <cell r="BC1180">
            <v>2.3085021326837967</v>
          </cell>
          <cell r="BD1180">
            <v>2.2243893354575826</v>
          </cell>
          <cell r="BE1180">
            <v>2.1398693395698123</v>
          </cell>
          <cell r="BF1180">
            <v>2.0549401644661747</v>
          </cell>
          <cell r="BG1180">
            <v>1.9695998199106974</v>
          </cell>
          <cell r="BH1180">
            <v>1.883846305934848</v>
          </cell>
          <cell r="BI1180">
            <v>1.808948732893171</v>
          </cell>
          <cell r="BJ1180">
            <v>1.7336855900762633</v>
          </cell>
          <cell r="BK1180">
            <v>1.6580550845370081</v>
          </cell>
          <cell r="BL1180">
            <v>1.5820554144896495</v>
          </cell>
          <cell r="BM1180">
            <v>1.5056847692659865</v>
          </cell>
          <cell r="BN1180">
            <v>1.4289413292713478</v>
          </cell>
          <cell r="BO1180">
            <v>1.3518232659403475</v>
          </cell>
          <cell r="BP1180">
            <v>1.2743287416924209</v>
          </cell>
          <cell r="BQ1180">
            <v>1.1964559098871381</v>
          </cell>
          <cell r="BR1180">
            <v>1.1182029147792945</v>
          </cell>
          <cell r="BS1180">
            <v>1.0395678914737783</v>
          </cell>
          <cell r="BT1180">
            <v>0.9605489658800036</v>
          </cell>
          <cell r="BU1180">
            <v>0.90279808570722198</v>
          </cell>
          <cell r="BV1180">
            <v>0.84475851761451504</v>
          </cell>
          <cell r="BW1180">
            <v>0.78642881218474747</v>
          </cell>
          <cell r="BX1180">
            <v>0.72780751269056765</v>
          </cell>
          <cell r="BY1180">
            <v>0.66889315505736502</v>
          </cell>
          <cell r="BZ1180">
            <v>0.60968426782603891</v>
          </cell>
          <cell r="CA1180">
            <v>0.55017937211557799</v>
          </cell>
          <cell r="CB1180">
            <v>0.4903769815854489</v>
          </cell>
          <cell r="CC1180">
            <v>0.43027560239779306</v>
          </cell>
          <cell r="CD1180">
            <v>0.36987373317943179</v>
          </cell>
          <cell r="CE1180">
            <v>0.30916986498367754</v>
          </cell>
          <cell r="CF1180">
            <v>0.2481624812519504</v>
          </cell>
          <cell r="CG1180">
            <v>0.22890674779009346</v>
          </cell>
          <cell r="CH1180">
            <v>0.20954532613699384</v>
          </cell>
          <cell r="CI1180">
            <v>0.19007763618436624</v>
          </cell>
          <cell r="CJ1180">
            <v>0.17050309463967958</v>
          </cell>
          <cell r="CK1180">
            <v>0.15082111500866499</v>
          </cell>
          <cell r="CL1180">
            <v>0.13103110757774045</v>
          </cell>
          <cell r="CM1180">
            <v>0.11113247939633916</v>
          </cell>
          <cell r="CN1180">
            <v>9.1124634259140677E-2</v>
          </cell>
          <cell r="CO1180">
            <v>7.1006972688204634E-2</v>
          </cell>
          <cell r="CP1180">
            <v>5.0778891915006383E-2</v>
          </cell>
          <cell r="CQ1180">
            <v>3.0439785862373902E-2</v>
          </cell>
          <cell r="CR1180">
            <v>9.989045121336939E-3</v>
          </cell>
          <cell r="CS1180">
            <v>9.1821973246299128E-3</v>
          </cell>
          <cell r="CT1180">
            <v>8.370787063284155E-3</v>
          </cell>
          <cell r="CU1180">
            <v>7.5547885380303813E-3</v>
          </cell>
          <cell r="CV1180">
            <v>6.7341758037127407E-3</v>
          </cell>
          <cell r="CW1180">
            <v>5.9089227684638737E-3</v>
          </cell>
          <cell r="CX1180">
            <v>5.0790031928753115E-3</v>
          </cell>
          <cell r="CY1180">
            <v>4.2443906891631708E-3</v>
          </cell>
          <cell r="CZ1180">
            <v>3.4050587203291443E-3</v>
          </cell>
          <cell r="DA1180">
            <v>2.5609805993167378E-3</v>
          </cell>
          <cell r="DB1180">
            <v>1.7121294881627424E-3</v>
          </cell>
          <cell r="DC1180">
            <v>8.584783971439027E-4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  <cell r="DX1180">
            <v>0</v>
          </cell>
          <cell r="DY1180">
            <v>0</v>
          </cell>
          <cell r="DZ1180">
            <v>0</v>
          </cell>
          <cell r="EA1180">
            <v>0</v>
          </cell>
          <cell r="EB1180">
            <v>0</v>
          </cell>
          <cell r="EC1180">
            <v>0</v>
          </cell>
          <cell r="ED1180">
            <v>0</v>
          </cell>
          <cell r="EE1180">
            <v>0</v>
          </cell>
          <cell r="EF1180">
            <v>0</v>
          </cell>
          <cell r="EG1180">
            <v>0</v>
          </cell>
        </row>
        <row r="1181">
          <cell r="B1181" t="str">
            <v>for 12,24,36,48,60 &amp; 72 month</v>
          </cell>
          <cell r="F1181">
            <v>924.81052382584801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4.4988256889500402</v>
          </cell>
          <cell r="Z1181">
            <v>4.4230795832869445</v>
          </cell>
          <cell r="AA1181">
            <v>4.3469702586750083</v>
          </cell>
          <cell r="AB1181">
            <v>4.2704959653127252</v>
          </cell>
          <cell r="AC1181">
            <v>4.1936549449266378</v>
          </cell>
          <cell r="AD1181">
            <v>4.1164454307300886</v>
          </cell>
          <cell r="AE1181">
            <v>4.0388656473817868</v>
          </cell>
          <cell r="AF1181">
            <v>3.9609138109441617</v>
          </cell>
          <cell r="AG1181">
            <v>3.8825881288415105</v>
          </cell>
          <cell r="AH1181">
            <v>3.803886799817954</v>
          </cell>
          <cell r="AI1181">
            <v>3.724808013895168</v>
          </cell>
          <cell r="AJ1181">
            <v>3.6453499523299291</v>
          </cell>
          <cell r="AK1181">
            <v>3.5655107875687668</v>
          </cell>
          <cell r="AL1181">
            <v>3.4887983820384387</v>
          </cell>
          <cell r="AM1181">
            <v>3.4117167245281275</v>
          </cell>
          <cell r="AN1181">
            <v>3.3342640295503068</v>
          </cell>
          <cell r="AO1181">
            <v>3.2564385029413199</v>
          </cell>
          <cell r="AP1181">
            <v>3.1782383418189943</v>
          </cell>
          <cell r="AQ1181">
            <v>3.0996617345400552</v>
          </cell>
          <cell r="AR1181">
            <v>3.0207068606573224</v>
          </cell>
          <cell r="AS1181">
            <v>2.9413718908767019</v>
          </cell>
          <cell r="AT1181">
            <v>2.8616549870139671</v>
          </cell>
          <cell r="AU1181">
            <v>2.7815543019513207</v>
          </cell>
          <cell r="AV1181">
            <v>2.7010679795937498</v>
          </cell>
          <cell r="AW1181">
            <v>2.620194154808785</v>
          </cell>
          <cell r="AX1181">
            <v>2.5463679392742589</v>
          </cell>
          <cell r="AY1181">
            <v>2.4721843800208303</v>
          </cell>
          <cell r="AZ1181">
            <v>2.397641739277562</v>
          </cell>
          <cell r="BA1181">
            <v>2.3227382707802113</v>
          </cell>
          <cell r="BB1181">
            <v>2.2474722197295018</v>
          </cell>
          <cell r="BC1181">
            <v>2.1718418227491831</v>
          </cell>
          <cell r="BD1181">
            <v>2.0958453078438826</v>
          </cell>
          <cell r="BE1181">
            <v>2.0194808943567533</v>
          </cell>
          <cell r="BF1181">
            <v>1.9427467929269089</v>
          </cell>
          <cell r="BG1181">
            <v>1.8656412054466514</v>
          </cell>
          <cell r="BH1181">
            <v>1.7881623250184835</v>
          </cell>
          <cell r="BI1181">
            <v>1.7103083359088977</v>
          </cell>
          <cell r="BJ1181">
            <v>1.6423102497014574</v>
          </cell>
          <cell r="BK1181">
            <v>1.5739802696277483</v>
          </cell>
          <cell r="BL1181">
            <v>1.5053167679050841</v>
          </cell>
          <cell r="BM1181">
            <v>1.4363181087263464</v>
          </cell>
          <cell r="BN1181">
            <v>1.3669826482202125</v>
          </cell>
          <cell r="BO1181">
            <v>1.2973087344111875</v>
          </cell>
          <cell r="BP1181">
            <v>1.2272947071794342</v>
          </cell>
          <cell r="BQ1181">
            <v>1.1569388982204065</v>
          </cell>
          <cell r="BR1181">
            <v>1.0862396310042768</v>
          </cell>
          <cell r="BS1181">
            <v>1.0151952207351669</v>
          </cell>
          <cell r="BT1181">
            <v>0.94380397431017005</v>
          </cell>
          <cell r="BU1181">
            <v>0.87206419027798387</v>
          </cell>
          <cell r="BV1181">
            <v>0.81963326135643921</v>
          </cell>
          <cell r="BW1181">
            <v>0.76694023814707035</v>
          </cell>
          <cell r="BX1181">
            <v>0.71398380475154677</v>
          </cell>
          <cell r="BY1181">
            <v>0.66076263863473117</v>
          </cell>
          <cell r="BZ1181">
            <v>0.60727541059104939</v>
          </cell>
          <cell r="CA1181">
            <v>0.55352078471068888</v>
          </cell>
          <cell r="CB1181">
            <v>0.49949741834562483</v>
          </cell>
          <cell r="CC1181">
            <v>0.4452039620754738</v>
          </cell>
          <cell r="CD1181">
            <v>0.39063905967317314</v>
          </cell>
          <cell r="CE1181">
            <v>0.33580134807048617</v>
          </cell>
          <cell r="CF1181">
            <v>0.28068945732333078</v>
          </cell>
          <cell r="CG1181">
            <v>0.22530201057693228</v>
          </cell>
          <cell r="CH1181">
            <v>0.20782009533250995</v>
          </cell>
          <cell r="CI1181">
            <v>0.19024222778353819</v>
          </cell>
          <cell r="CJ1181">
            <v>0.17256788126069633</v>
          </cell>
          <cell r="CK1181">
            <v>0.154796526203757</v>
          </cell>
          <cell r="CL1181">
            <v>0.13692763014569564</v>
          </cell>
          <cell r="CM1181">
            <v>0.11896065769673463</v>
          </cell>
          <cell r="CN1181">
            <v>0.10089507052829896</v>
          </cell>
          <cell r="CO1181">
            <v>8.2730327356884695E-2</v>
          </cell>
          <cell r="CP1181">
            <v>6.4465883927838252E-2</v>
          </cell>
          <cell r="CQ1181">
            <v>4.6101192999046997E-2</v>
          </cell>
          <cell r="CR1181">
            <v>2.7635704324540104E-2</v>
          </cell>
          <cell r="CS1181">
            <v>9.0688646334743644E-3</v>
          </cell>
          <cell r="CT1181">
            <v>8.3363428199005277E-3</v>
          </cell>
          <cell r="CU1181">
            <v>7.5996788312037355E-3</v>
          </cell>
          <cell r="CV1181">
            <v>6.8588492447166638E-3</v>
          </cell>
          <cell r="CW1181">
            <v>6.1138305053243377E-3</v>
          </cell>
          <cell r="CX1181">
            <v>5.364598924715188E-3</v>
          </cell>
          <cell r="CY1181">
            <v>4.6111306806278715E-3</v>
          </cell>
          <cell r="CZ1181">
            <v>3.8534018160938156E-3</v>
          </cell>
          <cell r="DA1181">
            <v>3.0913882386755065E-3</v>
          </cell>
          <cell r="DB1181">
            <v>2.3250657197004458E-3</v>
          </cell>
          <cell r="DC1181">
            <v>1.5544098934907912E-3</v>
          </cell>
          <cell r="DD1181">
            <v>7.7939625658863176E-4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  <cell r="DX1181">
            <v>0</v>
          </cell>
          <cell r="DY1181">
            <v>0</v>
          </cell>
          <cell r="DZ1181">
            <v>0</v>
          </cell>
          <cell r="EA1181">
            <v>0</v>
          </cell>
          <cell r="EB1181">
            <v>0</v>
          </cell>
          <cell r="EC1181">
            <v>0</v>
          </cell>
          <cell r="ED1181">
            <v>0</v>
          </cell>
          <cell r="EE1181">
            <v>0</v>
          </cell>
          <cell r="EF1181">
            <v>0</v>
          </cell>
          <cell r="EG1181">
            <v>0</v>
          </cell>
        </row>
        <row r="1182">
          <cell r="B1182" t="str">
            <v>for 12,24,36,48,60 &amp; 72 month</v>
          </cell>
          <cell r="F1182">
            <v>973.09064139377256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4.7336887528794325</v>
          </cell>
          <cell r="AA1182">
            <v>4.6539882903048335</v>
          </cell>
          <cell r="AB1182">
            <v>4.5739056467852874</v>
          </cell>
          <cell r="AC1182">
            <v>4.4934389811701738</v>
          </cell>
          <cell r="AD1182">
            <v>4.4125864433946367</v>
          </cell>
          <cell r="AE1182">
            <v>4.3313461744361881</v>
          </cell>
          <cell r="AF1182">
            <v>4.2497163062711083</v>
          </cell>
          <cell r="AG1182">
            <v>4.1676949618306232</v>
          </cell>
          <cell r="AH1182">
            <v>4.0852802549568725</v>
          </cell>
          <cell r="AI1182">
            <v>4.002470290358664</v>
          </cell>
          <cell r="AJ1182">
            <v>3.9192631635670052</v>
          </cell>
          <cell r="AK1182">
            <v>3.8356569608904247</v>
          </cell>
          <cell r="AL1182">
            <v>3.7516497593672669</v>
          </cell>
          <cell r="AM1182">
            <v>3.6709325508394604</v>
          </cell>
          <cell r="AN1182">
            <v>3.5898268133786666</v>
          </cell>
          <cell r="AO1182">
            <v>3.5083306682852422</v>
          </cell>
          <cell r="AP1182">
            <v>3.4264422277304689</v>
          </cell>
          <cell r="AQ1182">
            <v>3.3441595947119631</v>
          </cell>
          <cell r="AR1182">
            <v>3.2614808630088592</v>
          </cell>
          <cell r="AS1182">
            <v>3.1784041171367767</v>
          </cell>
          <cell r="AT1182">
            <v>3.0949274323025646</v>
          </cell>
          <cell r="AU1182">
            <v>3.0110488743588224</v>
          </cell>
          <cell r="AV1182">
            <v>2.9267664997582026</v>
          </cell>
          <cell r="AW1182">
            <v>2.8420783555074816</v>
          </cell>
          <cell r="AX1182">
            <v>2.7569824791041784</v>
          </cell>
          <cell r="AY1182">
            <v>2.6793021353198423</v>
          </cell>
          <cell r="AZ1182">
            <v>2.6012457925393155</v>
          </cell>
          <cell r="BA1182">
            <v>2.5228116222706074</v>
          </cell>
          <cell r="BB1182">
            <v>2.4439977870850251</v>
          </cell>
          <cell r="BC1182">
            <v>2.3648024405732677</v>
          </cell>
          <cell r="BD1182">
            <v>2.2852237273012936</v>
          </cell>
          <cell r="BE1182">
            <v>2.2052597827659768</v>
          </cell>
          <cell r="BF1182">
            <v>2.1249087333505403</v>
          </cell>
          <cell r="BG1182">
            <v>2.0441686962797685</v>
          </cell>
          <cell r="BH1182">
            <v>1.963037779575004</v>
          </cell>
          <cell r="BI1182">
            <v>1.8815140820089158</v>
          </cell>
          <cell r="BJ1182">
            <v>1.7995956930568837</v>
          </cell>
          <cell r="BK1182">
            <v>1.72804773851219</v>
          </cell>
          <cell r="BL1182">
            <v>1.6561505634440676</v>
          </cell>
          <cell r="BM1182">
            <v>1.5839024550907597</v>
          </cell>
          <cell r="BN1182">
            <v>1.5113016922471576</v>
          </cell>
          <cell r="BO1182">
            <v>1.438346545222954</v>
          </cell>
          <cell r="BP1182">
            <v>1.3650352758005859</v>
          </cell>
          <cell r="BQ1182">
            <v>1.2913661371929714</v>
          </cell>
          <cell r="BR1182">
            <v>1.2173373740010318</v>
          </cell>
          <cell r="BS1182">
            <v>1.142947222171004</v>
          </cell>
          <cell r="BT1182">
            <v>1.06819390895154</v>
          </cell>
          <cell r="BU1182">
            <v>0.99307565285059396</v>
          </cell>
          <cell r="BV1182">
            <v>0.91759066359189623</v>
          </cell>
          <cell r="BW1182">
            <v>0.86242255624589315</v>
          </cell>
          <cell r="BX1182">
            <v>0.80697867187089489</v>
          </cell>
          <cell r="BY1182">
            <v>0.75125762587155132</v>
          </cell>
          <cell r="BZ1182">
            <v>0.69525802666922931</v>
          </cell>
          <cell r="CA1182">
            <v>0.63897847566662536</v>
          </cell>
          <cell r="CB1182">
            <v>0.58241756721220028</v>
          </cell>
          <cell r="CC1182">
            <v>0.52557388856443144</v>
          </cell>
          <cell r="CD1182">
            <v>0.46844601985588363</v>
          </cell>
          <cell r="CE1182">
            <v>0.41103253405709717</v>
          </cell>
          <cell r="CF1182">
            <v>0.35333199694029155</v>
          </cell>
          <cell r="CG1182">
            <v>0.29534296704288493</v>
          </cell>
          <cell r="CH1182">
            <v>0.2370639956308272</v>
          </cell>
          <cell r="CI1182">
            <v>0.21866942973896863</v>
          </cell>
          <cell r="CJ1182">
            <v>0.20017390231265692</v>
          </cell>
          <cell r="CK1182">
            <v>0.18157685918756633</v>
          </cell>
          <cell r="CL1182">
            <v>0.16287774315755774</v>
          </cell>
          <cell r="CM1182">
            <v>0.14407599395794451</v>
          </cell>
          <cell r="CN1182">
            <v>0.12517104824870323</v>
          </cell>
          <cell r="CO1182">
            <v>0.10616233959759201</v>
          </cell>
          <cell r="CP1182">
            <v>8.7049298463176744E-2</v>
          </cell>
          <cell r="CQ1182">
            <v>6.7831352177763565E-2</v>
          </cell>
          <cell r="CR1182">
            <v>4.8507924930238012E-2</v>
          </cell>
          <cell r="CS1182">
            <v>2.9078437748809798E-2</v>
          </cell>
          <cell r="CT1182">
            <v>9.542308478924906E-3</v>
          </cell>
          <cell r="CU1182">
            <v>8.7715450597796486E-3</v>
          </cell>
          <cell r="CV1182">
            <v>7.9964232215384585E-3</v>
          </cell>
          <cell r="CW1182">
            <v>7.2169183187439333E-3</v>
          </cell>
          <cell r="CX1182">
            <v>6.4330055665765369E-3</v>
          </cell>
          <cell r="CY1182">
            <v>5.6446600400665535E-3</v>
          </cell>
          <cell r="CZ1182">
            <v>4.8518566733015888E-3</v>
          </cell>
          <cell r="DA1182">
            <v>4.0545702586295791E-3</v>
          </cell>
          <cell r="DB1182">
            <v>3.2527754458572971E-3</v>
          </cell>
          <cell r="DC1182">
            <v>2.4464467414443349E-3</v>
          </cell>
          <cell r="DD1182">
            <v>1.6355585076925146E-3</v>
          </cell>
          <cell r="DE1182">
            <v>8.2008496193072778E-4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  <cell r="DX1182">
            <v>0</v>
          </cell>
          <cell r="DY1182">
            <v>0</v>
          </cell>
          <cell r="DZ1182">
            <v>0</v>
          </cell>
          <cell r="EA1182">
            <v>0</v>
          </cell>
          <cell r="EB1182">
            <v>0</v>
          </cell>
          <cell r="EC1182">
            <v>0</v>
          </cell>
          <cell r="ED1182">
            <v>0</v>
          </cell>
          <cell r="EE1182">
            <v>0</v>
          </cell>
          <cell r="EF1182">
            <v>0</v>
          </cell>
          <cell r="EG1182">
            <v>0</v>
          </cell>
        </row>
        <row r="1183">
          <cell r="B1183" t="str">
            <v>for 12,24,36,48,60 &amp; 72 month</v>
          </cell>
          <cell r="F1183">
            <v>937.19105747438584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4.5590519313918483</v>
          </cell>
          <cell r="AB1183">
            <v>4.4822918048177192</v>
          </cell>
          <cell r="AC1183">
            <v>4.4051635968453038</v>
          </cell>
          <cell r="AD1183">
            <v>4.3276655342483261</v>
          </cell>
          <cell r="AE1183">
            <v>4.2497958352151377</v>
          </cell>
          <cell r="AF1183">
            <v>4.1715527093069289</v>
          </cell>
          <cell r="AG1183">
            <v>4.0929343574157304</v>
          </cell>
          <cell r="AH1183">
            <v>4.013938971722216</v>
          </cell>
          <cell r="AI1183">
            <v>3.9345647356532889</v>
          </cell>
          <cell r="AJ1183">
            <v>3.8548098238394695</v>
          </cell>
          <cell r="AK1183">
            <v>3.7746724020720701</v>
          </cell>
          <cell r="AL1183">
            <v>3.6941506272601621</v>
          </cell>
          <cell r="AM1183">
            <v>3.6132426473846313</v>
          </cell>
          <cell r="AN1183">
            <v>3.5355032849875139</v>
          </cell>
          <cell r="AO1183">
            <v>3.4573897273961607</v>
          </cell>
          <cell r="AP1183">
            <v>3.3789001652205402</v>
          </cell>
          <cell r="AQ1183">
            <v>3.3000327802783396</v>
          </cell>
          <cell r="AR1183">
            <v>3.2207857455520204</v>
          </cell>
          <cell r="AS1183">
            <v>3.1411572251456508</v>
          </cell>
          <cell r="AT1183">
            <v>3.0611453742415371</v>
          </cell>
          <cell r="AU1183">
            <v>2.9807483390566394</v>
          </cell>
          <cell r="AV1183">
            <v>2.8999642567987665</v>
          </cell>
          <cell r="AW1183">
            <v>2.8187912556225672</v>
          </cell>
          <cell r="AX1183">
            <v>2.7372274545852937</v>
          </cell>
          <cell r="AY1183">
            <v>2.6552709635857621</v>
          </cell>
          <cell r="AZ1183">
            <v>2.5804564289069147</v>
          </cell>
          <cell r="BA1183">
            <v>2.5052797667120279</v>
          </cell>
          <cell r="BB1183">
            <v>2.4297392159664466</v>
          </cell>
          <cell r="BC1183">
            <v>2.3538330070285083</v>
          </cell>
          <cell r="BD1183">
            <v>2.2775593616072589</v>
          </cell>
          <cell r="BE1183">
            <v>2.2009164927199478</v>
          </cell>
          <cell r="BF1183">
            <v>2.1239026046493188</v>
          </cell>
          <cell r="BG1183">
            <v>2.0465158929006879</v>
          </cell>
          <cell r="BH1183">
            <v>1.968754544158811</v>
          </cell>
          <cell r="BI1183">
            <v>1.8906167362445367</v>
          </cell>
          <cell r="BJ1183">
            <v>1.812100638071245</v>
          </cell>
          <cell r="BK1183">
            <v>1.7332044095980172</v>
          </cell>
          <cell r="BL1183">
            <v>1.664296026013292</v>
          </cell>
          <cell r="BM1183">
            <v>1.5950513054649575</v>
          </cell>
          <cell r="BN1183">
            <v>1.5254685983790324</v>
          </cell>
          <cell r="BO1183">
            <v>1.4555462470496807</v>
          </cell>
          <cell r="BP1183">
            <v>1.385282585598905</v>
          </cell>
          <cell r="BQ1183">
            <v>1.3146759399360448</v>
          </cell>
          <cell r="BR1183">
            <v>1.2437246277170675</v>
          </cell>
          <cell r="BS1183">
            <v>1.1724269583036622</v>
          </cell>
          <cell r="BT1183">
            <v>1.100781232722124</v>
          </cell>
          <cell r="BU1183">
            <v>1.0287857436220389</v>
          </cell>
          <cell r="BV1183">
            <v>0.95643877523475773</v>
          </cell>
          <cell r="BW1183">
            <v>0.88373860333147647</v>
          </cell>
          <cell r="BX1183">
            <v>0.83060577616914555</v>
          </cell>
          <cell r="BY1183">
            <v>0.77720734603578878</v>
          </cell>
          <cell r="BZ1183">
            <v>0.72354197941700971</v>
          </cell>
          <cell r="CA1183">
            <v>0.66960833607275683</v>
          </cell>
          <cell r="CB1183">
            <v>0.61540506900324421</v>
          </cell>
          <cell r="CC1183">
            <v>0.5609308244146971</v>
          </cell>
          <cell r="CD1183">
            <v>0.50618424168492338</v>
          </cell>
          <cell r="CE1183">
            <v>0.45116395332871023</v>
          </cell>
          <cell r="CF1183">
            <v>0.39586858496304372</v>
          </cell>
          <cell r="CG1183">
            <v>0.34029675527215242</v>
          </cell>
          <cell r="CH1183">
            <v>0.28444707597237168</v>
          </cell>
          <cell r="CI1183">
            <v>0.22831815177683043</v>
          </cell>
          <cell r="CJ1183">
            <v>0.21060220433412905</v>
          </cell>
          <cell r="CK1183">
            <v>0.19278902006345744</v>
          </cell>
          <cell r="CL1183">
            <v>0.17487806524496452</v>
          </cell>
          <cell r="CM1183">
            <v>0.15686880322914565</v>
          </cell>
          <cell r="CN1183">
            <v>0.13876069442078548</v>
          </cell>
          <cell r="CO1183">
            <v>0.1205531962627882</v>
          </cell>
          <cell r="CP1183">
            <v>0.10224576321991892</v>
          </cell>
          <cell r="CQ1183">
            <v>8.3837846762455662E-2</v>
          </cell>
          <cell r="CR1183">
            <v>6.5328895349751823E-2</v>
          </cell>
          <cell r="CS1183">
            <v>4.6718354413708245E-2</v>
          </cell>
          <cell r="CT1183">
            <v>2.8005666342154723E-2</v>
          </cell>
          <cell r="CU1183">
            <v>9.1902704575406811E-3</v>
          </cell>
          <cell r="CV1183">
            <v>8.4479422990695607E-3</v>
          </cell>
          <cell r="CW1183">
            <v>7.7014165137508717E-3</v>
          </cell>
          <cell r="CX1183">
            <v>6.9506693653556282E-3</v>
          </cell>
          <cell r="CY1183">
            <v>6.1956769834341117E-3</v>
          </cell>
          <cell r="CZ1183">
            <v>5.4364153625568864E-3</v>
          </cell>
          <cell r="DA1183">
            <v>4.6728603615515413E-3</v>
          </cell>
          <cell r="DB1183">
            <v>3.904987702735107E-3</v>
          </cell>
          <cell r="DC1183">
            <v>3.1327729711421253E-3</v>
          </cell>
          <cell r="DD1183">
            <v>2.3561916137483673E-3</v>
          </cell>
          <cell r="DE1183">
            <v>1.5752189386901529E-3</v>
          </cell>
          <cell r="DF1183">
            <v>7.8983011447925945E-4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  <cell r="DX1183">
            <v>0</v>
          </cell>
          <cell r="DY1183">
            <v>0</v>
          </cell>
          <cell r="DZ1183">
            <v>0</v>
          </cell>
          <cell r="EA1183">
            <v>0</v>
          </cell>
          <cell r="EB1183">
            <v>0</v>
          </cell>
          <cell r="EC1183">
            <v>0</v>
          </cell>
          <cell r="ED1183">
            <v>0</v>
          </cell>
          <cell r="EE1183">
            <v>0</v>
          </cell>
          <cell r="EF1183">
            <v>0</v>
          </cell>
          <cell r="EG1183">
            <v>0</v>
          </cell>
        </row>
        <row r="1184">
          <cell r="B1184" t="str">
            <v>for 12,24,36,48,60 &amp; 72 month</v>
          </cell>
          <cell r="F1184">
            <v>1002.2447801038832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4.8755117369277361</v>
          </cell>
          <cell r="AC1184">
            <v>4.793423420393478</v>
          </cell>
          <cell r="AD1184">
            <v>4.7109414726384111</v>
          </cell>
          <cell r="AE1184">
            <v>4.6280639973503934</v>
          </cell>
          <cell r="AF1184">
            <v>4.5447890890359748</v>
          </cell>
          <cell r="AG1184">
            <v>4.4611148329756984</v>
          </cell>
          <cell r="AH1184">
            <v>4.3770393051791956</v>
          </cell>
          <cell r="AI1184">
            <v>4.2925605723400473</v>
          </cell>
          <cell r="AJ1184">
            <v>4.207676691790442</v>
          </cell>
          <cell r="AK1184">
            <v>4.1223857114555917</v>
          </cell>
          <cell r="AL1184">
            <v>4.0366856698079445</v>
          </cell>
          <cell r="AM1184">
            <v>3.9505745958211551</v>
          </cell>
          <cell r="AN1184">
            <v>3.8640505089209602</v>
          </cell>
          <cell r="AO1184">
            <v>3.7809149843662513</v>
          </cell>
          <cell r="AP1184">
            <v>3.6973792904147356</v>
          </cell>
          <cell r="AQ1184">
            <v>3.6134414920802636</v>
          </cell>
          <cell r="AR1184">
            <v>3.5290996449741052</v>
          </cell>
          <cell r="AS1184">
            <v>3.4443517952590157</v>
          </cell>
          <cell r="AT1184">
            <v>3.3591959796030801</v>
          </cell>
          <cell r="AU1184">
            <v>3.2736302251333314</v>
          </cell>
          <cell r="AV1184">
            <v>3.1876525493891363</v>
          </cell>
          <cell r="AW1184">
            <v>3.1012609602753565</v>
          </cell>
          <cell r="AX1184">
            <v>3.0144534560152807</v>
          </cell>
          <cell r="AY1184">
            <v>2.9272280251033203</v>
          </cell>
          <cell r="AZ1184">
            <v>2.8395826462397276</v>
          </cell>
          <cell r="BA1184">
            <v>2.7595749719669467</v>
          </cell>
          <cell r="BB1184">
            <v>2.6791800336354781</v>
          </cell>
          <cell r="BC1184">
            <v>2.598395947971067</v>
          </cell>
          <cell r="BD1184">
            <v>2.5172208224950094</v>
          </cell>
          <cell r="BE1184">
            <v>2.4356527554789311</v>
          </cell>
          <cell r="BF1184">
            <v>2.3536898358993317</v>
          </cell>
          <cell r="BG1184">
            <v>2.2713301433919142</v>
          </cell>
          <cell r="BH1184">
            <v>2.1885717482056815</v>
          </cell>
          <cell r="BI1184">
            <v>2.1054127111568115</v>
          </cell>
          <cell r="BJ1184">
            <v>2.0218510835822965</v>
          </cell>
          <cell r="BK1184">
            <v>1.9378849072933655</v>
          </cell>
          <cell r="BL1184">
            <v>1.8535122145253971</v>
          </cell>
          <cell r="BM1184">
            <v>1.7798206580360485</v>
          </cell>
          <cell r="BN1184">
            <v>1.7057694182532603</v>
          </cell>
          <cell r="BO1184">
            <v>1.6313567311003305</v>
          </cell>
          <cell r="BP1184">
            <v>1.5565808238042373</v>
          </cell>
          <cell r="BQ1184">
            <v>1.4814399148525426</v>
          </cell>
          <cell r="BR1184">
            <v>1.4059322139500721</v>
          </cell>
          <cell r="BS1184">
            <v>1.3300559219753871</v>
          </cell>
          <cell r="BT1184">
            <v>1.2538092309370337</v>
          </cell>
          <cell r="BU1184">
            <v>1.1771903239295753</v>
          </cell>
          <cell r="BV1184">
            <v>1.1001973750894101</v>
          </cell>
          <cell r="BW1184">
            <v>1.0228285495503608</v>
          </cell>
          <cell r="BX1184">
            <v>0.94508200339888748</v>
          </cell>
          <cell r="BY1184">
            <v>0.88826104010553097</v>
          </cell>
          <cell r="BZ1184">
            <v>0.83115603740615629</v>
          </cell>
          <cell r="CA1184">
            <v>0.77376556922244899</v>
          </cell>
          <cell r="CB1184">
            <v>0.71608820228358916</v>
          </cell>
          <cell r="CC1184">
            <v>0.65812249608980511</v>
          </cell>
          <cell r="CD1184">
            <v>0.59986700287574191</v>
          </cell>
          <cell r="CE1184">
            <v>0.5413202675736426</v>
          </cell>
          <cell r="CF1184">
            <v>0.48248082777634316</v>
          </cell>
          <cell r="CG1184">
            <v>0.42334721370007822</v>
          </cell>
          <cell r="CH1184">
            <v>0.3639179481470971</v>
          </cell>
          <cell r="CI1184">
            <v>0.30419154646809093</v>
          </cell>
          <cell r="CJ1184">
            <v>0.24416651652442656</v>
          </cell>
          <cell r="CK1184">
            <v>0.22522084295285158</v>
          </cell>
          <cell r="CL1184">
            <v>0.20617118300366105</v>
          </cell>
          <cell r="CM1184">
            <v>0.1870169659095636</v>
          </cell>
          <cell r="CN1184">
            <v>0.16775761777032777</v>
          </cell>
          <cell r="CO1184">
            <v>0.14839256153553937</v>
          </cell>
          <cell r="CP1184">
            <v>0.12892121698730921</v>
          </cell>
          <cell r="CQ1184">
            <v>0.10934300072288576</v>
          </cell>
          <cell r="CR1184">
            <v>8.9657326137172699E-2</v>
          </cell>
          <cell r="CS1184">
            <v>6.9863603405150174E-2</v>
          </cell>
          <cell r="CT1184">
            <v>4.9961239464199718E-2</v>
          </cell>
          <cell r="CU1184">
            <v>2.9949637996332053E-2</v>
          </cell>
          <cell r="CV1184">
            <v>9.8281994053946511E-3</v>
          </cell>
          <cell r="CW1184">
            <v>9.0343436424547702E-3</v>
          </cell>
          <cell r="CX1184">
            <v>8.2359988806461459E-3</v>
          </cell>
          <cell r="CY1184">
            <v>7.433139736124781E-3</v>
          </cell>
          <cell r="CZ1184">
            <v>6.6257406815092073E-3</v>
          </cell>
          <cell r="DA1184">
            <v>5.8137760450688303E-3</v>
          </cell>
          <cell r="DB1184">
            <v>4.997220009907679E-3</v>
          </cell>
          <cell r="DC1184">
            <v>4.1760466131435465E-3</v>
          </cell>
          <cell r="DD1184">
            <v>3.3502297450824815E-3</v>
          </cell>
          <cell r="DE1184">
            <v>2.5197431483886131E-3</v>
          </cell>
          <cell r="DF1184">
            <v>1.6845604172492897E-3</v>
          </cell>
          <cell r="DG1184">
            <v>8.4465499653548414E-4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B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0</v>
          </cell>
          <cell r="EG1184">
            <v>0</v>
          </cell>
        </row>
        <row r="1185">
          <cell r="B1185" t="str">
            <v>for 12,24,36,48,60 &amp; 72 month</v>
          </cell>
          <cell r="F1185">
            <v>1069.4062280414669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5.2022247657102607</v>
          </cell>
          <cell r="AD1185">
            <v>5.1146356271147182</v>
          </cell>
          <cell r="AE1185">
            <v>5.0266264796676046</v>
          </cell>
          <cell r="AF1185">
            <v>4.9381952999829615</v>
          </cell>
          <cell r="AG1185">
            <v>4.849340054878275</v>
          </cell>
          <cell r="AH1185">
            <v>4.760058701326777</v>
          </cell>
          <cell r="AI1185">
            <v>4.6703491864095339</v>
          </cell>
          <cell r="AJ1185">
            <v>4.5802094472672907</v>
          </cell>
          <cell r="AK1185">
            <v>4.4896374110520751</v>
          </cell>
          <cell r="AL1185">
            <v>4.3986309948785731</v>
          </cell>
          <cell r="AM1185">
            <v>4.3071881057752632</v>
          </cell>
          <cell r="AN1185">
            <v>4.2153066406353101</v>
          </cell>
          <cell r="AO1185">
            <v>4.1229844861641434</v>
          </cell>
          <cell r="AP1185">
            <v>4.0342779650674778</v>
          </cell>
          <cell r="AQ1185">
            <v>3.9451444588133797</v>
          </cell>
          <cell r="AR1185">
            <v>3.8555819027503011</v>
          </cell>
          <cell r="AS1185">
            <v>3.7655882221940336</v>
          </cell>
          <cell r="AT1185">
            <v>3.6751613323786994</v>
          </cell>
          <cell r="AU1185">
            <v>3.5842991384075034</v>
          </cell>
          <cell r="AV1185">
            <v>3.4929995352032428</v>
          </cell>
          <cell r="AW1185">
            <v>3.4012604074585697</v>
          </cell>
          <cell r="AX1185">
            <v>3.3090796295860141</v>
          </cell>
          <cell r="AY1185">
            <v>3.2164550656677582</v>
          </cell>
          <cell r="AZ1185">
            <v>3.1233845694051654</v>
          </cell>
          <cell r="BA1185">
            <v>3.0298659840491231</v>
          </cell>
          <cell r="BB1185">
            <v>2.9444969136813386</v>
          </cell>
          <cell r="BC1185">
            <v>2.8587146282941518</v>
          </cell>
          <cell r="BD1185">
            <v>2.7725171184131723</v>
          </cell>
          <cell r="BE1185">
            <v>2.6859023647427631</v>
          </cell>
          <cell r="BF1185">
            <v>2.5988683381177853</v>
          </cell>
          <cell r="BG1185">
            <v>2.5114129994551</v>
          </cell>
          <cell r="BH1185">
            <v>2.4235342997048344</v>
          </cell>
          <cell r="BI1185">
            <v>2.3352301798014024</v>
          </cell>
          <cell r="BJ1185">
            <v>2.2464985706142899</v>
          </cell>
          <cell r="BK1185">
            <v>2.1573373928985893</v>
          </cell>
          <cell r="BL1185">
            <v>2.0677445572452942</v>
          </cell>
          <cell r="BM1185">
            <v>1.9777179640278668</v>
          </cell>
          <cell r="BN1185">
            <v>1.8990882609571063</v>
          </cell>
          <cell r="BO1185">
            <v>1.8200747718474841</v>
          </cell>
          <cell r="BP1185">
            <v>1.7406756144097122</v>
          </cell>
          <cell r="BQ1185">
            <v>1.6608888970754359</v>
          </cell>
          <cell r="BR1185">
            <v>1.5807127189512464</v>
          </cell>
          <cell r="BS1185">
            <v>1.5001451697724584</v>
          </cell>
          <cell r="BT1185">
            <v>1.4191843298566649</v>
          </cell>
          <cell r="BU1185">
            <v>1.3378282700570552</v>
          </cell>
          <cell r="BV1185">
            <v>1.2560750517155019</v>
          </cell>
          <cell r="BW1185">
            <v>1.1739227266154142</v>
          </cell>
          <cell r="BX1185">
            <v>1.091369336934356</v>
          </cell>
          <cell r="BY1185">
            <v>1.0084129151962176</v>
          </cell>
          <cell r="BZ1185">
            <v>0.94778432102889643</v>
          </cell>
          <cell r="CA1185">
            <v>0.88685265368440835</v>
          </cell>
          <cell r="CB1185">
            <v>0.82561639152147204</v>
          </cell>
          <cell r="CC1185">
            <v>0.76407400522432423</v>
          </cell>
          <cell r="CD1185">
            <v>0.70222395776382984</v>
          </cell>
          <cell r="CE1185">
            <v>0.64006470435839635</v>
          </cell>
          <cell r="CF1185">
            <v>0.57759469243468831</v>
          </cell>
          <cell r="CG1185">
            <v>0.51481236158814125</v>
          </cell>
          <cell r="CH1185">
            <v>0.45171614354327672</v>
          </cell>
          <cell r="CI1185">
            <v>0.38830446211381153</v>
          </cell>
          <cell r="CJ1185">
            <v>0.32457573316256771</v>
          </cell>
          <cell r="CK1185">
            <v>0.26052836456117623</v>
          </cell>
          <cell r="CL1185">
            <v>0.24031312202349628</v>
          </cell>
          <cell r="CM1185">
            <v>0.21998692487470736</v>
          </cell>
          <cell r="CN1185">
            <v>0.19954916409977708</v>
          </cell>
          <cell r="CO1185">
            <v>0.17899922734083237</v>
          </cell>
          <cell r="CP1185">
            <v>0.15833649887872048</v>
          </cell>
          <cell r="CQ1185">
            <v>0.13756035961455795</v>
          </cell>
          <cell r="CR1185">
            <v>0.11667018705117814</v>
          </cell>
          <cell r="CS1185">
            <v>9.5665355274477129E-2</v>
          </cell>
          <cell r="CT1185">
            <v>7.4545234934657117E-2</v>
          </cell>
          <cell r="CU1185">
            <v>5.3309193227366956E-2</v>
          </cell>
          <cell r="CV1185">
            <v>3.1956593874738891E-2</v>
          </cell>
          <cell r="CW1185">
            <v>1.0486797101077807E-2</v>
          </cell>
          <cell r="CX1185">
            <v>9.6397442514071403E-3</v>
          </cell>
          <cell r="CY1185">
            <v>8.7879015904616196E-3</v>
          </cell>
          <cell r="CZ1185">
            <v>7.9312420333998938E-3</v>
          </cell>
          <cell r="DA1185">
            <v>7.0697383422245489E-3</v>
          </cell>
          <cell r="DB1185">
            <v>6.2033631249160661E-3</v>
          </cell>
          <cell r="DC1185">
            <v>5.3320888345618671E-3</v>
          </cell>
          <cell r="DD1185">
            <v>4.4558877684804481E-3</v>
          </cell>
          <cell r="DE1185">
            <v>3.5747320673405578E-3</v>
          </cell>
          <cell r="DF1185">
            <v>2.6885937142753914E-3</v>
          </cell>
          <cell r="DG1185">
            <v>1.7974445339917781E-3</v>
          </cell>
          <cell r="DH1185">
            <v>9.0125619187433187E-4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  <cell r="DX1185">
            <v>0</v>
          </cell>
          <cell r="DY1185">
            <v>0</v>
          </cell>
          <cell r="DZ1185">
            <v>0</v>
          </cell>
          <cell r="EA1185">
            <v>0</v>
          </cell>
          <cell r="EB1185">
            <v>0</v>
          </cell>
          <cell r="EC1185">
            <v>0</v>
          </cell>
          <cell r="ED1185">
            <v>0</v>
          </cell>
          <cell r="EE1185">
            <v>0</v>
          </cell>
          <cell r="EF1185">
            <v>0</v>
          </cell>
          <cell r="EG1185">
            <v>0</v>
          </cell>
        </row>
        <row r="1186">
          <cell r="B1186" t="str">
            <v>for 12,24,36,48,60 &amp; 72 month</v>
          </cell>
          <cell r="F1186">
            <v>1299.6948982320591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6.3224851419016366</v>
          </cell>
          <cell r="AE1186">
            <v>6.2160343343524351</v>
          </cell>
          <cell r="AF1186">
            <v>6.109073072172162</v>
          </cell>
          <cell r="AG1186">
            <v>6.0015988962537596</v>
          </cell>
          <cell r="AH1186">
            <v>5.8936093355839896</v>
          </cell>
          <cell r="AI1186">
            <v>5.7851019071854815</v>
          </cell>
          <cell r="AJ1186">
            <v>5.6760741160584933</v>
          </cell>
          <cell r="AK1186">
            <v>5.5665234551223843</v>
          </cell>
          <cell r="AL1186">
            <v>5.4564474051568004</v>
          </cell>
          <cell r="AM1186">
            <v>5.3458434347425854</v>
          </cell>
          <cell r="AN1186">
            <v>5.2347090002023791</v>
          </cell>
          <cell r="AO1186">
            <v>5.1230415455409455</v>
          </cell>
          <cell r="AP1186">
            <v>5.0108385023814588</v>
          </cell>
          <cell r="AQ1186">
            <v>4.9030296923276904</v>
          </cell>
          <cell r="AR1186">
            <v>4.794701949041456</v>
          </cell>
          <cell r="AS1186">
            <v>4.6858527632638696</v>
          </cell>
          <cell r="AT1186">
            <v>4.5764796135429187</v>
          </cell>
          <cell r="AU1186">
            <v>4.4665799661739163</v>
          </cell>
          <cell r="AV1186">
            <v>4.3561512751396396</v>
          </cell>
          <cell r="AW1186">
            <v>4.2451909820501781</v>
          </cell>
          <cell r="AX1186">
            <v>4.1336965160824937</v>
          </cell>
          <cell r="AY1186">
            <v>4.0216652939196784</v>
          </cell>
          <cell r="AZ1186">
            <v>3.9090947196899126</v>
          </cell>
          <cell r="BA1186">
            <v>3.7959821849051298</v>
          </cell>
          <cell r="BB1186">
            <v>3.6823250683763442</v>
          </cell>
          <cell r="BC1186">
            <v>3.5785724042208229</v>
          </cell>
          <cell r="BD1186">
            <v>3.4743175422675825</v>
          </cell>
          <cell r="BE1186">
            <v>3.3695580403168814</v>
          </cell>
          <cell r="BF1186">
            <v>3.264291444232799</v>
          </cell>
          <cell r="BG1186">
            <v>3.1585152878845912</v>
          </cell>
          <cell r="BH1186">
            <v>3.0522270930877435</v>
          </cell>
          <cell r="BI1186">
            <v>2.9454243695447455</v>
          </cell>
          <cell r="BJ1186">
            <v>2.8381046147855686</v>
          </cell>
          <cell r="BK1186">
            <v>2.730265314107843</v>
          </cell>
          <cell r="BL1186">
            <v>2.6219039405167504</v>
          </cell>
          <cell r="BM1186">
            <v>2.5130179546646101</v>
          </cell>
          <cell r="BN1186">
            <v>2.4036048047859477</v>
          </cell>
          <cell r="BO1186">
            <v>2.3080427805047559</v>
          </cell>
          <cell r="BP1186">
            <v>2.2120143247182655</v>
          </cell>
          <cell r="BQ1186">
            <v>2.1155171498002021</v>
          </cell>
          <cell r="BR1186">
            <v>2.0185489568470487</v>
          </cell>
          <cell r="BS1186">
            <v>1.9211074356221498</v>
          </cell>
          <cell r="BT1186">
            <v>1.8231902644995428</v>
          </cell>
          <cell r="BU1186">
            <v>1.7247951104075037</v>
          </cell>
          <cell r="BV1186">
            <v>1.6259196287718183</v>
          </cell>
          <cell r="BW1186">
            <v>1.526561463458763</v>
          </cell>
          <cell r="BX1186">
            <v>1.4267182467178074</v>
          </cell>
          <cell r="BY1186">
            <v>1.3263875991240288</v>
          </cell>
          <cell r="BZ1186">
            <v>1.225567129520007</v>
          </cell>
          <cell r="CA1186">
            <v>1.1518826189383238</v>
          </cell>
          <cell r="CB1186">
            <v>1.0778297706269488</v>
          </cell>
          <cell r="CC1186">
            <v>1.003406735270479</v>
          </cell>
          <cell r="CD1186">
            <v>0.92861165422638559</v>
          </cell>
          <cell r="CE1186">
            <v>0.85344265947775189</v>
          </cell>
          <cell r="CF1186">
            <v>0.77789787358576934</v>
          </cell>
          <cell r="CG1186">
            <v>0.70197540964199212</v>
          </cell>
          <cell r="CH1186">
            <v>0.62567337122034949</v>
          </cell>
          <cell r="CI1186">
            <v>0.54898985232891306</v>
          </cell>
          <cell r="CJ1186">
            <v>0.47192293736141738</v>
          </cell>
          <cell r="CK1186">
            <v>0.39447070104853632</v>
          </cell>
          <cell r="CL1186">
            <v>0.31663120840890857</v>
          </cell>
          <cell r="CM1186">
            <v>0.29206276387987329</v>
          </cell>
          <cell r="CN1186">
            <v>0.26735947149011252</v>
          </cell>
          <cell r="CO1186">
            <v>0.24252059107783788</v>
          </cell>
          <cell r="CP1186">
            <v>0.21754537841846694</v>
          </cell>
          <cell r="CQ1186">
            <v>0.19243308520231095</v>
          </cell>
          <cell r="CR1186">
            <v>0.16718295901215069</v>
          </cell>
          <cell r="CS1186">
            <v>0.14179424330068879</v>
          </cell>
          <cell r="CT1186">
            <v>0.11626617736787856</v>
          </cell>
          <cell r="CU1186">
            <v>9.0597996338128359E-2</v>
          </cell>
          <cell r="CV1186">
            <v>6.4788931137380767E-2</v>
          </cell>
          <cell r="CW1186">
            <v>3.883820847006593E-2</v>
          </cell>
          <cell r="CX1186">
            <v>1.2745050789563511E-2</v>
          </cell>
          <cell r="CY1186">
            <v>1.1715591414461414E-2</v>
          </cell>
          <cell r="CZ1186">
            <v>1.0680310777883383E-2</v>
          </cell>
          <cell r="DA1186">
            <v>9.6391759624691112E-3</v>
          </cell>
          <cell r="DB1186">
            <v>8.5921538647212112E-3</v>
          </cell>
          <cell r="DC1186">
            <v>7.5392111939526739E-3</v>
          </cell>
          <cell r="DD1186">
            <v>6.4803144712283663E-3</v>
          </cell>
          <cell r="DE1186">
            <v>5.4154300283005517E-3</v>
          </cell>
          <cell r="DF1186">
            <v>4.3445240065383868E-3</v>
          </cell>
          <cell r="DG1186">
            <v>3.2675623558513678E-3</v>
          </cell>
          <cell r="DH1186">
            <v>2.1845108336066865E-3</v>
          </cell>
          <cell r="DI1186">
            <v>1.0953350035404644E-3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  <cell r="DX1186">
            <v>0</v>
          </cell>
          <cell r="DY1186">
            <v>0</v>
          </cell>
          <cell r="DZ1186">
            <v>0</v>
          </cell>
          <cell r="EA1186">
            <v>0</v>
          </cell>
          <cell r="EB1186">
            <v>0</v>
          </cell>
          <cell r="EC1186">
            <v>0</v>
          </cell>
          <cell r="ED1186">
            <v>0</v>
          </cell>
          <cell r="EE1186">
            <v>0</v>
          </cell>
          <cell r="EF1186">
            <v>0</v>
          </cell>
          <cell r="EG1186">
            <v>0</v>
          </cell>
        </row>
        <row r="1187">
          <cell r="B1187" t="str">
            <v>for 12,24,36,48,60 &amp; 72 month</v>
          </cell>
          <cell r="F1187">
            <v>1105.8417733577394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5.6769223778421951</v>
          </cell>
          <cell r="AF1187">
            <v>5.5820685250300199</v>
          </cell>
          <cell r="AG1187">
            <v>5.4867341146160058</v>
          </cell>
          <cell r="AH1187">
            <v>5.3909167017308883</v>
          </cell>
          <cell r="AI1187">
            <v>5.2946138290098315</v>
          </cell>
          <cell r="AJ1187">
            <v>5.1978230265282388</v>
          </cell>
          <cell r="AK1187">
            <v>5.1005418117372363</v>
          </cell>
          <cell r="AL1187">
            <v>5.0027676893988318</v>
          </cell>
          <cell r="AM1187">
            <v>4.9044981515207269</v>
          </cell>
          <cell r="AN1187">
            <v>4.8057306772908008</v>
          </cell>
          <cell r="AO1187">
            <v>4.7064627330112589</v>
          </cell>
          <cell r="AP1187">
            <v>4.6066917720324216</v>
          </cell>
          <cell r="AQ1187">
            <v>4.5064152346830433</v>
          </cell>
          <cell r="AR1187">
            <v>4.4101229566384532</v>
          </cell>
          <cell r="AS1187">
            <v>4.3133411852076966</v>
          </cell>
          <cell r="AT1187">
            <v>4.2160674217024843</v>
          </cell>
          <cell r="AU1187">
            <v>4.1182991546214005</v>
          </cell>
          <cell r="AV1187">
            <v>4.0200338595838803</v>
          </cell>
          <cell r="AW1187">
            <v>3.9212689992638317</v>
          </cell>
          <cell r="AX1187">
            <v>3.8220020233229213</v>
          </cell>
          <cell r="AY1187">
            <v>3.7222303683435154</v>
          </cell>
          <cell r="AZ1187">
            <v>3.6219514577612673</v>
          </cell>
          <cell r="BA1187">
            <v>3.521162701797361</v>
          </cell>
          <cell r="BB1187">
            <v>3.4198614973904014</v>
          </cell>
          <cell r="BC1187">
            <v>3.3180452281093782</v>
          </cell>
          <cell r="BD1187">
            <v>3.2252422385808872</v>
          </cell>
          <cell r="BE1187">
            <v>3.1319653206993823</v>
          </cell>
          <cell r="BF1187">
            <v>3.0382120435698607</v>
          </cell>
          <cell r="BG1187">
            <v>2.9439799637692614</v>
          </cell>
          <cell r="BH1187">
            <v>2.8492666252815702</v>
          </cell>
          <cell r="BI1187">
            <v>2.7540695594325855</v>
          </cell>
          <cell r="BJ1187">
            <v>2.6583862848243434</v>
          </cell>
          <cell r="BK1187">
            <v>2.5622143072692039</v>
          </cell>
          <cell r="BL1187">
            <v>2.465551119723588</v>
          </cell>
          <cell r="BM1187">
            <v>2.3683942022213778</v>
          </cell>
          <cell r="BN1187">
            <v>2.2707410218069617</v>
          </cell>
          <cell r="BO1187">
            <v>2.1725890324647299</v>
          </cell>
          <cell r="BP1187">
            <v>2.0870648454203851</v>
          </cell>
          <cell r="BQ1187">
            <v>2.0011008941748463</v>
          </cell>
          <cell r="BR1187">
            <v>1.9146949068351697</v>
          </cell>
          <cell r="BS1187">
            <v>1.8278445997122648</v>
          </cell>
          <cell r="BT1187">
            <v>1.7405476772593194</v>
          </cell>
          <cell r="BU1187">
            <v>1.652801832009902</v>
          </cell>
          <cell r="BV1187">
            <v>1.5646047445157343</v>
          </cell>
          <cell r="BW1187">
            <v>1.4759540832841431</v>
          </cell>
          <cell r="BX1187">
            <v>1.3868475047151787</v>
          </cell>
          <cell r="BY1187">
            <v>1.297282653038407</v>
          </cell>
          <cell r="BZ1187">
            <v>1.2072571602493669</v>
          </cell>
          <cell r="CA1187">
            <v>1.1167686460455089</v>
          </cell>
          <cell r="CB1187">
            <v>1.0510657468452209</v>
          </cell>
          <cell r="CC1187">
            <v>0.98501814322913261</v>
          </cell>
          <cell r="CD1187">
            <v>0.9186240178769427</v>
          </cell>
          <cell r="CE1187">
            <v>0.851881543838235</v>
          </cell>
          <cell r="CF1187">
            <v>0.78478888448117912</v>
          </cell>
          <cell r="CG1187">
            <v>0.71734419344095546</v>
          </cell>
          <cell r="CH1187">
            <v>0.64954561456790361</v>
          </cell>
          <cell r="CI1187">
            <v>0.58139128187539235</v>
          </cell>
          <cell r="CJ1187">
            <v>0.5128793194874125</v>
          </cell>
          <cell r="CK1187">
            <v>0.44400784158588774</v>
          </cell>
          <cell r="CL1187">
            <v>0.3747749523577022</v>
          </cell>
          <cell r="CM1187">
            <v>0.30517874594144678</v>
          </cell>
          <cell r="CN1187">
            <v>0.28333059284979456</v>
          </cell>
          <cell r="CO1187">
            <v>0.26135589277567639</v>
          </cell>
          <cell r="CP1187">
            <v>0.23925391268121021</v>
          </cell>
          <cell r="CQ1187">
            <v>0.21702391528189208</v>
          </cell>
          <cell r="CR1187">
            <v>0.19466515902203299</v>
          </cell>
          <cell r="CS1187">
            <v>0.17217689805001338</v>
          </cell>
          <cell r="CT1187">
            <v>0.14955838219339362</v>
          </cell>
          <cell r="CU1187">
            <v>0.12680885693388091</v>
          </cell>
          <cell r="CV1187">
            <v>0.10392756338215077</v>
          </cell>
          <cell r="CW1187">
            <v>8.0913738252522682E-2</v>
          </cell>
          <cell r="CX1187">
            <v>5.7766613837489253E-2</v>
          </cell>
          <cell r="CY1187">
            <v>3.448541797839335E-2</v>
          </cell>
          <cell r="CZ1187">
            <v>3.1704300244505178E-2</v>
          </cell>
          <cell r="DA1187">
            <v>2.8906665352632682E-2</v>
          </cell>
          <cell r="DB1187">
            <v>2.6092415206782089E-2</v>
          </cell>
          <cell r="DC1187">
            <v>2.326145112836402E-2</v>
          </cell>
          <cell r="DD1187">
            <v>2.0413673852733395E-2</v>
          </cell>
          <cell r="DE1187">
            <v>1.7548983525708862E-2</v>
          </cell>
          <cell r="DF1187">
            <v>1.4667279700071494E-2</v>
          </cell>
          <cell r="DG1187">
            <v>1.1768461332042729E-2</v>
          </cell>
          <cell r="DH1187">
            <v>8.8524267777413835E-3</v>
          </cell>
          <cell r="DI1187">
            <v>5.919073789619614E-3</v>
          </cell>
          <cell r="DJ1187">
            <v>2.9682995128777223E-3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  <cell r="DX1187">
            <v>0</v>
          </cell>
          <cell r="DY1187">
            <v>0</v>
          </cell>
          <cell r="DZ1187">
            <v>0</v>
          </cell>
          <cell r="EA1187">
            <v>0</v>
          </cell>
          <cell r="EB1187">
            <v>0</v>
          </cell>
          <cell r="EC1187">
            <v>0</v>
          </cell>
          <cell r="ED1187">
            <v>0</v>
          </cell>
          <cell r="EE1187">
            <v>0</v>
          </cell>
          <cell r="EF1187">
            <v>0</v>
          </cell>
          <cell r="EG1187">
            <v>0</v>
          </cell>
        </row>
        <row r="1188">
          <cell r="B1188" t="str">
            <v>for 12,24,36,48,60 &amp; 72 month</v>
          </cell>
          <cell r="F1188">
            <v>1145.4459353506884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5.8802333386776144</v>
          </cell>
          <cell r="AG1188">
            <v>5.7819824290324142</v>
          </cell>
          <cell r="AH1188">
            <v>5.6832337512932689</v>
          </cell>
          <cell r="AI1188">
            <v>5.583984773031375</v>
          </cell>
          <cell r="AJ1188">
            <v>5.4842329488748431</v>
          </cell>
          <cell r="AK1188">
            <v>5.3839757204422112</v>
          </cell>
          <cell r="AL1188">
            <v>5.2832105162756262</v>
          </cell>
          <cell r="AM1188">
            <v>5.1819347517736656</v>
          </cell>
          <cell r="AN1188">
            <v>5.0801458291238308</v>
          </cell>
          <cell r="AO1188">
            <v>4.977841137234674</v>
          </cell>
          <cell r="AP1188">
            <v>4.8750180516675874</v>
          </cell>
          <cell r="AQ1188">
            <v>4.7716739345682324</v>
          </cell>
          <cell r="AR1188">
            <v>4.6678061345943451</v>
          </cell>
          <cell r="AS1188">
            <v>4.5680652845476644</v>
          </cell>
          <cell r="AT1188">
            <v>4.4678174106002109</v>
          </cell>
          <cell r="AU1188">
            <v>4.3670599245767008</v>
          </cell>
          <cell r="AV1188">
            <v>4.2657902250298427</v>
          </cell>
          <cell r="AW1188">
            <v>4.1640056971719428</v>
          </cell>
          <cell r="AX1188">
            <v>4.0617037128061595</v>
          </cell>
          <cell r="AY1188">
            <v>3.958881630257391</v>
          </cell>
          <cell r="AZ1188">
            <v>3.8555367943028198</v>
          </cell>
          <cell r="BA1188">
            <v>3.7516665361020847</v>
          </cell>
          <cell r="BB1188">
            <v>3.6472681731270984</v>
          </cell>
          <cell r="BC1188">
            <v>3.5423390090914948</v>
          </cell>
          <cell r="BD1188">
            <v>3.436876333860484</v>
          </cell>
          <cell r="BE1188">
            <v>3.3407497362722669</v>
          </cell>
          <cell r="BF1188">
            <v>3.2441322372561192</v>
          </cell>
          <cell r="BG1188">
            <v>3.1470213188579641</v>
          </cell>
          <cell r="BH1188">
            <v>3.0494144501469944</v>
          </cell>
          <cell r="BI1188">
            <v>2.9513090871484478</v>
          </cell>
          <cell r="BJ1188">
            <v>2.8527026727760432</v>
          </cell>
          <cell r="BK1188">
            <v>2.7535926367640506</v>
          </cell>
          <cell r="BL1188">
            <v>2.6539763955990203</v>
          </cell>
          <cell r="BM1188">
            <v>2.5538513524511472</v>
          </cell>
          <cell r="BN1188">
            <v>2.4532148971052843</v>
          </cell>
          <cell r="BO1188">
            <v>2.35206440589159</v>
          </cell>
          <cell r="BP1188">
            <v>2.2503972416124904</v>
          </cell>
          <cell r="BQ1188">
            <v>2.1618101265438869</v>
          </cell>
          <cell r="BR1188">
            <v>2.0727674977400414</v>
          </cell>
          <cell r="BS1188">
            <v>1.9832670019433689</v>
          </cell>
          <cell r="BT1188">
            <v>1.8933062736776796</v>
          </cell>
          <cell r="BU1188">
            <v>1.8028829351843925</v>
          </cell>
          <cell r="BV1188">
            <v>1.7119945963584233</v>
          </cell>
          <cell r="BW1188">
            <v>1.6206388546837285</v>
          </cell>
          <cell r="BX1188">
            <v>1.5288132951685152</v>
          </cell>
          <cell r="BY1188">
            <v>1.4365154902801112</v>
          </cell>
          <cell r="BZ1188">
            <v>1.3437429998794888</v>
          </cell>
          <cell r="CA1188">
            <v>1.2504933711554505</v>
          </cell>
          <cell r="CB1188">
            <v>1.1567641385583221</v>
          </cell>
          <cell r="CC1188">
            <v>1.0887081827761369</v>
          </cell>
          <cell r="CD1188">
            <v>1.02029517747612</v>
          </cell>
          <cell r="CE1188">
            <v>0.95152324025320845</v>
          </cell>
          <cell r="CF1188">
            <v>0.88239047872733634</v>
          </cell>
          <cell r="CG1188">
            <v>0.81289499049029701</v>
          </cell>
          <cell r="CH1188">
            <v>0.74303486305232147</v>
          </cell>
          <cell r="CI1188">
            <v>0.67280817378836899</v>
          </cell>
          <cell r="CJ1188">
            <v>0.60221298988413197</v>
          </cell>
          <cell r="CK1188">
            <v>0.53124736828175012</v>
          </cell>
          <cell r="CL1188">
            <v>0.45990935562523449</v>
          </cell>
          <cell r="CM1188">
            <v>0.38819698820559922</v>
          </cell>
          <cell r="CN1188">
            <v>0.31610829190569922</v>
          </cell>
          <cell r="CO1188">
            <v>0.29347767805415359</v>
          </cell>
          <cell r="CP1188">
            <v>0.27071598511862471</v>
          </cell>
          <cell r="CQ1188">
            <v>0.24782245380850057</v>
          </cell>
          <cell r="CR1188">
            <v>0.22479632043447348</v>
          </cell>
          <cell r="CS1188">
            <v>0.20163681688308449</v>
          </cell>
          <cell r="CT1188">
            <v>0.17834317059109109</v>
          </cell>
          <cell r="CU1188">
            <v>0.15491460451968672</v>
          </cell>
          <cell r="CV1188">
            <v>0.13135033712857114</v>
          </cell>
          <cell r="CW1188">
            <v>0.10764958234986999</v>
          </cell>
          <cell r="CX1188">
            <v>8.3811549561903703E-2</v>
          </cell>
          <cell r="CY1188">
            <v>5.9835443562804187E-2</v>
          </cell>
          <cell r="CZ1188">
            <v>3.5720464540130142E-2</v>
          </cell>
          <cell r="DA1188">
            <v>3.2839745000714286E-2</v>
          </cell>
          <cell r="DB1188">
            <v>2.9941916764618218E-2</v>
          </cell>
          <cell r="DC1188">
            <v>2.702687822267863E-2</v>
          </cell>
          <cell r="DD1188">
            <v>2.4094527162271766E-2</v>
          </cell>
          <cell r="DE1188">
            <v>2.1144760763729415E-2</v>
          </cell>
          <cell r="DF1188">
            <v>1.8177475596733689E-2</v>
          </cell>
          <cell r="DG1188">
            <v>1.5192567616690305E-2</v>
          </cell>
          <cell r="DH1188">
            <v>1.2189932161080426E-2</v>
          </cell>
          <cell r="DI1188">
            <v>9.1694639457907488E-3</v>
          </cell>
          <cell r="DJ1188">
            <v>6.1310570614218525E-3</v>
          </cell>
          <cell r="DK1188">
            <v>3.0746049695745833E-3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  <cell r="DX1188">
            <v>0</v>
          </cell>
          <cell r="DY1188">
            <v>0</v>
          </cell>
          <cell r="DZ1188">
            <v>0</v>
          </cell>
          <cell r="EA1188">
            <v>0</v>
          </cell>
          <cell r="EB1188">
            <v>0</v>
          </cell>
          <cell r="EC1188">
            <v>0</v>
          </cell>
          <cell r="ED1188">
            <v>0</v>
          </cell>
          <cell r="EE1188">
            <v>0</v>
          </cell>
          <cell r="EF1188">
            <v>0</v>
          </cell>
          <cell r="EG1188">
            <v>0</v>
          </cell>
        </row>
        <row r="1189">
          <cell r="B1189" t="str">
            <v>for 12,24,36,48,60 &amp; 72 month</v>
          </cell>
          <cell r="F1189">
            <v>1436.1507436308066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7.3725884562047543</v>
          </cell>
          <cell r="AH1189">
            <v>7.2494022694206928</v>
          </cell>
          <cell r="AI1189">
            <v>7.1255919850724663</v>
          </cell>
          <cell r="AJ1189">
            <v>7.0011544280215601</v>
          </cell>
          <cell r="AK1189">
            <v>6.8760864069015204</v>
          </cell>
          <cell r="AL1189">
            <v>6.7503847140346016</v>
          </cell>
          <cell r="AM1189">
            <v>6.6240461253479817</v>
          </cell>
          <cell r="AN1189">
            <v>6.4970674002895441</v>
          </cell>
          <cell r="AO1189">
            <v>6.3694452817432277</v>
          </cell>
          <cell r="AP1189">
            <v>6.2411764959439395</v>
          </cell>
          <cell r="AQ1189">
            <v>6.1122577523920176</v>
          </cell>
          <cell r="AR1189">
            <v>5.9826857437672771</v>
          </cell>
          <cell r="AS1189">
            <v>5.8524571458384775</v>
          </cell>
          <cell r="AT1189">
            <v>5.7274028839687761</v>
          </cell>
          <cell r="AU1189">
            <v>5.6017129196800424</v>
          </cell>
          <cell r="AV1189">
            <v>5.475384007939275</v>
          </cell>
          <cell r="AW1189">
            <v>5.3484128870731462</v>
          </cell>
          <cell r="AX1189">
            <v>5.2207962786822355</v>
          </cell>
          <cell r="AY1189">
            <v>5.0925308875548421</v>
          </cell>
          <cell r="AZ1189">
            <v>4.9636134015803375</v>
          </cell>
          <cell r="BA1189">
            <v>4.8340404916620718</v>
          </cell>
          <cell r="BB1189">
            <v>4.7038088116298367</v>
          </cell>
          <cell r="BC1189">
            <v>4.5729149981518598</v>
          </cell>
          <cell r="BD1189">
            <v>4.4413556706463542</v>
          </cell>
          <cell r="BE1189">
            <v>4.3091274311684984</v>
          </cell>
          <cell r="BF1189">
            <v>4.1886046894672342</v>
          </cell>
          <cell r="BG1189">
            <v>4.0674664595715182</v>
          </cell>
          <cell r="BH1189">
            <v>3.945709584491127</v>
          </cell>
          <cell r="BI1189">
            <v>3.8233308909657175</v>
          </cell>
          <cell r="BJ1189">
            <v>3.7003271893805478</v>
          </cell>
          <cell r="BK1189">
            <v>3.5766952736817559</v>
          </cell>
          <cell r="BL1189">
            <v>3.4524319212911978</v>
          </cell>
          <cell r="BM1189">
            <v>3.3275338930208451</v>
          </cell>
          <cell r="BN1189">
            <v>3.2019979329867336</v>
          </cell>
          <cell r="BO1189">
            <v>3.075820768522465</v>
          </cell>
          <cell r="BP1189">
            <v>2.9489991100922577</v>
          </cell>
          <cell r="BQ1189">
            <v>2.8215296511993646</v>
          </cell>
          <cell r="BR1189">
            <v>2.7104598510078071</v>
          </cell>
          <cell r="BS1189">
            <v>2.5988189314214245</v>
          </cell>
          <cell r="BT1189">
            <v>2.4866039419451109</v>
          </cell>
          <cell r="BU1189">
            <v>2.3738119167641698</v>
          </cell>
          <cell r="BV1189">
            <v>2.2604398746643466</v>
          </cell>
          <cell r="BW1189">
            <v>2.1464848189514392</v>
          </cell>
          <cell r="BX1189">
            <v>2.0319437373704869</v>
          </cell>
          <cell r="BY1189">
            <v>1.9168136020245388</v>
          </cell>
          <cell r="BZ1189">
            <v>1.8010913692929877</v>
          </cell>
          <cell r="CA1189">
            <v>1.6847739797494858</v>
          </cell>
          <cell r="CB1189">
            <v>1.5678583580794192</v>
          </cell>
          <cell r="CC1189">
            <v>1.4503414129967243</v>
          </cell>
          <cell r="CD1189">
            <v>1.3650134123692956</v>
          </cell>
          <cell r="CE1189">
            <v>1.2792377459773854</v>
          </cell>
          <cell r="CF1189">
            <v>1.1930120536769251</v>
          </cell>
          <cell r="CG1189">
            <v>1.106333962817271</v>
          </cell>
          <cell r="CH1189">
            <v>1.0192010881745781</v>
          </cell>
          <cell r="CI1189">
            <v>0.93161103188482042</v>
          </cell>
          <cell r="CJ1189">
            <v>0.84356138337645159</v>
          </cell>
          <cell r="CK1189">
            <v>0.75504971930270559</v>
          </cell>
          <cell r="CL1189">
            <v>0.66607360347353406</v>
          </cell>
          <cell r="CM1189">
            <v>0.57663058678717904</v>
          </cell>
          <cell r="CN1189">
            <v>0.48671820716138003</v>
          </cell>
          <cell r="CO1189">
            <v>0.39633398946421128</v>
          </cell>
          <cell r="CP1189">
            <v>0.36795991095820546</v>
          </cell>
          <cell r="CQ1189">
            <v>0.33942148656915205</v>
          </cell>
          <cell r="CR1189">
            <v>0.31071776430473347</v>
          </cell>
          <cell r="CS1189">
            <v>0.28184778665754506</v>
          </cell>
          <cell r="CT1189">
            <v>0.25281059057321731</v>
          </cell>
          <cell r="CU1189">
            <v>0.22360520741827888</v>
          </cell>
          <cell r="CV1189">
            <v>0.19423066294783276</v>
          </cell>
          <cell r="CW1189">
            <v>0.16468597727304574</v>
          </cell>
          <cell r="CX1189">
            <v>0.13497016482844942</v>
          </cell>
          <cell r="CY1189">
            <v>0.10508223433905177</v>
          </cell>
          <cell r="CZ1189">
            <v>7.5021188787257817E-2</v>
          </cell>
          <cell r="DA1189">
            <v>4.478602537474257E-2</v>
          </cell>
          <cell r="DB1189">
            <v>4.1174202799620384E-2</v>
          </cell>
          <cell r="DC1189">
            <v>3.7540929480801614E-2</v>
          </cell>
          <cell r="DD1189">
            <v>3.3886078021550803E-2</v>
          </cell>
          <cell r="DE1189">
            <v>3.0209520268518707E-2</v>
          </cell>
          <cell r="DF1189">
            <v>2.6511127307248753E-2</v>
          </cell>
          <cell r="DG1189">
            <v>2.2790769457656804E-2</v>
          </cell>
          <cell r="DH1189">
            <v>1.9048316269484031E-2</v>
          </cell>
          <cell r="DI1189">
            <v>1.5283636517722868E-2</v>
          </cell>
          <cell r="DJ1189">
            <v>1.1496598198015712E-2</v>
          </cell>
          <cell r="DK1189">
            <v>7.6870685220263501E-3</v>
          </cell>
          <cell r="DL1189">
            <v>3.8549139127838903E-3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  <cell r="DX1189">
            <v>0</v>
          </cell>
          <cell r="DY1189">
            <v>0</v>
          </cell>
          <cell r="DZ1189">
            <v>0</v>
          </cell>
          <cell r="EA1189">
            <v>0</v>
          </cell>
          <cell r="EB1189">
            <v>0</v>
          </cell>
          <cell r="EC1189">
            <v>0</v>
          </cell>
          <cell r="ED1189">
            <v>0</v>
          </cell>
          <cell r="EE1189">
            <v>0</v>
          </cell>
          <cell r="EF1189">
            <v>0</v>
          </cell>
          <cell r="EG1189">
            <v>0</v>
          </cell>
        </row>
        <row r="1190">
          <cell r="B1190" t="str">
            <v>for 12,24,36,48,60 &amp; 72 month</v>
          </cell>
          <cell r="F1190">
            <v>1225.7221453080138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6.2923373337466861</v>
          </cell>
          <cell r="AI1190">
            <v>6.1872007122509709</v>
          </cell>
          <cell r="AJ1190">
            <v>6.0815314376136742</v>
          </cell>
          <cell r="AK1190">
            <v>5.9753267999259574</v>
          </cell>
          <cell r="AL1190">
            <v>5.8685840754288021</v>
          </cell>
          <cell r="AM1190">
            <v>5.7613005264418753</v>
          </cell>
          <cell r="AN1190">
            <v>5.6534734012920147</v>
          </cell>
          <cell r="AO1190">
            <v>5.5450999342413523</v>
          </cell>
          <cell r="AP1190">
            <v>5.4361773454150706</v>
          </cell>
          <cell r="AQ1190">
            <v>5.3267028407287782</v>
          </cell>
          <cell r="AR1190">
            <v>5.2166736118155139</v>
          </cell>
          <cell r="AS1190">
            <v>5.1060868359523708</v>
          </cell>
          <cell r="AT1190">
            <v>4.9949396759832476</v>
          </cell>
          <cell r="AU1190">
            <v>4.8882086946937386</v>
          </cell>
          <cell r="AV1190">
            <v>4.7809351557817363</v>
          </cell>
          <cell r="AW1190">
            <v>4.673116289685046</v>
          </cell>
          <cell r="AX1190">
            <v>4.5647493126393179</v>
          </cell>
          <cell r="AY1190">
            <v>4.455831426604874</v>
          </cell>
          <cell r="AZ1190">
            <v>4.3463598191931281</v>
          </cell>
          <cell r="BA1190">
            <v>4.236331663592642</v>
          </cell>
          <cell r="BB1190">
            <v>4.1257441184947972</v>
          </cell>
          <cell r="BC1190">
            <v>4.0145943280190748</v>
          </cell>
          <cell r="BD1190">
            <v>3.9028794216379503</v>
          </cell>
          <cell r="BE1190">
            <v>3.7905965141014071</v>
          </cell>
          <cell r="BF1190">
            <v>3.6777427053404637</v>
          </cell>
          <cell r="BG1190">
            <v>3.5748792739198305</v>
          </cell>
          <cell r="BH1190">
            <v>3.4714905372597187</v>
          </cell>
          <cell r="BI1190">
            <v>3.3675738009404483</v>
          </cell>
          <cell r="BJ1190">
            <v>3.2631263566561581</v>
          </cell>
          <cell r="BK1190">
            <v>3.1581454821428765</v>
          </cell>
          <cell r="BL1190">
            <v>3.0526284411062159</v>
          </cell>
          <cell r="BM1190">
            <v>2.9465724831486888</v>
          </cell>
          <cell r="BN1190">
            <v>2.8399748436966452</v>
          </cell>
          <cell r="BO1190">
            <v>2.7328327439268345</v>
          </cell>
          <cell r="BP1190">
            <v>2.6251433906925765</v>
          </cell>
          <cell r="BQ1190">
            <v>2.5169039764495555</v>
          </cell>
          <cell r="BR1190">
            <v>2.4081116791776771</v>
          </cell>
          <cell r="BS1190">
            <v>2.3133161193197611</v>
          </cell>
          <cell r="BT1190">
            <v>2.2180331219883271</v>
          </cell>
          <cell r="BU1190">
            <v>2.1222601690025993</v>
          </cell>
          <cell r="BV1190">
            <v>2.0259947291068792</v>
          </cell>
          <cell r="BW1190">
            <v>1.9292342579022932</v>
          </cell>
          <cell r="BX1190">
            <v>1.8319761977781828</v>
          </cell>
          <cell r="BY1190">
            <v>1.7342179778431357</v>
          </cell>
          <cell r="BZ1190">
            <v>1.635957013855653</v>
          </cell>
          <cell r="CA1190">
            <v>1.5371907081544536</v>
          </cell>
          <cell r="CB1190">
            <v>1.4379164495884127</v>
          </cell>
          <cell r="CC1190">
            <v>1.338131613446131</v>
          </cell>
          <cell r="CD1190">
            <v>1.2378335613849321</v>
          </cell>
          <cell r="CE1190">
            <v>1.1650080446600541</v>
          </cell>
          <cell r="CF1190">
            <v>1.0918004553401535</v>
          </cell>
          <cell r="CG1190">
            <v>1.0182087790957</v>
          </cell>
          <cell r="CH1190">
            <v>0.94423099092308438</v>
          </cell>
          <cell r="CI1190">
            <v>0.86986505508775402</v>
          </cell>
          <cell r="CJ1190">
            <v>0.79510892506704889</v>
          </cell>
          <cell r="CK1190">
            <v>0.71996054349272798</v>
          </cell>
          <cell r="CL1190">
            <v>0.64441784209318909</v>
          </cell>
          <cell r="CM1190">
            <v>0.56847874163537926</v>
          </cell>
          <cell r="CN1190">
            <v>0.4921411518663944</v>
          </cell>
          <cell r="CO1190">
            <v>0.41540297145476446</v>
          </cell>
          <cell r="CP1190">
            <v>0.33826208793142609</v>
          </cell>
          <cell r="CQ1190">
            <v>0.31404545430111175</v>
          </cell>
          <cell r="CR1190">
            <v>0.28968855518021391</v>
          </cell>
          <cell r="CS1190">
            <v>0.26519057806483753</v>
          </cell>
          <cell r="CT1190">
            <v>0.24055070574408899</v>
          </cell>
          <cell r="CU1190">
            <v>0.2157681162728656</v>
          </cell>
          <cell r="CV1190">
            <v>0.1908419829444275</v>
          </cell>
          <cell r="CW1190">
            <v>0.16577147426281014</v>
          </cell>
          <cell r="CX1190">
            <v>0.14055575391507719</v>
          </cell>
          <cell r="CY1190">
            <v>0.11519398074341267</v>
          </cell>
          <cell r="CZ1190">
            <v>8.9685308717051382E-2</v>
          </cell>
          <cell r="DA1190">
            <v>6.4028886904046581E-2</v>
          </cell>
          <cell r="DB1190">
            <v>3.8223859438748835E-2</v>
          </cell>
          <cell r="DC1190">
            <v>3.514125062683441E-2</v>
          </cell>
          <cell r="DD1190">
            <v>3.2040334090608337E-2</v>
          </cell>
          <cell r="DE1190">
            <v>2.8921001099839194E-2</v>
          </cell>
          <cell r="DF1190">
            <v>2.5783142278542833E-2</v>
          </cell>
          <cell r="DG1190">
            <v>2.2626647601147205E-2</v>
          </cell>
          <cell r="DH1190">
            <v>1.9451406388634438E-2</v>
          </cell>
          <cell r="DI1190">
            <v>1.6257307304660008E-2</v>
          </cell>
          <cell r="DJ1190">
            <v>1.304423835164884E-2</v>
          </cell>
          <cell r="DK1190">
            <v>9.8120868668682502E-3</v>
          </cell>
          <cell r="DL1190">
            <v>6.5607395184775451E-3</v>
          </cell>
          <cell r="DM1190">
            <v>3.2900823015541551E-3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  <cell r="DX1190">
            <v>0</v>
          </cell>
          <cell r="DY1190">
            <v>0</v>
          </cell>
          <cell r="DZ1190">
            <v>0</v>
          </cell>
          <cell r="EA1190">
            <v>0</v>
          </cell>
          <cell r="EB1190">
            <v>0</v>
          </cell>
          <cell r="EC1190">
            <v>0</v>
          </cell>
          <cell r="ED1190">
            <v>0</v>
          </cell>
          <cell r="EE1190">
            <v>0</v>
          </cell>
          <cell r="EF1190">
            <v>0</v>
          </cell>
          <cell r="EG1190">
            <v>0</v>
          </cell>
        </row>
        <row r="1191">
          <cell r="B1191" t="str">
            <v>for 12,24,36,48,60 &amp; 72 month</v>
          </cell>
          <cell r="F1191">
            <v>1291.0273844306664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6.6275867177888212</v>
          </cell>
          <cell r="AJ1191">
            <v>6.5168485231848665</v>
          </cell>
          <cell r="AK1191">
            <v>6.4055492962174041</v>
          </cell>
          <cell r="AL1191">
            <v>6.2936861825963879</v>
          </cell>
          <cell r="AM1191">
            <v>6.1812563134436687</v>
          </cell>
          <cell r="AN1191">
            <v>6.0682568052180637</v>
          </cell>
          <cell r="AO1191">
            <v>5.9546847596400445</v>
          </cell>
          <cell r="AP1191">
            <v>5.8405372636160182</v>
          </cell>
          <cell r="AQ1191">
            <v>5.7258113891622457</v>
          </cell>
          <cell r="AR1191">
            <v>5.6105041933283326</v>
          </cell>
          <cell r="AS1191">
            <v>5.4946127181203632</v>
          </cell>
          <cell r="AT1191">
            <v>5.3781339904236027</v>
          </cell>
          <cell r="AU1191">
            <v>5.2610650219211346</v>
          </cell>
          <cell r="AV1191">
            <v>5.1486475216423138</v>
          </cell>
          <cell r="AW1191">
            <v>5.0356585568183263</v>
          </cell>
          <cell r="AX1191">
            <v>4.9220952103274964</v>
          </cell>
          <cell r="AY1191">
            <v>4.8079545500893204</v>
          </cell>
          <cell r="AZ1191">
            <v>4.6932336289873877</v>
          </cell>
          <cell r="BA1191">
            <v>4.5779294847918859</v>
          </cell>
          <cell r="BB1191">
            <v>4.4620391400817176</v>
          </cell>
          <cell r="BC1191">
            <v>4.3455596021662073</v>
          </cell>
          <cell r="BD1191">
            <v>4.2284878630064018</v>
          </cell>
          <cell r="BE1191">
            <v>4.1108208991359696</v>
          </cell>
          <cell r="BF1191">
            <v>3.9925556715816826</v>
          </cell>
          <cell r="BG1191">
            <v>3.8736891257618122</v>
          </cell>
          <cell r="BH1191">
            <v>3.76534523450644</v>
          </cell>
          <cell r="BI1191">
            <v>3.6564480502784757</v>
          </cell>
          <cell r="BJ1191">
            <v>3.5469947351022748</v>
          </cell>
          <cell r="BK1191">
            <v>3.4369824363761734</v>
          </cell>
          <cell r="BL1191">
            <v>3.3264082867967226</v>
          </cell>
          <cell r="BM1191">
            <v>3.2152694042825294</v>
          </cell>
          <cell r="BN1191">
            <v>3.1035628918977038</v>
          </cell>
          <cell r="BO1191">
            <v>2.9912858377749028</v>
          </cell>
          <cell r="BP1191">
            <v>2.8784353150379753</v>
          </cell>
          <cell r="BQ1191">
            <v>2.7650083817242055</v>
          </cell>
          <cell r="BR1191">
            <v>2.651002080706149</v>
          </cell>
          <cell r="BS1191">
            <v>2.5364134396093205</v>
          </cell>
          <cell r="BT1191">
            <v>2.4365672679728778</v>
          </cell>
          <cell r="BU1191">
            <v>2.3362076886861622</v>
          </cell>
          <cell r="BV1191">
            <v>2.2353320494022682</v>
          </cell>
          <cell r="BW1191">
            <v>2.1339376840027473</v>
          </cell>
          <cell r="BX1191">
            <v>2.0320219125257197</v>
          </cell>
          <cell r="BY1191">
            <v>1.9295820410936135</v>
          </cell>
          <cell r="BZ1191">
            <v>1.8266153618405159</v>
          </cell>
          <cell r="CA1191">
            <v>1.7231191528391481</v>
          </cell>
          <cell r="CB1191">
            <v>1.6190906780274572</v>
          </cell>
          <cell r="CC1191">
            <v>1.5145271871348209</v>
          </cell>
          <cell r="CD1191">
            <v>1.409425915607865</v>
          </cell>
          <cell r="CE1191">
            <v>1.3037840845356758</v>
          </cell>
          <cell r="CF1191">
            <v>1.2270784977621645</v>
          </cell>
          <cell r="CG1191">
            <v>1.1499704819512864</v>
          </cell>
          <cell r="CH1191">
            <v>1.0724579154520675</v>
          </cell>
          <cell r="CI1191">
            <v>0.99453866537074842</v>
          </cell>
          <cell r="CJ1191">
            <v>0.91621058751089468</v>
          </cell>
          <cell r="CK1191">
            <v>0.83747152631318333</v>
          </cell>
          <cell r="CL1191">
            <v>0.75831931479486936</v>
          </cell>
          <cell r="CM1191">
            <v>0.67875177448892665</v>
          </cell>
          <cell r="CN1191">
            <v>0.59876671538286363</v>
          </cell>
          <cell r="CO1191">
            <v>0.51836193585720991</v>
          </cell>
          <cell r="CP1191">
            <v>0.43753522262367539</v>
          </cell>
          <cell r="CQ1191">
            <v>0.35628435066297637</v>
          </cell>
          <cell r="CR1191">
            <v>0.33077747922786643</v>
          </cell>
          <cell r="CS1191">
            <v>0.30512286909842806</v>
          </cell>
          <cell r="CT1191">
            <v>0.27931966448131595</v>
          </cell>
          <cell r="CU1191">
            <v>0.25336700462546469</v>
          </cell>
          <cell r="CV1191">
            <v>0.22726402379336585</v>
          </cell>
          <cell r="CW1191">
            <v>0.20100985123217868</v>
          </cell>
          <cell r="CX1191">
            <v>0.17460361114467254</v>
          </cell>
          <cell r="CY1191">
            <v>0.14804442266000178</v>
          </cell>
          <cell r="CZ1191">
            <v>0.12133139980431079</v>
          </cell>
          <cell r="DA1191">
            <v>9.4463651471168766E-2</v>
          </cell>
          <cell r="DB1191">
            <v>6.7440281391833459E-2</v>
          </cell>
          <cell r="DC1191">
            <v>4.026038810096836E-2</v>
          </cell>
          <cell r="DD1191">
            <v>3.7013541001972107E-2</v>
          </cell>
          <cell r="DE1191">
            <v>3.3747410761585765E-2</v>
          </cell>
          <cell r="DF1191">
            <v>3.0461882856540893E-2</v>
          </cell>
          <cell r="DG1191">
            <v>2.7156842083411264E-2</v>
          </cell>
          <cell r="DH1191">
            <v>2.3832172554573369E-2</v>
          </cell>
          <cell r="DI1191">
            <v>2.0487757694142936E-2</v>
          </cell>
          <cell r="DJ1191">
            <v>1.7123480233887354E-2</v>
          </cell>
          <cell r="DK1191">
            <v>1.3739222209113751E-2</v>
          </cell>
          <cell r="DL1191">
            <v>1.0334864954532728E-2</v>
          </cell>
          <cell r="DM1191">
            <v>6.9102891000974694E-3</v>
          </cell>
          <cell r="DN1191">
            <v>3.4653745668181703E-3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  <cell r="DX1191">
            <v>0</v>
          </cell>
          <cell r="DY1191">
            <v>0</v>
          </cell>
          <cell r="DZ1191">
            <v>0</v>
          </cell>
          <cell r="EA1191">
            <v>0</v>
          </cell>
          <cell r="EB1191">
            <v>0</v>
          </cell>
          <cell r="EC1191">
            <v>0</v>
          </cell>
          <cell r="ED1191">
            <v>0</v>
          </cell>
          <cell r="EE1191">
            <v>0</v>
          </cell>
          <cell r="EF1191">
            <v>0</v>
          </cell>
          <cell r="EG1191">
            <v>0</v>
          </cell>
        </row>
        <row r="1192">
          <cell r="B1192" t="str">
            <v>for 12,24,36,48,60 &amp; 72 month</v>
          </cell>
          <cell r="F1192">
            <v>1331.00986487823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6.8328398050229922</v>
          </cell>
          <cell r="AK1192">
            <v>6.7186721032265888</v>
          </cell>
          <cell r="AL1192">
            <v>6.6039259941714796</v>
          </cell>
          <cell r="AM1192">
            <v>6.4885985351716631</v>
          </cell>
          <cell r="AN1192">
            <v>6.37268676850125</v>
          </cell>
          <cell r="AO1192">
            <v>6.2561877213172172</v>
          </cell>
          <cell r="AP1192">
            <v>6.139098405581743</v>
          </cell>
          <cell r="AQ1192">
            <v>6.0214158179841704</v>
          </cell>
          <cell r="AR1192">
            <v>5.9031369398625451</v>
          </cell>
          <cell r="AS1192">
            <v>5.7842587371247571</v>
          </cell>
          <cell r="AT1192">
            <v>5.6647781601692779</v>
          </cell>
          <cell r="AU1192">
            <v>5.544692143805479</v>
          </cell>
          <cell r="AV1192">
            <v>5.423997607169742</v>
          </cell>
          <cell r="AW1192">
            <v>5.3080985924311479</v>
          </cell>
          <cell r="AX1192">
            <v>5.1916104151726756</v>
          </cell>
          <cell r="AY1192">
            <v>5.0745300679308283</v>
          </cell>
          <cell r="AZ1192">
            <v>4.9568545278200205</v>
          </cell>
          <cell r="BA1192">
            <v>4.8385807564530996</v>
          </cell>
          <cell r="BB1192">
            <v>4.7197056998614606</v>
          </cell>
          <cell r="BC1192">
            <v>4.6002262884147456</v>
          </cell>
          <cell r="BD1192">
            <v>4.4801394367401262</v>
          </cell>
          <cell r="BE1192">
            <v>4.3594420436411676</v>
          </cell>
          <cell r="BF1192">
            <v>4.2381309920162806</v>
          </cell>
          <cell r="BG1192">
            <v>4.1162031487767354</v>
          </cell>
          <cell r="BH1192">
            <v>3.9936553647419175</v>
          </cell>
          <cell r="BI1192">
            <v>3.8819561166862431</v>
          </cell>
          <cell r="BJ1192">
            <v>3.7696864404478916</v>
          </cell>
          <cell r="BK1192">
            <v>3.6568434101605143</v>
          </cell>
          <cell r="BL1192">
            <v>3.5434240848787817</v>
          </cell>
          <cell r="BM1192">
            <v>3.4294255085002736</v>
          </cell>
          <cell r="BN1192">
            <v>3.3148447096869611</v>
          </cell>
          <cell r="BO1192">
            <v>3.1996787017862793</v>
          </cell>
          <cell r="BP1192">
            <v>3.0839244827517924</v>
          </cell>
          <cell r="BQ1192">
            <v>2.967579035063439</v>
          </cell>
          <cell r="BR1192">
            <v>2.8506393256473723</v>
          </cell>
          <cell r="BS1192">
            <v>2.7331023057953718</v>
          </cell>
          <cell r="BT1192">
            <v>2.6149649110799809</v>
          </cell>
          <cell r="BU1192">
            <v>2.5120265528227472</v>
          </cell>
          <cell r="BV1192">
            <v>2.4085588869338879</v>
          </cell>
          <cell r="BW1192">
            <v>2.3045591789246234</v>
          </cell>
          <cell r="BX1192">
            <v>2.2000246801081329</v>
          </cell>
          <cell r="BY1192">
            <v>2.0949526275254429</v>
          </cell>
          <cell r="BZ1192">
            <v>1.9893402438709225</v>
          </cell>
          <cell r="CA1192">
            <v>1.8831847374173885</v>
          </cell>
          <cell r="CB1192">
            <v>1.7764833019408195</v>
          </cell>
          <cell r="CC1192">
            <v>1.6692331166446719</v>
          </cell>
          <cell r="CD1192">
            <v>1.5614313460838005</v>
          </cell>
          <cell r="CE1192">
            <v>1.4530751400879791</v>
          </cell>
          <cell r="CF1192">
            <v>1.3441616336848277</v>
          </cell>
          <cell r="CG1192">
            <v>1.2650805127744145</v>
          </cell>
          <cell r="CH1192">
            <v>1.1855844997981104</v>
          </cell>
          <cell r="CI1192">
            <v>1.1056714073984582</v>
          </cell>
          <cell r="CJ1192">
            <v>1.0253390366270325</v>
          </cell>
          <cell r="CK1192">
            <v>0.94458517688269383</v>
          </cell>
          <cell r="CL1192">
            <v>0.86340760584951182</v>
          </cell>
          <cell r="CM1192">
            <v>0.78180408943435631</v>
          </cell>
          <cell r="CN1192">
            <v>0.69977238170415346</v>
          </cell>
          <cell r="CO1192">
            <v>0.61731022482280595</v>
          </cell>
          <cell r="CP1192">
            <v>0.53441534898777632</v>
          </cell>
          <cell r="CQ1192">
            <v>0.45108547236632912</v>
          </cell>
          <cell r="CR1192">
            <v>0.36731830103143231</v>
          </cell>
          <cell r="CS1192">
            <v>0.34102149438602131</v>
          </cell>
          <cell r="CT1192">
            <v>0.3145723736518819</v>
          </cell>
          <cell r="CU1192">
            <v>0.2879700565321775</v>
          </cell>
          <cell r="CV1192">
            <v>0.26121365561880727</v>
          </cell>
          <cell r="CW1192">
            <v>0.23430227836279982</v>
          </cell>
          <cell r="CX1192">
            <v>0.20723502704452881</v>
          </cell>
          <cell r="CY1192">
            <v>0.18001099874375612</v>
          </cell>
          <cell r="CZ1192">
            <v>0.15262928530950098</v>
          </cell>
          <cell r="DA1192">
            <v>0.12508897332973509</v>
          </cell>
          <cell r="DB1192">
            <v>9.7389144100901603E-2</v>
          </cell>
          <cell r="DC1192">
            <v>6.9528873597258012E-2</v>
          </cell>
          <cell r="DD1192">
            <v>4.1507232435541157E-2</v>
          </cell>
          <cell r="DE1192">
            <v>3.8159832085531552E-2</v>
          </cell>
          <cell r="DF1192">
            <v>3.4792551404767072E-2</v>
          </cell>
          <cell r="DG1192">
            <v>3.1405272323250251E-2</v>
          </cell>
          <cell r="DH1192">
            <v>2.7997876069761635E-2</v>
          </cell>
          <cell r="DI1192">
            <v>2.4570243167695266E-2</v>
          </cell>
          <cell r="DJ1192">
            <v>2.112225343086931E-2</v>
          </cell>
          <cell r="DK1192">
            <v>1.7653785959311906E-2</v>
          </cell>
          <cell r="DL1192">
            <v>1.4164719135021915E-2</v>
          </cell>
          <cell r="DM1192">
            <v>1.0654930617704532E-2</v>
          </cell>
          <cell r="DN1192">
            <v>7.1242973404815439E-3</v>
          </cell>
          <cell r="DO1192">
            <v>3.5726955055761472E-3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  <cell r="DX1192">
            <v>0</v>
          </cell>
          <cell r="DY1192">
            <v>0</v>
          </cell>
          <cell r="DZ1192">
            <v>0</v>
          </cell>
          <cell r="EA1192">
            <v>0</v>
          </cell>
          <cell r="EB1192">
            <v>0</v>
          </cell>
          <cell r="EC1192">
            <v>0</v>
          </cell>
          <cell r="ED1192">
            <v>0</v>
          </cell>
          <cell r="EE1192">
            <v>0</v>
          </cell>
          <cell r="EF1192">
            <v>0</v>
          </cell>
          <cell r="EG1192">
            <v>0</v>
          </cell>
        </row>
        <row r="1193">
          <cell r="B1193" t="str">
            <v>for 12,24,36,48,60 &amp; 72 month</v>
          </cell>
          <cell r="F1193">
            <v>1189.6318861855032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6.1070652590514065</v>
          </cell>
          <cell r="AL1193">
            <v>6.0050242884971112</v>
          </cell>
          <cell r="AM1193">
            <v>5.9024663482821724</v>
          </cell>
          <cell r="AN1193">
            <v>5.7993888082885219</v>
          </cell>
          <cell r="AO1193">
            <v>5.6957890249557162</v>
          </cell>
          <cell r="AP1193">
            <v>5.5916643412118932</v>
          </cell>
          <cell r="AQ1193">
            <v>5.4870120864043743</v>
          </cell>
          <cell r="AR1193">
            <v>5.3818295762298947</v>
          </cell>
          <cell r="AS1193">
            <v>5.2761141126644882</v>
          </cell>
          <cell r="AT1193">
            <v>5.1698629838930037</v>
          </cell>
          <cell r="AU1193">
            <v>5.0630734642382578</v>
          </cell>
          <cell r="AV1193">
            <v>4.9557428140898185</v>
          </cell>
          <cell r="AW1193">
            <v>4.8478682798290311</v>
          </cell>
          <cell r="AX1193">
            <v>4.7442798939359436</v>
          </cell>
          <cell r="AY1193">
            <v>4.6401649255296178</v>
          </cell>
          <cell r="AZ1193">
            <v>4.5355206865950608</v>
          </cell>
          <cell r="BA1193">
            <v>4.4303444753333041</v>
          </cell>
          <cell r="BB1193">
            <v>4.3246335760903651</v>
          </cell>
          <cell r="BC1193">
            <v>4.2183852592858502</v>
          </cell>
          <cell r="BD1193">
            <v>4.1115967813411807</v>
          </cell>
          <cell r="BE1193">
            <v>4.0042653846074492</v>
          </cell>
          <cell r="BF1193">
            <v>3.8963882972929089</v>
          </cell>
          <cell r="BG1193">
            <v>3.7879627333900738</v>
          </cell>
          <cell r="BH1193">
            <v>3.6789858926024537</v>
          </cell>
          <cell r="BI1193">
            <v>3.5694549602509267</v>
          </cell>
          <cell r="BJ1193">
            <v>3.4696202477845941</v>
          </cell>
          <cell r="BK1193">
            <v>3.3692756972075166</v>
          </cell>
          <cell r="BL1193">
            <v>3.2684186934347168</v>
          </cell>
          <cell r="BM1193">
            <v>3.1670466079039037</v>
          </cell>
          <cell r="BN1193">
            <v>3.0651567985056616</v>
          </cell>
          <cell r="BO1193">
            <v>2.9627466095132684</v>
          </cell>
          <cell r="BP1193">
            <v>2.8598133715121561</v>
          </cell>
          <cell r="BQ1193">
            <v>2.7563544013289998</v>
          </cell>
          <cell r="BR1193">
            <v>2.6523670019604375</v>
          </cell>
          <cell r="BS1193">
            <v>2.5478484625014204</v>
          </cell>
          <cell r="BT1193">
            <v>2.4427960580731871</v>
          </cell>
          <cell r="BU1193">
            <v>2.3372070497474131</v>
          </cell>
          <cell r="BV1193">
            <v>2.2452026577998079</v>
          </cell>
          <cell r="BW1193">
            <v>2.1527251805259406</v>
          </cell>
          <cell r="BX1193">
            <v>2.0597721738905497</v>
          </cell>
          <cell r="BY1193">
            <v>1.9663411811684268</v>
          </cell>
          <cell r="BZ1193">
            <v>1.8724297328781792</v>
          </cell>
          <cell r="CA1193">
            <v>1.7780353467156376</v>
          </cell>
          <cell r="CB1193">
            <v>1.6831555274869181</v>
          </cell>
          <cell r="CC1193">
            <v>1.587787767041132</v>
          </cell>
          <cell r="CD1193">
            <v>1.4919295442027407</v>
          </cell>
          <cell r="CE1193">
            <v>1.3955783247035585</v>
          </cell>
          <cell r="CF1193">
            <v>1.2987315611143941</v>
          </cell>
          <cell r="CG1193">
            <v>1.2013866927761663</v>
          </cell>
          <cell r="CH1193">
            <v>1.130705456285918</v>
          </cell>
          <cell r="CI1193">
            <v>1.0596533969761452</v>
          </cell>
          <cell r="CJ1193">
            <v>0.98822855982739544</v>
          </cell>
          <cell r="CK1193">
            <v>0.91642897946042323</v>
          </cell>
          <cell r="CL1193">
            <v>0.8442526800810054</v>
          </cell>
          <cell r="CM1193">
            <v>0.771697675424455</v>
          </cell>
          <cell r="CN1193">
            <v>0.69876196869984364</v>
          </cell>
          <cell r="CO1193">
            <v>0.62544355253392026</v>
          </cell>
          <cell r="CP1193">
            <v>0.55174040891473364</v>
          </cell>
          <cell r="CQ1193">
            <v>0.47765050913494989</v>
          </cell>
          <cell r="CR1193">
            <v>0.40317181373486821</v>
          </cell>
          <cell r="CS1193">
            <v>0.32830227244513011</v>
          </cell>
          <cell r="CT1193">
            <v>0.30479867527756987</v>
          </cell>
          <cell r="CU1193">
            <v>0.28115894260753332</v>
          </cell>
          <cell r="CV1193">
            <v>0.25738228585456885</v>
          </cell>
          <cell r="CW1193">
            <v>0.23346791186980442</v>
          </cell>
          <cell r="CX1193">
            <v>0.20941502290955374</v>
          </cell>
          <cell r="CY1193">
            <v>0.18522281660869497</v>
          </cell>
          <cell r="CZ1193">
            <v>0.1608904859538961</v>
          </cell>
          <cell r="DA1193">
            <v>0.13641721925668454</v>
          </cell>
          <cell r="DB1193">
            <v>0.11180220012636125</v>
          </cell>
          <cell r="DC1193">
            <v>8.7044607442757202E-2</v>
          </cell>
          <cell r="DD1193">
            <v>6.2143615328832773E-2</v>
          </cell>
          <cell r="DE1193">
            <v>3.7098393119090835E-2</v>
          </cell>
          <cell r="DF1193">
            <v>3.4106548883162176E-2</v>
          </cell>
          <cell r="DG1193">
            <v>3.1096935976994509E-2</v>
          </cell>
          <cell r="DH1193">
            <v>2.8069448871817889E-2</v>
          </cell>
          <cell r="DI1193">
            <v>2.5023981412123222E-2</v>
          </cell>
          <cell r="DJ1193">
            <v>2.1960426811940052E-2</v>
          </cell>
          <cell r="DK1193">
            <v>1.8878677651092208E-2</v>
          </cell>
          <cell r="DL1193">
            <v>1.577862587143123E-2</v>
          </cell>
          <cell r="DM1193">
            <v>1.266016277304745E-2</v>
          </cell>
          <cell r="DN1193">
            <v>9.5231790104585313E-3</v>
          </cell>
          <cell r="DO1193">
            <v>6.3675645887753948E-3</v>
          </cell>
          <cell r="DP1193">
            <v>3.1932088598453719E-3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  <cell r="DX1193">
            <v>0</v>
          </cell>
          <cell r="DY1193">
            <v>0</v>
          </cell>
          <cell r="DZ1193">
            <v>0</v>
          </cell>
          <cell r="EA1193">
            <v>0</v>
          </cell>
          <cell r="EB1193">
            <v>0</v>
          </cell>
          <cell r="EC1193">
            <v>0</v>
          </cell>
          <cell r="ED1193">
            <v>0</v>
          </cell>
          <cell r="EE1193">
            <v>0</v>
          </cell>
          <cell r="EF1193">
            <v>0</v>
          </cell>
          <cell r="EG1193">
            <v>0</v>
          </cell>
        </row>
        <row r="1194">
          <cell r="B1194" t="str">
            <v>for 12,24,36,48,60 &amp; 72 month</v>
          </cell>
          <cell r="F1194">
            <v>1252.6792998677756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6.4307239254361868</v>
          </cell>
          <cell r="AM1194">
            <v>6.3232750473116832</v>
          </cell>
          <cell r="AN1194">
            <v>6.2152818014713604</v>
          </cell>
          <cell r="AO1194">
            <v>6.1067414184076929</v>
          </cell>
          <cell r="AP1194">
            <v>5.9976511144583702</v>
          </cell>
          <cell r="AQ1194">
            <v>5.8880080917335968</v>
          </cell>
          <cell r="AR1194">
            <v>5.7778095380430035</v>
          </cell>
          <cell r="AS1194">
            <v>5.6670526268221941</v>
          </cell>
          <cell r="AT1194">
            <v>5.5557345170589123</v>
          </cell>
          <cell r="AU1194">
            <v>5.4438523532188139</v>
          </cell>
          <cell r="AV1194">
            <v>5.3314032651708736</v>
          </cell>
          <cell r="AW1194">
            <v>5.2183843681123916</v>
          </cell>
          <cell r="AX1194">
            <v>5.1047927624900478</v>
          </cell>
          <cell r="AY1194">
            <v>4.9957144600152708</v>
          </cell>
          <cell r="AZ1194">
            <v>4.8860816675157501</v>
          </cell>
          <cell r="BA1194">
            <v>4.775891554518652</v>
          </cell>
          <cell r="BB1194">
            <v>4.6651412760366471</v>
          </cell>
          <cell r="BC1194">
            <v>4.5538279724931137</v>
          </cell>
          <cell r="BD1194">
            <v>4.441948769646956</v>
          </cell>
          <cell r="BE1194">
            <v>4.3295007785170254</v>
          </cell>
          <cell r="BF1194">
            <v>4.2164810953061558</v>
          </cell>
          <cell r="BG1194">
            <v>4.1028868013248019</v>
          </cell>
          <cell r="BH1194">
            <v>3.9887149629142882</v>
          </cell>
          <cell r="BI1194">
            <v>3.8739626313696491</v>
          </cell>
          <cell r="BJ1194">
            <v>3.7586268428410485</v>
          </cell>
          <cell r="BK1194">
            <v>3.6535011487779703</v>
          </cell>
          <cell r="BL1194">
            <v>3.5478385965026757</v>
          </cell>
          <cell r="BM1194">
            <v>3.4416364323374449</v>
          </cell>
          <cell r="BN1194">
            <v>3.3348918884129843</v>
          </cell>
          <cell r="BO1194">
            <v>3.2276021825949099</v>
          </cell>
          <cell r="BP1194">
            <v>3.1197645184098506</v>
          </cell>
          <cell r="BQ1194">
            <v>3.0113760849711704</v>
          </cell>
          <cell r="BR1194">
            <v>2.9024340569042955</v>
          </cell>
          <cell r="BS1194">
            <v>2.7929355942716612</v>
          </cell>
          <cell r="BT1194">
            <v>2.6828778424972599</v>
          </cell>
          <cell r="BU1194">
            <v>2.5722579322908032</v>
          </cell>
          <cell r="BV1194">
            <v>2.4610729795678545</v>
          </cell>
          <cell r="BW1194">
            <v>2.3641925927624605</v>
          </cell>
          <cell r="BX1194">
            <v>2.2668140483318719</v>
          </cell>
          <cell r="BY1194">
            <v>2.1689347727132753</v>
          </cell>
          <cell r="BZ1194">
            <v>2.0705521789813819</v>
          </cell>
          <cell r="CA1194">
            <v>1.9716636667786693</v>
          </cell>
          <cell r="CB1194">
            <v>1.8722666222452675</v>
          </cell>
          <cell r="CC1194">
            <v>1.7723584179484679</v>
          </cell>
          <cell r="CD1194">
            <v>1.6719364128118719</v>
          </cell>
          <cell r="CE1194">
            <v>1.5709979520441559</v>
          </cell>
          <cell r="CF1194">
            <v>1.4695403670674732</v>
          </cell>
          <cell r="CG1194">
            <v>1.3675609754454745</v>
          </cell>
          <cell r="CH1194">
            <v>1.2650570808107955</v>
          </cell>
          <cell r="CI1194">
            <v>1.1906299215621523</v>
          </cell>
          <cell r="CJ1194">
            <v>1.1158122868434659</v>
          </cell>
          <cell r="CK1194">
            <v>1.0406021180243075</v>
          </cell>
          <cell r="CL1194">
            <v>0.96499734556541494</v>
          </cell>
          <cell r="CM1194">
            <v>0.88899588896057991</v>
          </cell>
          <cell r="CN1194">
            <v>0.81259565667822364</v>
          </cell>
          <cell r="CO1194">
            <v>0.73579454610266171</v>
          </cell>
          <cell r="CP1194">
            <v>0.65859044347505202</v>
          </cell>
          <cell r="CQ1194">
            <v>0.58098122383402817</v>
          </cell>
          <cell r="CR1194">
            <v>0.50296475095601378</v>
          </cell>
          <cell r="CS1194">
            <v>0.42453887729521761</v>
          </cell>
          <cell r="CT1194">
            <v>0.34570144392330698</v>
          </cell>
          <cell r="CU1194">
            <v>0.32095221688414166</v>
          </cell>
          <cell r="CV1194">
            <v>0.29605963951290593</v>
          </cell>
          <cell r="CW1194">
            <v>0.27102288143642095</v>
          </cell>
          <cell r="CX1194">
            <v>0.24584110747097562</v>
          </cell>
          <cell r="CY1194">
            <v>0.22051347759453097</v>
          </cell>
          <cell r="CZ1194">
            <v>0.19503914691868871</v>
          </cell>
          <cell r="DA1194">
            <v>0.16941726566049703</v>
          </cell>
          <cell r="DB1194">
            <v>0.14364697911409327</v>
          </cell>
          <cell r="DC1194">
            <v>0.11772742762218241</v>
          </cell>
          <cell r="DD1194">
            <v>9.16577465473499E-2</v>
          </cell>
          <cell r="DE1194">
            <v>6.543706624320858E-2</v>
          </cell>
          <cell r="DF1194">
            <v>3.9064512021157703E-2</v>
          </cell>
          <cell r="DG1194">
            <v>3.5914107777376171E-2</v>
          </cell>
          <cell r="DH1194">
            <v>3.274499316978121E-2</v>
          </cell>
          <cell r="DI1194">
            <v>2.9557057076850954E-2</v>
          </cell>
          <cell r="DJ1194">
            <v>2.6350187717108856E-2</v>
          </cell>
          <cell r="DK1194">
            <v>2.3124272645204145E-2</v>
          </cell>
          <cell r="DL1194">
            <v>1.9879198747969097E-2</v>
          </cell>
          <cell r="DM1194">
            <v>1.6614852240452817E-2</v>
          </cell>
          <cell r="DN1194">
            <v>1.3331118661931504E-2</v>
          </cell>
          <cell r="DO1194">
            <v>1.0027882871895022E-2</v>
          </cell>
          <cell r="DP1194">
            <v>6.7050290460096062E-3</v>
          </cell>
          <cell r="DQ1194">
            <v>3.3624406720566247E-3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  <cell r="DX1194">
            <v>0</v>
          </cell>
          <cell r="DY1194">
            <v>0</v>
          </cell>
          <cell r="DZ1194">
            <v>0</v>
          </cell>
          <cell r="EA1194">
            <v>0</v>
          </cell>
          <cell r="EB1194">
            <v>0</v>
          </cell>
          <cell r="EC1194">
            <v>0</v>
          </cell>
          <cell r="ED1194">
            <v>0</v>
          </cell>
          <cell r="EE1194">
            <v>0</v>
          </cell>
          <cell r="EF1194">
            <v>0</v>
          </cell>
          <cell r="EG1194">
            <v>0</v>
          </cell>
        </row>
        <row r="1195">
          <cell r="B1195" t="str">
            <v>for 12,24,36,48,60 &amp; 72 month</v>
          </cell>
          <cell r="F1195">
            <v>1220.1727836818097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6.2638492661429108</v>
          </cell>
          <cell r="AN1195">
            <v>6.1591886425191982</v>
          </cell>
          <cell r="AO1195">
            <v>6.053997777299549</v>
          </cell>
          <cell r="AP1195">
            <v>5.9482739728440279</v>
          </cell>
          <cell r="AQ1195">
            <v>5.842014517725227</v>
          </cell>
          <cell r="AR1195">
            <v>5.7352166866574414</v>
          </cell>
          <cell r="AS1195">
            <v>5.6278777404254985</v>
          </cell>
          <cell r="AT1195">
            <v>5.5199949258131937</v>
          </cell>
          <cell r="AU1195">
            <v>5.4115654755313756</v>
          </cell>
          <cell r="AV1195">
            <v>5.3025866081456527</v>
          </cell>
          <cell r="AW1195">
            <v>5.1930555280037236</v>
          </cell>
          <cell r="AX1195">
            <v>5.0829694251623465</v>
          </cell>
          <cell r="AY1195">
            <v>4.9723254753104147</v>
          </cell>
          <cell r="AZ1195">
            <v>4.866077710232803</v>
          </cell>
          <cell r="BA1195">
            <v>4.7592898439201123</v>
          </cell>
          <cell r="BB1195">
            <v>4.6519591193491241</v>
          </cell>
          <cell r="BC1195">
            <v>4.5440827653587652</v>
          </cell>
          <cell r="BD1195">
            <v>4.4356579965772651</v>
          </cell>
          <cell r="BE1195">
            <v>4.3266820133489059</v>
          </cell>
          <cell r="BF1195">
            <v>4.2171520016604216</v>
          </cell>
          <cell r="BG1195">
            <v>4.1070651330669952</v>
          </cell>
          <cell r="BH1195">
            <v>3.9964185646178843</v>
          </cell>
          <cell r="BI1195">
            <v>3.8852094387816574</v>
          </cell>
          <cell r="BJ1195">
            <v>3.7734348833710381</v>
          </cell>
          <cell r="BK1195">
            <v>3.6610920114468826</v>
          </cell>
          <cell r="BL1195">
            <v>3.5586942862070927</v>
          </cell>
          <cell r="BM1195">
            <v>3.4557736340064173</v>
          </cell>
          <cell r="BN1195">
            <v>3.3523273726239506</v>
          </cell>
          <cell r="BO1195">
            <v>3.2483528060154754</v>
          </cell>
          <cell r="BP1195">
            <v>3.1438472242418589</v>
          </cell>
          <cell r="BQ1195">
            <v>3.0388079033970734</v>
          </cell>
          <cell r="BR1195">
            <v>2.9332321055358404</v>
          </cell>
          <cell r="BS1195">
            <v>2.8271170786009039</v>
          </cell>
          <cell r="BT1195">
            <v>2.7204600563499191</v>
          </cell>
          <cell r="BU1195">
            <v>2.613258258281959</v>
          </cell>
          <cell r="BV1195">
            <v>2.5055088895636475</v>
          </cell>
          <cell r="BW1195">
            <v>2.3972091409513636</v>
          </cell>
          <cell r="BX1195">
            <v>2.3028427606136406</v>
          </cell>
          <cell r="BY1195">
            <v>2.2079911496376283</v>
          </cell>
          <cell r="BZ1195">
            <v>2.1126518012434179</v>
          </cell>
          <cell r="CA1195">
            <v>2.0168221956353749</v>
          </cell>
          <cell r="CB1195">
            <v>1.9204997999341928</v>
          </cell>
          <cell r="CC1195">
            <v>1.8236820681085968</v>
          </cell>
          <cell r="CD1195">
            <v>1.7263664409066857</v>
          </cell>
          <cell r="CE1195">
            <v>1.6285503457869117</v>
          </cell>
          <cell r="CF1195">
            <v>1.5302311968487046</v>
          </cell>
          <cell r="CG1195">
            <v>1.4314063947627218</v>
          </cell>
          <cell r="CH1195">
            <v>1.3320733267007414</v>
          </cell>
          <cell r="CI1195">
            <v>1.2322293662650086</v>
          </cell>
          <cell r="CJ1195">
            <v>1.1597335613997604</v>
          </cell>
          <cell r="CK1195">
            <v>1.0868574137434304</v>
          </cell>
          <cell r="CL1195">
            <v>1.0135989180862084</v>
          </cell>
          <cell r="CM1195">
            <v>0.93995605859253151</v>
          </cell>
          <cell r="CN1195">
            <v>0.86592680874447692</v>
          </cell>
          <cell r="CO1195">
            <v>0.79150913128485645</v>
          </cell>
          <cell r="CP1195">
            <v>0.71670097816000378</v>
          </cell>
          <cell r="CQ1195">
            <v>0.64150029046225554</v>
          </cell>
          <cell r="CR1195">
            <v>0.56590499837212482</v>
          </cell>
          <cell r="CS1195">
            <v>0.48991302110016455</v>
          </cell>
          <cell r="CT1195">
            <v>0.41352226682851945</v>
          </cell>
          <cell r="CU1195">
            <v>0.33673063265216557</v>
          </cell>
          <cell r="CV1195">
            <v>0.31262363794602843</v>
          </cell>
          <cell r="CW1195">
            <v>0.28837701279042699</v>
          </cell>
          <cell r="CX1195">
            <v>0.26398994835998835</v>
          </cell>
          <cell r="CY1195">
            <v>0.23946163114367736</v>
          </cell>
          <cell r="CZ1195">
            <v>0.21479124291768403</v>
          </cell>
          <cell r="DA1195">
            <v>0.18997796071811876</v>
          </cell>
          <cell r="DB1195">
            <v>0.16502095681355036</v>
          </cell>
          <cell r="DC1195">
            <v>0.1399193986773842</v>
          </cell>
          <cell r="DD1195">
            <v>0.11467244896008091</v>
          </cell>
          <cell r="DE1195">
            <v>8.9279265461213717E-2</v>
          </cell>
          <cell r="DF1195">
            <v>6.3739001101364018E-2</v>
          </cell>
          <cell r="DG1195">
            <v>3.8050803889746389E-2</v>
          </cell>
          <cell r="DH1195">
            <v>3.498215134933693E-2</v>
          </cell>
          <cell r="DI1195">
            <v>3.189527397141291E-2</v>
          </cell>
          <cell r="DJ1195">
            <v>2.8790063518010594E-2</v>
          </cell>
          <cell r="DK1195">
            <v>2.5666411108337072E-2</v>
          </cell>
          <cell r="DL1195">
            <v>2.2524207214952519E-2</v>
          </cell>
          <cell r="DM1195">
            <v>1.93633416599297E-2</v>
          </cell>
          <cell r="DN1195">
            <v>1.6183703610990727E-2</v>
          </cell>
          <cell r="DO1195">
            <v>1.2985181577620832E-2</v>
          </cell>
          <cell r="DP1195">
            <v>9.7676634071590836E-3</v>
          </cell>
          <cell r="DQ1195">
            <v>6.5310362808658762E-3</v>
          </cell>
          <cell r="DR1195">
            <v>3.2751867099670606E-3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  <cell r="DX1195">
            <v>0</v>
          </cell>
          <cell r="DY1195">
            <v>0</v>
          </cell>
          <cell r="DZ1195">
            <v>0</v>
          </cell>
          <cell r="EA1195">
            <v>0</v>
          </cell>
          <cell r="EB1195">
            <v>0</v>
          </cell>
          <cell r="EC1195">
            <v>0</v>
          </cell>
          <cell r="ED1195">
            <v>0</v>
          </cell>
          <cell r="EE1195">
            <v>0</v>
          </cell>
          <cell r="EF1195">
            <v>0</v>
          </cell>
          <cell r="EG1195">
            <v>0</v>
          </cell>
        </row>
        <row r="1196">
          <cell r="B1196" t="str">
            <v>for 12,24,36,48,60 &amp; 72 month</v>
          </cell>
          <cell r="F1196">
            <v>1298.1220566690893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6.6640077542915233</v>
          </cell>
          <cell r="AO1196">
            <v>6.5526610124139291</v>
          </cell>
          <cell r="AP1196">
            <v>6.4407501550928066</v>
          </cell>
          <cell r="AQ1196">
            <v>6.3282723123527305</v>
          </cell>
          <cell r="AR1196">
            <v>6.2152245995500097</v>
          </cell>
          <cell r="AS1196">
            <v>6.101604117297339</v>
          </cell>
          <cell r="AT1196">
            <v>5.9874079513880689</v>
          </cell>
          <cell r="AU1196">
            <v>5.8726331727200849</v>
          </cell>
          <cell r="AV1196">
            <v>5.7572768372192931</v>
          </cell>
          <cell r="AW1196">
            <v>5.641335985762705</v>
          </cell>
          <cell r="AX1196">
            <v>5.5248076441011316</v>
          </cell>
          <cell r="AY1196">
            <v>5.4076888227814752</v>
          </cell>
          <cell r="AZ1196">
            <v>5.2899765170649147</v>
          </cell>
          <cell r="BA1196">
            <v>5.176941241107623</v>
          </cell>
          <cell r="BB1196">
            <v>5.0633313601964538</v>
          </cell>
          <cell r="BC1196">
            <v>4.9491439411790683</v>
          </cell>
          <cell r="BD1196">
            <v>4.8343760358621024</v>
          </cell>
          <cell r="BE1196">
            <v>4.7190246809336491</v>
          </cell>
          <cell r="BF1196">
            <v>4.6030868978853503</v>
          </cell>
          <cell r="BG1196">
            <v>4.4865596929340796</v>
          </cell>
          <cell r="BH1196">
            <v>4.3694400569432226</v>
          </cell>
          <cell r="BI1196">
            <v>4.2517249653435396</v>
          </cell>
          <cell r="BJ1196">
            <v>4.1334113780536352</v>
          </cell>
          <cell r="BK1196">
            <v>4.0144962394000014</v>
          </cell>
          <cell r="BL1196">
            <v>3.8949764780148528</v>
          </cell>
          <cell r="BM1196">
            <v>3.7860371970669298</v>
          </cell>
          <cell r="BN1196">
            <v>3.6765415825972059</v>
          </cell>
          <cell r="BO1196">
            <v>3.5664867810343122</v>
          </cell>
          <cell r="BP1196">
            <v>3.4558699241004849</v>
          </cell>
          <cell r="BQ1196">
            <v>3.3446881287353842</v>
          </cell>
          <cell r="BR1196">
            <v>3.2329384970195165</v>
          </cell>
          <cell r="BS1196">
            <v>3.1206181160972579</v>
          </cell>
          <cell r="BT1196">
            <v>3.0077240580994795</v>
          </cell>
          <cell r="BU1196">
            <v>2.8942533800657655</v>
          </cell>
          <cell r="BV1196">
            <v>2.7802031238662273</v>
          </cell>
          <cell r="BW1196">
            <v>2.665570316122913</v>
          </cell>
          <cell r="BX1196">
            <v>2.5503519681270341</v>
          </cell>
          <cell r="BY1196">
            <v>2.4499571049054554</v>
          </cell>
          <cell r="BZ1196">
            <v>2.3490460126689712</v>
          </cell>
          <cell r="CA1196">
            <v>2.2476160244950485</v>
          </cell>
          <cell r="CB1196">
            <v>2.1456644596139345</v>
          </cell>
          <cell r="CC1196">
            <v>2.043188623336369</v>
          </cell>
          <cell r="CD1196">
            <v>1.9401858069809286</v>
          </cell>
          <cell r="CE1196">
            <v>1.8366532878009754</v>
          </cell>
          <cell r="CF1196">
            <v>1.7325883289112369</v>
          </cell>
          <cell r="CG1196">
            <v>1.6279881792139883</v>
          </cell>
          <cell r="CH1196">
            <v>1.522850073324854</v>
          </cell>
          <cell r="CI1196">
            <v>1.4171712314982194</v>
          </cell>
          <cell r="CJ1196">
            <v>1.3109488595520677</v>
          </cell>
          <cell r="CK1196">
            <v>1.2338217472527782</v>
          </cell>
          <cell r="CL1196">
            <v>1.1562899944199492</v>
          </cell>
          <cell r="CM1196">
            <v>1.0783514677433512</v>
          </cell>
          <cell r="CN1196">
            <v>1.0000040226081863</v>
          </cell>
          <cell r="CO1196">
            <v>0.92124550303486807</v>
          </cell>
          <cell r="CP1196">
            <v>0.84207374161847959</v>
          </cell>
          <cell r="CQ1196">
            <v>0.76248655946790533</v>
          </cell>
          <cell r="CR1196">
            <v>0.6824817661446384</v>
          </cell>
          <cell r="CS1196">
            <v>0.60205715960125961</v>
          </cell>
          <cell r="CT1196">
            <v>0.52121052611958685</v>
          </cell>
          <cell r="CU1196">
            <v>0.43993964024849336</v>
          </cell>
          <cell r="CV1196">
            <v>0.35824226474139287</v>
          </cell>
          <cell r="CW1196">
            <v>0.33259522362832378</v>
          </cell>
          <cell r="CX1196">
            <v>0.30679963194228543</v>
          </cell>
          <cell r="CY1196">
            <v>0.28085462918698945</v>
          </cell>
          <cell r="CZ1196">
            <v>0.25475934988122539</v>
          </cell>
          <cell r="DA1196">
            <v>0.22851292352993757</v>
          </cell>
          <cell r="DB1196">
            <v>0.20211447459517679</v>
          </cell>
          <cell r="DC1196">
            <v>0.17556312246688327</v>
          </cell>
          <cell r="DD1196">
            <v>0.14885798143350071</v>
          </cell>
          <cell r="DE1196">
            <v>0.12199816065241997</v>
          </cell>
          <cell r="DF1196">
            <v>9.4982764120251362E-2</v>
          </cell>
          <cell r="DG1196">
            <v>6.7810890642924948E-2</v>
          </cell>
          <cell r="DH1196">
            <v>4.0481633801268013E-2</v>
          </cell>
          <cell r="DI1196">
            <v>3.7216944078440874E-2</v>
          </cell>
          <cell r="DJ1196">
            <v>3.3932865246240659E-2</v>
          </cell>
          <cell r="DK1196">
            <v>3.0629282152051292E-2</v>
          </cell>
          <cell r="DL1196">
            <v>2.7306078959361171E-2</v>
          </cell>
          <cell r="DM1196">
            <v>2.3963139143701493E-2</v>
          </cell>
          <cell r="DN1196">
            <v>2.0600345488560472E-2</v>
          </cell>
          <cell r="DO1196">
            <v>1.7217580081273231E-2</v>
          </cell>
          <cell r="DP1196">
            <v>1.3814724308887366E-2</v>
          </cell>
          <cell r="DQ1196">
            <v>1.0391658854003878E-2</v>
          </cell>
          <cell r="DR1196">
            <v>6.9482636905934684E-3</v>
          </cell>
          <cell r="DS1196">
            <v>3.4844180797879362E-3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B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0</v>
          </cell>
          <cell r="EG1196">
            <v>0</v>
          </cell>
        </row>
        <row r="1197">
          <cell r="B1197" t="str">
            <v>for 12,24,36,48,60 &amp; 72 month</v>
          </cell>
          <cell r="F1197">
            <v>1392.9168707863657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7.1506441002490551</v>
          </cell>
          <cell r="AP1197">
            <v>7.0311663096478041</v>
          </cell>
          <cell r="AQ1197">
            <v>6.9110832093114887</v>
          </cell>
          <cell r="AR1197">
            <v>6.7903917196859398</v>
          </cell>
          <cell r="AS1197">
            <v>6.6690887454775822</v>
          </cell>
          <cell r="AT1197">
            <v>6.547171175572581</v>
          </cell>
          <cell r="AU1197">
            <v>6.4246358829555801</v>
          </cell>
          <cell r="AV1197">
            <v>6.3014797246280247</v>
          </cell>
          <cell r="AW1197">
            <v>6.1776995415260529</v>
          </cell>
          <cell r="AX1197">
            <v>6.0532921584379764</v>
          </cell>
          <cell r="AY1197">
            <v>5.9282543839213178</v>
          </cell>
          <cell r="AZ1197">
            <v>5.8025830102194309</v>
          </cell>
          <cell r="BA1197">
            <v>5.6762748131737162</v>
          </cell>
          <cell r="BB1197">
            <v>5.5549851840073146</v>
          </cell>
          <cell r="BC1197">
            <v>5.4330789896034561</v>
          </cell>
          <cell r="BD1197">
            <v>5.310553082617596</v>
          </cell>
          <cell r="BE1197">
            <v>5.1874042995657934</v>
          </cell>
          <cell r="BF1197">
            <v>5.0636294607415469</v>
          </cell>
          <cell r="BG1197">
            <v>4.9392253701321858</v>
          </cell>
          <cell r="BH1197">
            <v>4.8141888153348411</v>
          </cell>
          <cell r="BI1197">
            <v>4.6885165674719671</v>
          </cell>
          <cell r="BJ1197">
            <v>4.5622053811064402</v>
          </cell>
          <cell r="BK1197">
            <v>4.4352519941562072</v>
          </cell>
          <cell r="BL1197">
            <v>4.3076531278084937</v>
          </cell>
          <cell r="BM1197">
            <v>4.1794054864101913</v>
          </cell>
          <cell r="BN1197">
            <v>4.0625109605579226</v>
          </cell>
          <cell r="BO1197">
            <v>3.945019475163889</v>
          </cell>
          <cell r="BP1197">
            <v>3.8269279682758808</v>
          </cell>
          <cell r="BQ1197">
            <v>3.7082333621613661</v>
          </cell>
          <cell r="BR1197">
            <v>3.5889325632257441</v>
          </cell>
          <cell r="BS1197">
            <v>3.4690224619301775</v>
          </cell>
          <cell r="BT1197">
            <v>3.348499932708993</v>
          </cell>
          <cell r="BU1197">
            <v>3.2273618338866608</v>
          </cell>
          <cell r="BV1197">
            <v>3.1056050075943249</v>
          </cell>
          <cell r="BW1197">
            <v>2.9832262796859155</v>
          </cell>
          <cell r="BX1197">
            <v>2.8602224596538148</v>
          </cell>
          <cell r="BY1197">
            <v>2.7365903405400469</v>
          </cell>
          <cell r="BZ1197">
            <v>2.6288641849064454</v>
          </cell>
          <cell r="CA1197">
            <v>2.520584102852645</v>
          </cell>
          <cell r="CB1197">
            <v>2.4117472327052267</v>
          </cell>
          <cell r="CC1197">
            <v>2.3023506979323596</v>
          </cell>
          <cell r="CD1197">
            <v>2.1923916070662446</v>
          </cell>
          <cell r="CE1197">
            <v>2.081867053625142</v>
          </cell>
          <cell r="CF1197">
            <v>1.9707741160349963</v>
          </cell>
          <cell r="CG1197">
            <v>1.8591098575506462</v>
          </cell>
          <cell r="CH1197">
            <v>1.7468713261766204</v>
          </cell>
          <cell r="CI1197">
            <v>1.6340555545875226</v>
          </cell>
          <cell r="CJ1197">
            <v>1.52065956004799</v>
          </cell>
          <cell r="CK1197">
            <v>1.406680344332055</v>
          </cell>
          <cell r="CL1197">
            <v>1.3239210572923579</v>
          </cell>
          <cell r="CM1197">
            <v>1.2407275810155034</v>
          </cell>
          <cell r="CN1197">
            <v>1.1570976264071857</v>
          </cell>
          <cell r="CO1197">
            <v>1.0730288922430204</v>
          </cell>
          <cell r="CP1197">
            <v>0.98851906510392584</v>
          </cell>
          <cell r="CQ1197">
            <v>0.90356581931115942</v>
          </cell>
          <cell r="CR1197">
            <v>0.81816681686100556</v>
          </cell>
          <cell r="CS1197">
            <v>0.73231970735911345</v>
          </cell>
          <cell r="CT1197">
            <v>0.64602212795448488</v>
          </cell>
          <cell r="CU1197">
            <v>0.55927170327310538</v>
          </cell>
          <cell r="CV1197">
            <v>0.47206604535122315</v>
          </cell>
          <cell r="CW1197">
            <v>0.38440275356826809</v>
          </cell>
          <cell r="CX1197">
            <v>0.35688284814098759</v>
          </cell>
          <cell r="CY1197">
            <v>0.32920354429808041</v>
          </cell>
          <cell r="CZ1197">
            <v>0.30136391870599566</v>
          </cell>
          <cell r="DA1197">
            <v>0.2733630426821258</v>
          </cell>
          <cell r="DB1197">
            <v>0.24519998216388383</v>
          </cell>
          <cell r="DC1197">
            <v>0.21687379767753423</v>
          </cell>
          <cell r="DD1197">
            <v>0.18838354430684209</v>
          </cell>
          <cell r="DE1197">
            <v>0.15972827166154158</v>
          </cell>
          <cell r="DF1197">
            <v>0.13090702384562081</v>
          </cell>
          <cell r="DG1197">
            <v>0.10191883942542374</v>
          </cell>
          <cell r="DH1197">
            <v>7.2762751397566786E-2</v>
          </cell>
          <cell r="DI1197">
            <v>4.3437787151950402E-2</v>
          </cell>
          <cell r="DJ1197">
            <v>3.9934694860638553E-2</v>
          </cell>
          <cell r="DK1197">
            <v>3.6410797578681826E-2</v>
          </cell>
          <cell r="DL1197">
            <v>3.2865971744495258E-2</v>
          </cell>
          <cell r="DM1197">
            <v>2.9300093062657229E-2</v>
          </cell>
          <cell r="DN1197">
            <v>2.5713036499551145E-2</v>
          </cell>
          <cell r="DO1197">
            <v>2.2104676278981286E-2</v>
          </cell>
          <cell r="DP1197">
            <v>1.8474885877762595E-2</v>
          </cell>
          <cell r="DQ1197">
            <v>1.4823538021284291E-2</v>
          </cell>
          <cell r="DR1197">
            <v>1.1150504679047116E-2</v>
          </cell>
          <cell r="DS1197">
            <v>7.4556570601740863E-3</v>
          </cell>
          <cell r="DT1197">
            <v>3.7388656088945902E-3</v>
          </cell>
          <cell r="DU1197">
            <v>0</v>
          </cell>
          <cell r="DV1197">
            <v>0</v>
          </cell>
          <cell r="DW1197">
            <v>0</v>
          </cell>
          <cell r="DX1197">
            <v>0</v>
          </cell>
          <cell r="DY1197">
            <v>0</v>
          </cell>
          <cell r="DZ1197">
            <v>0</v>
          </cell>
          <cell r="EA1197">
            <v>0</v>
          </cell>
          <cell r="EB1197">
            <v>0</v>
          </cell>
          <cell r="EC1197">
            <v>0</v>
          </cell>
          <cell r="ED1197">
            <v>0</v>
          </cell>
          <cell r="EE1197">
            <v>0</v>
          </cell>
          <cell r="EF1197">
            <v>0</v>
          </cell>
          <cell r="EG1197">
            <v>0</v>
          </cell>
        </row>
        <row r="1198">
          <cell r="B1198" t="str">
            <v>for 12,24,36,48,60 &amp; 72 month</v>
          </cell>
          <cell r="F1198">
            <v>1711.2792558533122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8.7849814812267084</v>
          </cell>
          <cell r="AQ1198">
            <v>8.6381960779630624</v>
          </cell>
          <cell r="AR1198">
            <v>8.4906670165424138</v>
          </cell>
          <cell r="AS1198">
            <v>8.3423905135536547</v>
          </cell>
          <cell r="AT1198">
            <v>8.1933627662489013</v>
          </cell>
          <cell r="AU1198">
            <v>8.0435799524441549</v>
          </cell>
          <cell r="AV1198">
            <v>7.8930382304194797</v>
          </cell>
          <cell r="AW1198">
            <v>7.7417337388186542</v>
          </cell>
          <cell r="AX1198">
            <v>7.5896625965482958</v>
          </cell>
          <cell r="AY1198">
            <v>7.4368209026764678</v>
          </cell>
          <cell r="AZ1198">
            <v>7.283204736330779</v>
          </cell>
          <cell r="BA1198">
            <v>7.1288101565959332</v>
          </cell>
          <cell r="BB1198">
            <v>6.9736332024058729</v>
          </cell>
          <cell r="BC1198">
            <v>6.8246218502600495</v>
          </cell>
          <cell r="BD1198">
            <v>6.6748530119189837</v>
          </cell>
          <cell r="BE1198">
            <v>6.5243228206871491</v>
          </cell>
          <cell r="BF1198">
            <v>6.3730273900408418</v>
          </cell>
          <cell r="BG1198">
            <v>6.2209628135259889</v>
          </cell>
          <cell r="BH1198">
            <v>6.0681251646554504</v>
          </cell>
          <cell r="BI1198">
            <v>5.914510496805768</v>
          </cell>
          <cell r="BJ1198">
            <v>5.7601148431133966</v>
          </cell>
          <cell r="BK1198">
            <v>5.6049342163703795</v>
          </cell>
          <cell r="BL1198">
            <v>5.4489646089195016</v>
          </cell>
          <cell r="BM1198">
            <v>5.2922019925488861</v>
          </cell>
          <cell r="BN1198">
            <v>5.1346423183573204</v>
          </cell>
          <cell r="BO1198">
            <v>4.9910306058357641</v>
          </cell>
          <cell r="BP1198">
            <v>4.8466854938545314</v>
          </cell>
          <cell r="BQ1198">
            <v>4.7016032206275424</v>
          </cell>
          <cell r="BR1198">
            <v>4.5557800049816723</v>
          </cell>
          <cell r="BS1198">
            <v>4.4092120462563216</v>
          </cell>
          <cell r="BT1198">
            <v>4.2618955242024734</v>
          </cell>
          <cell r="BU1198">
            <v>4.1138265988812135</v>
          </cell>
          <cell r="BV1198">
            <v>3.9650014105617277</v>
          </cell>
          <cell r="BW1198">
            <v>3.8154160796187657</v>
          </cell>
          <cell r="BX1198">
            <v>3.665066706429573</v>
          </cell>
          <cell r="BY1198">
            <v>3.5139493712702841</v>
          </cell>
          <cell r="BZ1198">
            <v>3.3620601342068288</v>
          </cell>
          <cell r="CA1198">
            <v>3.2297122968627781</v>
          </cell>
          <cell r="CB1198">
            <v>3.0966839287476269</v>
          </cell>
          <cell r="CC1198">
            <v>2.9629715141294155</v>
          </cell>
          <cell r="CD1198">
            <v>2.828571519021764</v>
          </cell>
          <cell r="CE1198">
            <v>2.6934803910885865</v>
          </cell>
          <cell r="CF1198">
            <v>2.5576945595482998</v>
          </cell>
          <cell r="CG1198">
            <v>2.4212104350775361</v>
          </cell>
          <cell r="CH1198">
            <v>2.2840244097143403</v>
          </cell>
          <cell r="CI1198">
            <v>2.1461328567608695</v>
          </cell>
          <cell r="CJ1198">
            <v>2.0075321306855729</v>
          </cell>
          <cell r="CK1198">
            <v>1.8682185670248668</v>
          </cell>
          <cell r="CL1198">
            <v>1.7281884822840137</v>
          </cell>
          <cell r="CM1198">
            <v>1.6265138927155121</v>
          </cell>
          <cell r="CN1198">
            <v>1.5243058764578474</v>
          </cell>
          <cell r="CO1198">
            <v>1.4215616212257491</v>
          </cell>
          <cell r="CP1198">
            <v>1.3182782998314391</v>
          </cell>
          <cell r="CQ1198">
            <v>1.2144530701052463</v>
          </cell>
          <cell r="CR1198">
            <v>1.1100830748157944</v>
          </cell>
          <cell r="CS1198">
            <v>1.0051654415897617</v>
          </cell>
          <cell r="CT1198">
            <v>0.89969728283121275</v>
          </cell>
          <cell r="CU1198">
            <v>0.79367569564049567</v>
          </cell>
          <cell r="CV1198">
            <v>0.68709776173270765</v>
          </cell>
          <cell r="CW1198">
            <v>0.57996054735572156</v>
          </cell>
          <cell r="CX1198">
            <v>0.47226110320777442</v>
          </cell>
          <cell r="CY1198">
            <v>0.43845130143963784</v>
          </cell>
          <cell r="CZ1198">
            <v>0.40444566946241367</v>
          </cell>
          <cell r="DA1198">
            <v>0.3702430729071996</v>
          </cell>
          <cell r="DB1198">
            <v>0.33584237083348778</v>
          </cell>
          <cell r="DC1198">
            <v>0.30124241569115362</v>
          </cell>
          <cell r="DD1198">
            <v>0.26644205328216219</v>
          </cell>
          <cell r="DE1198">
            <v>0.23144012272205217</v>
          </cell>
          <cell r="DF1198">
            <v>0.19623545640119716</v>
          </cell>
          <cell r="DG1198">
            <v>0.16082687994584233</v>
          </cell>
          <cell r="DH1198">
            <v>0.12521321217891535</v>
          </cell>
          <cell r="DI1198">
            <v>8.9393265080610101E-2</v>
          </cell>
          <cell r="DJ1198">
            <v>5.3365843742944459E-2</v>
          </cell>
          <cell r="DK1198">
            <v>4.9062091455073092E-2</v>
          </cell>
          <cell r="DL1198">
            <v>4.4732779028147117E-2</v>
          </cell>
          <cell r="DM1198">
            <v>4.0377754659584777E-2</v>
          </cell>
          <cell r="DN1198">
            <v>3.5996865645243362E-2</v>
          </cell>
          <cell r="DO1198">
            <v>3.158995837406478E-2</v>
          </cell>
          <cell r="DP1198">
            <v>2.7156878322689357E-2</v>
          </cell>
          <cell r="DQ1198">
            <v>2.2697470050037655E-2</v>
          </cell>
          <cell r="DR1198">
            <v>1.821157719186009E-2</v>
          </cell>
          <cell r="DS1198">
            <v>1.3699042455254195E-2</v>
          </cell>
          <cell r="DT1198">
            <v>9.1597076131493226E-3</v>
          </cell>
          <cell r="DU1198">
            <v>4.593413498758585E-3</v>
          </cell>
          <cell r="DV1198">
            <v>0</v>
          </cell>
          <cell r="DW1198">
            <v>0</v>
          </cell>
          <cell r="DX1198">
            <v>0</v>
          </cell>
          <cell r="DY1198">
            <v>0</v>
          </cell>
          <cell r="DZ1198">
            <v>0</v>
          </cell>
          <cell r="EA1198">
            <v>0</v>
          </cell>
          <cell r="EB1198">
            <v>0</v>
          </cell>
          <cell r="EC1198">
            <v>0</v>
          </cell>
          <cell r="ED1198">
            <v>0</v>
          </cell>
          <cell r="EE1198">
            <v>0</v>
          </cell>
          <cell r="EF1198">
            <v>0</v>
          </cell>
          <cell r="EG1198">
            <v>0</v>
          </cell>
        </row>
        <row r="1199">
          <cell r="B1199" t="str">
            <v>for 12,24,36,48,60 &amp; 72 month</v>
          </cell>
          <cell r="F1199">
            <v>1439.2442285409718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7.4988768086674629</v>
          </cell>
          <cell r="AR1199">
            <v>7.3738148811482711</v>
          </cell>
          <cell r="AS1199">
            <v>7.2481098511428268</v>
          </cell>
          <cell r="AT1199">
            <v>7.1217583979862544</v>
          </cell>
          <cell r="AU1199">
            <v>6.9947571837898428</v>
          </cell>
          <cell r="AV1199">
            <v>6.8671028533512741</v>
          </cell>
          <cell r="AW1199">
            <v>6.7387920340643745</v>
          </cell>
          <cell r="AX1199">
            <v>6.6098213358283884</v>
          </cell>
          <cell r="AY1199">
            <v>6.4801873509567915</v>
          </cell>
          <cell r="AZ1199">
            <v>6.3498866540856147</v>
          </cell>
          <cell r="BA1199">
            <v>6.2189158020812849</v>
          </cell>
          <cell r="BB1199">
            <v>6.0872713339479949</v>
          </cell>
          <cell r="BC1199">
            <v>5.9549497707304777</v>
          </cell>
          <cell r="BD1199">
            <v>5.8278908213766609</v>
          </cell>
          <cell r="BE1199">
            <v>5.7001763156515821</v>
          </cell>
          <cell r="BF1199">
            <v>5.5718028573311793</v>
          </cell>
          <cell r="BG1199">
            <v>5.4427670325175264</v>
          </cell>
          <cell r="BH1199">
            <v>5.3130654095464154</v>
          </cell>
          <cell r="BI1199">
            <v>5.1826945388944434</v>
          </cell>
          <cell r="BJ1199">
            <v>5.0516509530856197</v>
          </cell>
          <cell r="BK1199">
            <v>4.919931166597471</v>
          </cell>
          <cell r="BL1199">
            <v>4.7875316757666635</v>
          </cell>
          <cell r="BM1199">
            <v>4.6544489586941236</v>
          </cell>
          <cell r="BN1199">
            <v>4.5206794751496586</v>
          </cell>
          <cell r="BO1199">
            <v>4.3862196664522486</v>
          </cell>
          <cell r="BP1199">
            <v>4.2636787438767954</v>
          </cell>
          <cell r="BQ1199">
            <v>4.1405027118582431</v>
          </cell>
          <cell r="BR1199">
            <v>4.0166882644812087</v>
          </cell>
          <cell r="BS1199">
            <v>3.8922320785412228</v>
          </cell>
          <cell r="BT1199">
            <v>3.7671308134538579</v>
          </cell>
          <cell r="BU1199">
            <v>3.6413811111633692</v>
          </cell>
          <cell r="BV1199">
            <v>3.5149795960508579</v>
          </cell>
          <cell r="BW1199">
            <v>3.3879228748419483</v>
          </cell>
          <cell r="BX1199">
            <v>3.2602075365139735</v>
          </cell>
          <cell r="BY1199">
            <v>3.1318301522026752</v>
          </cell>
          <cell r="BZ1199">
            <v>3.0027872751084086</v>
          </cell>
          <cell r="CA1199">
            <v>2.8730754403977761</v>
          </cell>
          <cell r="CB1199">
            <v>2.7600705975492716</v>
          </cell>
          <cell r="CC1199">
            <v>2.6464760975888595</v>
          </cell>
          <cell r="CD1199">
            <v>2.5322888494094933</v>
          </cell>
          <cell r="CE1199">
            <v>2.4175057456190836</v>
          </cell>
          <cell r="CF1199">
            <v>2.3021236624542518</v>
          </cell>
          <cell r="CG1199">
            <v>2.1861394596936154</v>
          </cell>
          <cell r="CH1199">
            <v>2.0695499805706192</v>
          </cell>
          <cell r="CI1199">
            <v>1.9523520516858988</v>
          </cell>
          <cell r="CJ1199">
            <v>1.8345424829191754</v>
          </cell>
          <cell r="CK1199">
            <v>1.7161180673406875</v>
          </cell>
          <cell r="CL1199">
            <v>1.5970755811221438</v>
          </cell>
          <cell r="CM1199">
            <v>1.4774117834469889</v>
          </cell>
          <cell r="CN1199">
            <v>1.3905579285491396</v>
          </cell>
          <cell r="CO1199">
            <v>1.3032417789137374</v>
          </cell>
          <cell r="CP1199">
            <v>1.2154608619311427</v>
          </cell>
          <cell r="CQ1199">
            <v>1.1272126916995764</v>
          </cell>
          <cell r="CR1199">
            <v>1.0384947689532886</v>
          </cell>
          <cell r="CS1199">
            <v>0.9493045809903371</v>
          </cell>
          <cell r="CT1199">
            <v>0.85963960159997266</v>
          </cell>
          <cell r="CU1199">
            <v>0.76949729098963027</v>
          </cell>
          <cell r="CV1199">
            <v>0.67887509571152516</v>
          </cell>
          <cell r="CW1199">
            <v>0.58777044858884586</v>
          </cell>
          <cell r="CX1199">
            <v>0.49618076864155086</v>
          </cell>
          <cell r="CY1199">
            <v>0.40410346101175942</v>
          </cell>
          <cell r="CZ1199">
            <v>0.37522633174015591</v>
          </cell>
          <cell r="DA1199">
            <v>0.34617960869305919</v>
          </cell>
          <cell r="DB1199">
            <v>0.31696229568628359</v>
          </cell>
          <cell r="DC1199">
            <v>0.28757339068314053</v>
          </cell>
          <cell r="DD1199">
            <v>0.25801188575999834</v>
          </cell>
          <cell r="DE1199">
            <v>0.22827676707169062</v>
          </cell>
          <cell r="DF1199">
            <v>0.19836701481672075</v>
          </cell>
          <cell r="DG1199">
            <v>0.16828160320226243</v>
          </cell>
          <cell r="DH1199">
            <v>0.13801950040895425</v>
          </cell>
          <cell r="DI1199">
            <v>0.10757966855548726</v>
          </cell>
          <cell r="DJ1199">
            <v>7.6961063662984747E-2</v>
          </cell>
          <cell r="DK1199">
            <v>4.6162635614621916E-2</v>
          </cell>
          <cell r="DL1199">
            <v>4.2442710587943737E-2</v>
          </cell>
          <cell r="DM1199">
            <v>3.8700166487626204E-2</v>
          </cell>
          <cell r="DN1199">
            <v>3.4934865777969365E-2</v>
          </cell>
          <cell r="DO1199">
            <v>3.1146670086984889E-2</v>
          </cell>
          <cell r="DP1199">
            <v>2.733544020131096E-2</v>
          </cell>
          <cell r="DQ1199">
            <v>2.3501036061096329E-2</v>
          </cell>
          <cell r="DR1199">
            <v>1.9643316754853205E-2</v>
          </cell>
          <cell r="DS1199">
            <v>1.5762140514278853E-2</v>
          </cell>
          <cell r="DT1199">
            <v>1.1857364709045736E-2</v>
          </cell>
          <cell r="DU1199">
            <v>7.9288458415599384E-3</v>
          </cell>
          <cell r="DV1199">
            <v>3.976439541687739E-3</v>
          </cell>
          <cell r="DW1199">
            <v>0</v>
          </cell>
          <cell r="DX1199">
            <v>0</v>
          </cell>
          <cell r="DY1199">
            <v>0</v>
          </cell>
          <cell r="DZ1199">
            <v>0</v>
          </cell>
          <cell r="EA1199">
            <v>0</v>
          </cell>
          <cell r="EB1199">
            <v>0</v>
          </cell>
          <cell r="EC1199">
            <v>0</v>
          </cell>
          <cell r="ED1199">
            <v>0</v>
          </cell>
          <cell r="EE1199">
            <v>0</v>
          </cell>
          <cell r="EF1199">
            <v>0</v>
          </cell>
          <cell r="EG1199">
            <v>0</v>
          </cell>
        </row>
        <row r="1200">
          <cell r="B1200" t="str">
            <v>for 12,24,36,48,60 &amp; 72 month</v>
          </cell>
          <cell r="F1200">
            <v>1482.2619396156974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7.7230114687495721</v>
          </cell>
          <cell r="AS1200">
            <v>7.5942115530851018</v>
          </cell>
          <cell r="AT1200">
            <v>7.464749313181466</v>
          </cell>
          <cell r="AU1200">
            <v>7.3346213291221103</v>
          </cell>
          <cell r="AV1200">
            <v>7.2038241632518458</v>
          </cell>
          <cell r="AW1200">
            <v>7.0723543600843808</v>
          </cell>
          <cell r="AX1200">
            <v>6.9402084462093878</v>
          </cell>
          <cell r="AY1200">
            <v>6.8073829301990614</v>
          </cell>
          <cell r="AZ1200">
            <v>6.6738743025142035</v>
          </cell>
          <cell r="BA1200">
            <v>6.5396790354098027</v>
          </cell>
          <cell r="BB1200">
            <v>6.404793582840135</v>
          </cell>
          <cell r="BC1200">
            <v>6.2692143803633504</v>
          </cell>
          <cell r="BD1200">
            <v>6.132937845041349</v>
          </cell>
          <cell r="BE1200">
            <v>6.0020812183619254</v>
          </cell>
          <cell r="BF1200">
            <v>5.8705494413229422</v>
          </cell>
          <cell r="BG1200">
            <v>5.7383390161902614</v>
          </cell>
          <cell r="BH1200">
            <v>5.6054464270276343</v>
          </cell>
          <cell r="BI1200">
            <v>5.4718681396015043</v>
          </cell>
          <cell r="BJ1200">
            <v>5.3376006012853292</v>
          </cell>
          <cell r="BK1200">
            <v>5.2026402409633894</v>
          </cell>
          <cell r="BL1200">
            <v>5.0669834689340885</v>
          </cell>
          <cell r="BM1200">
            <v>4.9306266768127589</v>
          </cell>
          <cell r="BN1200">
            <v>4.7935662374339429</v>
          </cell>
          <cell r="BO1200">
            <v>4.6557985047531645</v>
          </cell>
          <cell r="BP1200">
            <v>4.5173198137236472</v>
          </cell>
          <cell r="BQ1200">
            <v>4.3911162535654711</v>
          </cell>
          <cell r="BR1200">
            <v>4.2642586011161256</v>
          </cell>
          <cell r="BS1200">
            <v>4.1367434516494015</v>
          </cell>
          <cell r="BT1200">
            <v>4.0085673826332497</v>
          </cell>
          <cell r="BU1200">
            <v>3.8797269536361858</v>
          </cell>
          <cell r="BV1200">
            <v>3.7502187062332117</v>
          </cell>
          <cell r="BW1200">
            <v>3.6200391639112253</v>
          </cell>
          <cell r="BX1200">
            <v>3.4891848319739411</v>
          </cell>
          <cell r="BY1200">
            <v>3.3576521974463045</v>
          </cell>
          <cell r="BZ1200">
            <v>3.2254377289783989</v>
          </cell>
          <cell r="CA1200">
            <v>3.0925378767488483</v>
          </cell>
          <cell r="CB1200">
            <v>2.9589490723635139</v>
          </cell>
          <cell r="CC1200">
            <v>2.8425666167490227</v>
          </cell>
          <cell r="CD1200">
            <v>2.7255768797037141</v>
          </cell>
          <cell r="CE1200">
            <v>2.6079766777301407</v>
          </cell>
          <cell r="CF1200">
            <v>2.4897628105590699</v>
          </cell>
          <cell r="CG1200">
            <v>2.3709320610606528</v>
          </cell>
          <cell r="CH1200">
            <v>2.251481195155125</v>
          </cell>
          <cell r="CI1200">
            <v>2.1314069617230285</v>
          </cell>
          <cell r="CJ1200">
            <v>2.0107060925149542</v>
          </cell>
          <cell r="CK1200">
            <v>1.8893753020608091</v>
          </cell>
          <cell r="CL1200">
            <v>1.7674112875785943</v>
          </cell>
          <cell r="CM1200">
            <v>1.6448107288827003</v>
          </cell>
          <cell r="CN1200">
            <v>1.5215702882914888</v>
          </cell>
          <cell r="CO1200">
            <v>1.4321204500562608</v>
          </cell>
          <cell r="CP1200">
            <v>1.3421944995109947</v>
          </cell>
          <cell r="CQ1200">
            <v>1.2517898901419802</v>
          </cell>
          <cell r="CR1200">
            <v>1.1609040617460784</v>
          </cell>
          <cell r="CS1200">
            <v>1.0695344403567413</v>
          </cell>
          <cell r="CT1200">
            <v>0.97767843816963318</v>
          </cell>
          <cell r="CU1200">
            <v>0.88533345346784564</v>
          </cell>
          <cell r="CV1200">
            <v>0.79249687054670626</v>
          </cell>
          <cell r="CW1200">
            <v>0.69916605963817979</v>
          </cell>
          <cell r="CX1200">
            <v>0.60533837683485725</v>
          </cell>
          <cell r="CY1200">
            <v>0.51101116401353297</v>
          </cell>
          <cell r="CZ1200">
            <v>0.41618174875836611</v>
          </cell>
          <cell r="DA1200">
            <v>0.38644150815450062</v>
          </cell>
          <cell r="DB1200">
            <v>0.35652660477016246</v>
          </cell>
          <cell r="DC1200">
            <v>0.32643601264620792</v>
          </cell>
          <cell r="DD1200">
            <v>0.29616869979597604</v>
          </cell>
          <cell r="DE1200">
            <v>0.26572362816990758</v>
          </cell>
          <cell r="DF1200">
            <v>0.23509975361991892</v>
          </cell>
          <cell r="DG1200">
            <v>0.20429602586356727</v>
          </cell>
          <cell r="DH1200">
            <v>0.17331138844800442</v>
          </cell>
          <cell r="DI1200">
            <v>0.14214477871371947</v>
          </cell>
          <cell r="DJ1200">
            <v>0.11079512775806787</v>
          </cell>
          <cell r="DK1200">
            <v>7.9261360398586431E-2</v>
          </cell>
          <cell r="DL1200">
            <v>4.7542395131403563E-2</v>
          </cell>
          <cell r="DM1200">
            <v>4.3711284902906523E-2</v>
          </cell>
          <cell r="DN1200">
            <v>3.9856879537072738E-2</v>
          </cell>
          <cell r="DO1200">
            <v>3.5979037387384318E-2</v>
          </cell>
          <cell r="DP1200">
            <v>3.2077615946039063E-2</v>
          </cell>
          <cell r="DQ1200">
            <v>2.8152471838713441E-2</v>
          </cell>
          <cell r="DR1200">
            <v>2.4203460819293632E-2</v>
          </cell>
          <cell r="DS1200">
            <v>2.0230437764574657E-2</v>
          </cell>
          <cell r="DT1200">
            <v>1.6233256668927158E-2</v>
          </cell>
          <cell r="DU1200">
            <v>1.2211770638931823E-2</v>
          </cell>
          <cell r="DV1200">
            <v>8.1658318879811679E-3</v>
          </cell>
          <cell r="DW1200">
            <v>4.0952917308484677E-3</v>
          </cell>
          <cell r="DX1200">
            <v>0</v>
          </cell>
          <cell r="DY1200">
            <v>0</v>
          </cell>
          <cell r="DZ1200">
            <v>0</v>
          </cell>
          <cell r="EA1200">
            <v>0</v>
          </cell>
          <cell r="EB1200">
            <v>0</v>
          </cell>
          <cell r="EC1200">
            <v>0</v>
          </cell>
          <cell r="ED1200">
            <v>0</v>
          </cell>
          <cell r="EE1200">
            <v>0</v>
          </cell>
          <cell r="EF1200">
            <v>0</v>
          </cell>
          <cell r="EG1200">
            <v>0</v>
          </cell>
        </row>
        <row r="1201">
          <cell r="B1201" t="str">
            <v>for 12,24,36,48,60 &amp; 72 month</v>
          </cell>
          <cell r="F1201">
            <v>1870.704854714812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9.7469108925453991</v>
          </cell>
          <cell r="AT1201">
            <v>9.5843575535759342</v>
          </cell>
          <cell r="AU1201">
            <v>9.4209683210735626</v>
          </cell>
          <cell r="AV1201">
            <v>9.256738878895284</v>
          </cell>
          <cell r="AW1201">
            <v>9.0916648885108504</v>
          </cell>
          <cell r="AX1201">
            <v>8.9257419888861005</v>
          </cell>
          <cell r="AY1201">
            <v>8.7589657963656169</v>
          </cell>
          <cell r="AZ1201">
            <v>8.5913319045548491</v>
          </cell>
          <cell r="BA1201">
            <v>8.4228358842015556</v>
          </cell>
          <cell r="BB1201">
            <v>8.2534732830766551</v>
          </cell>
          <cell r="BC1201">
            <v>8.0832396258544499</v>
          </cell>
          <cell r="BD1201">
            <v>7.9121304139922124</v>
          </cell>
          <cell r="BE1201">
            <v>7.7401411256038148</v>
          </cell>
          <cell r="BF1201">
            <v>7.5749920920577267</v>
          </cell>
          <cell r="BG1201">
            <v>7.408990977633553</v>
          </cell>
          <cell r="BH1201">
            <v>7.2421333679777673</v>
          </cell>
          <cell r="BI1201">
            <v>7.0744148257646557</v>
          </cell>
          <cell r="BJ1201">
            <v>6.9058308905762029</v>
          </cell>
          <cell r="BK1201">
            <v>6.7363770787813131</v>
          </cell>
          <cell r="BL1201">
            <v>6.5660488834144264</v>
          </cell>
          <cell r="BM1201">
            <v>6.3948417740534813</v>
          </cell>
          <cell r="BN1201">
            <v>6.2227511966972342</v>
          </cell>
          <cell r="BO1201">
            <v>6.049772573641941</v>
          </cell>
          <cell r="BP1201">
            <v>5.8759013033573906</v>
          </cell>
          <cell r="BQ1201">
            <v>5.7011327603312969</v>
          </cell>
          <cell r="BR1201">
            <v>5.5418561801626698</v>
          </cell>
          <cell r="BS1201">
            <v>5.3817540956809706</v>
          </cell>
          <cell r="BT1201">
            <v>5.2208222099143367</v>
          </cell>
          <cell r="BU1201">
            <v>5.0590562034188471</v>
          </cell>
          <cell r="BV1201">
            <v>4.8964517341604159</v>
          </cell>
          <cell r="BW1201">
            <v>4.7330044373960325</v>
          </cell>
          <cell r="BX1201">
            <v>4.5687099255544075</v>
          </cell>
          <cell r="BY1201">
            <v>4.4035637881159646</v>
          </cell>
          <cell r="BZ1201">
            <v>4.2375615914922022</v>
          </cell>
          <cell r="CA1201">
            <v>4.0706988789044294</v>
          </cell>
          <cell r="CB1201">
            <v>3.9029711702618455</v>
          </cell>
          <cell r="CC1201">
            <v>3.7343739620337066</v>
          </cell>
          <cell r="CD1201">
            <v>3.5874922140204801</v>
          </cell>
          <cell r="CE1201">
            <v>3.4398440398512906</v>
          </cell>
          <cell r="CF1201">
            <v>3.291425421758448</v>
          </cell>
          <cell r="CG1201">
            <v>3.1422323208072505</v>
          </cell>
          <cell r="CH1201">
            <v>2.9922606767838702</v>
          </cell>
          <cell r="CI1201">
            <v>2.8415064080826538</v>
          </cell>
          <cell r="CJ1201">
            <v>2.6899654115928167</v>
          </cell>
          <cell r="CK1201">
            <v>2.537633562584531</v>
          </cell>
          <cell r="CL1201">
            <v>2.3845067145944197</v>
          </cell>
          <cell r="CM1201">
            <v>2.2305806993104236</v>
          </cell>
          <cell r="CN1201">
            <v>2.0758513264560694</v>
          </cell>
          <cell r="CO1201">
            <v>1.9203143836738776</v>
          </cell>
          <cell r="CP1201">
            <v>1.8074232393041503</v>
          </cell>
          <cell r="CQ1201">
            <v>1.6939312121986272</v>
          </cell>
          <cell r="CR1201">
            <v>1.5798350885018961</v>
          </cell>
          <cell r="CS1201">
            <v>1.4651316370816501</v>
          </cell>
          <cell r="CT1201">
            <v>1.3498176094353247</v>
          </cell>
          <cell r="CU1201">
            <v>1.2338897395962232</v>
          </cell>
          <cell r="CV1201">
            <v>1.1173447440391351</v>
          </cell>
          <cell r="CW1201">
            <v>1.0001793215854387</v>
          </cell>
          <cell r="CX1201">
            <v>0.88239015330769277</v>
          </cell>
          <cell r="CY1201">
            <v>0.76397390243370511</v>
          </cell>
          <cell r="CZ1201">
            <v>0.64492721425008204</v>
          </cell>
          <cell r="DA1201">
            <v>0.52524671600525319</v>
          </cell>
          <cell r="DB1201">
            <v>0.48771272085527395</v>
          </cell>
          <cell r="DC1201">
            <v>0.44995829063754889</v>
          </cell>
          <cell r="DD1201">
            <v>0.41198213052920474</v>
          </cell>
          <cell r="DE1201">
            <v>0.37378293810021801</v>
          </cell>
          <cell r="DF1201">
            <v>0.33535940326881813</v>
          </cell>
          <cell r="DG1201">
            <v>0.29671020825652555</v>
          </cell>
          <cell r="DH1201">
            <v>0.25783402754292539</v>
          </cell>
          <cell r="DI1201">
            <v>0.21872952782017574</v>
          </cell>
          <cell r="DJ1201">
            <v>0.17939536794724806</v>
          </cell>
          <cell r="DK1201">
            <v>0.13983019890389897</v>
          </cell>
          <cell r="DL1201">
            <v>0.10003266374437156</v>
          </cell>
          <cell r="DM1201">
            <v>6.0001397544947981E-2</v>
          </cell>
          <cell r="DN1201">
            <v>5.5166303097955005E-2</v>
          </cell>
          <cell r="DO1201">
            <v>5.0301808768983651E-2</v>
          </cell>
          <cell r="DP1201">
            <v>4.5407735791503145E-2</v>
          </cell>
          <cell r="DQ1201">
            <v>4.048390431198947E-2</v>
          </cell>
          <cell r="DR1201">
            <v>3.5530133383315884E-2</v>
          </cell>
          <cell r="DS1201">
            <v>3.0546240958103304E-2</v>
          </cell>
          <cell r="DT1201">
            <v>2.553204388203012E-2</v>
          </cell>
          <cell r="DU1201">
            <v>2.0487357887101491E-2</v>
          </cell>
          <cell r="DV1201">
            <v>1.5411997584877568E-2</v>
          </cell>
          <cell r="DW1201">
            <v>1.0305776459660652E-2</v>
          </cell>
          <cell r="DX1201">
            <v>5.1685068616408565E-3</v>
          </cell>
          <cell r="DY1201">
            <v>0</v>
          </cell>
          <cell r="DZ1201">
            <v>0</v>
          </cell>
          <cell r="EA1201">
            <v>0</v>
          </cell>
          <cell r="EB1201">
            <v>0</v>
          </cell>
          <cell r="EC1201">
            <v>0</v>
          </cell>
          <cell r="ED1201">
            <v>0</v>
          </cell>
          <cell r="EE1201">
            <v>0</v>
          </cell>
          <cell r="EF1201">
            <v>0</v>
          </cell>
          <cell r="EG1201">
            <v>0</v>
          </cell>
        </row>
        <row r="1202">
          <cell r="B1202" t="str">
            <v>for 12,24,36,48,60 &amp; 72 month</v>
          </cell>
          <cell r="F1202">
            <v>1592.1975713543707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8.2958077604852249</v>
          </cell>
          <cell r="AU1202">
            <v>8.1574550797454286</v>
          </cell>
          <cell r="AV1202">
            <v>8.0183909518472785</v>
          </cell>
          <cell r="AW1202">
            <v>7.8786117032276337</v>
          </cell>
          <cell r="AX1202">
            <v>7.7381136412690825</v>
          </cell>
          <cell r="AY1202">
            <v>7.5968930542006321</v>
          </cell>
          <cell r="AZ1202">
            <v>7.4549462109978641</v>
          </cell>
          <cell r="BA1202">
            <v>7.3122693612825751</v>
          </cell>
          <cell r="BB1202">
            <v>7.1688587352218915</v>
          </cell>
          <cell r="BC1202">
            <v>7.02471054342685</v>
          </cell>
          <cell r="BD1202">
            <v>6.8798209768504552</v>
          </cell>
          <cell r="BE1202">
            <v>6.7341862066851901</v>
          </cell>
          <cell r="BF1202">
            <v>6.5878023842554665</v>
          </cell>
          <cell r="BG1202">
            <v>6.4472404514305728</v>
          </cell>
          <cell r="BH1202">
            <v>6.3059532940459295</v>
          </cell>
          <cell r="BI1202">
            <v>6.1639371549492772</v>
          </cell>
          <cell r="BJ1202">
            <v>6.0211882574362354</v>
          </cell>
          <cell r="BK1202">
            <v>5.8777028051480587</v>
          </cell>
          <cell r="BL1202">
            <v>5.7334769819688498</v>
          </cell>
          <cell r="BM1202">
            <v>5.5885069519222359</v>
          </cell>
          <cell r="BN1202">
            <v>5.442788859067508</v>
          </cell>
          <cell r="BO1202">
            <v>5.2963188273952033</v>
          </cell>
          <cell r="BP1202">
            <v>5.1490929607221458</v>
          </cell>
          <cell r="BQ1202">
            <v>5.0011073425859323</v>
          </cell>
          <cell r="BR1202">
            <v>4.8523580361125056</v>
          </cell>
          <cell r="BS1202">
            <v>4.7167942760255031</v>
          </cell>
          <cell r="BT1202">
            <v>4.5805279112710116</v>
          </cell>
          <cell r="BU1202">
            <v>4.4435552846028603</v>
          </cell>
          <cell r="BV1202">
            <v>4.305872719648427</v>
          </cell>
          <cell r="BW1202">
            <v>4.1674765208081004</v>
          </cell>
          <cell r="BX1202">
            <v>4.0283629731542154</v>
          </cell>
          <cell r="BY1202">
            <v>3.8885283423294617</v>
          </cell>
          <cell r="BZ1202">
            <v>3.747968874444739</v>
          </cell>
          <cell r="CA1202">
            <v>3.6066807959764904</v>
          </cell>
          <cell r="CB1202">
            <v>3.464660313663479</v>
          </cell>
          <cell r="CC1202">
            <v>3.3219036144030265</v>
          </cell>
          <cell r="CD1202">
            <v>3.1784068651422022</v>
          </cell>
          <cell r="CE1202">
            <v>3.0533926161688494</v>
          </cell>
          <cell r="CF1202">
            <v>2.9277260452318936</v>
          </cell>
          <cell r="CG1202">
            <v>2.8014037327219095</v>
          </cell>
          <cell r="CH1202">
            <v>2.6744222410137621</v>
          </cell>
          <cell r="CI1202">
            <v>2.5467781143711941</v>
          </cell>
          <cell r="CJ1202">
            <v>2.4184678788508993</v>
          </cell>
          <cell r="CK1202">
            <v>2.2894880422060844</v>
          </cell>
          <cell r="CL1202">
            <v>2.1598350937895234</v>
          </cell>
          <cell r="CM1202">
            <v>2.0295055044560892</v>
          </cell>
          <cell r="CN1202">
            <v>1.8984957264647697</v>
          </cell>
          <cell r="CO1202">
            <v>1.7668021933801592</v>
          </cell>
          <cell r="CP1202">
            <v>1.6344213199732003</v>
          </cell>
          <cell r="CQ1202">
            <v>1.5383372127235151</v>
          </cell>
          <cell r="CR1202">
            <v>1.44174168111408</v>
          </cell>
          <cell r="CS1202">
            <v>1.3446319897626835</v>
          </cell>
          <cell r="CT1202">
            <v>1.2470053885823746</v>
          </cell>
          <cell r="CU1202">
            <v>1.1488591127019969</v>
          </cell>
          <cell r="CV1202">
            <v>1.0501903823862926</v>
          </cell>
          <cell r="CW1202">
            <v>0.95099640295556986</v>
          </cell>
          <cell r="CX1202">
            <v>0.85127436470493612</v>
          </cell>
          <cell r="CY1202">
            <v>0.75102144282309169</v>
          </cell>
          <cell r="CZ1202">
            <v>0.65023479731068168</v>
          </cell>
          <cell r="DA1202">
            <v>0.54891157289820436</v>
          </cell>
          <cell r="DB1202">
            <v>0.44704889896347433</v>
          </cell>
          <cell r="DC1202">
            <v>0.41510289969440495</v>
          </cell>
          <cell r="DD1202">
            <v>0.38296928334705377</v>
          </cell>
          <cell r="DE1202">
            <v>0.35064694786934353</v>
          </cell>
          <cell r="DF1202">
            <v>0.31813478473476597</v>
          </cell>
          <cell r="DG1202">
            <v>0.28543167890424481</v>
          </cell>
          <cell r="DH1202">
            <v>0.25253650878786732</v>
          </cell>
          <cell r="DI1202">
            <v>0.2194481462063913</v>
          </cell>
          <cell r="DJ1202">
            <v>0.18616545635252613</v>
          </cell>
          <cell r="DK1202">
            <v>0.15268729775198572</v>
          </cell>
          <cell r="DL1202">
            <v>0.11901252222431299</v>
          </cell>
          <cell r="DM1202">
            <v>8.513997484347384E-2</v>
          </cell>
          <cell r="DN1202">
            <v>5.1068493893183714E-2</v>
          </cell>
          <cell r="DO1202">
            <v>4.6953239893404462E-2</v>
          </cell>
          <cell r="DP1202">
            <v>4.2812963014913961E-2</v>
          </cell>
          <cell r="DQ1202">
            <v>3.8647511105631437E-2</v>
          </cell>
          <cell r="DR1202">
            <v>3.4456731088312549E-2</v>
          </cell>
          <cell r="DS1202">
            <v>3.024046895492391E-2</v>
          </cell>
          <cell r="DT1202">
            <v>2.5998569760983418E-2</v>
          </cell>
          <cell r="DU1202">
            <v>2.1730877619866158E-2</v>
          </cell>
          <cell r="DV1202">
            <v>1.7437235697075681E-2</v>
          </cell>
          <cell r="DW1202">
            <v>1.3117486204480456E-2</v>
          </cell>
          <cell r="DX1202">
            <v>8.771470394515278E-3</v>
          </cell>
          <cell r="DY1202">
            <v>4.3990285543474119E-3</v>
          </cell>
          <cell r="DZ1202">
            <v>0</v>
          </cell>
          <cell r="EA1202">
            <v>0</v>
          </cell>
          <cell r="EB1202">
            <v>0</v>
          </cell>
          <cell r="EC1202">
            <v>0</v>
          </cell>
          <cell r="ED1202">
            <v>0</v>
          </cell>
          <cell r="EE1202">
            <v>0</v>
          </cell>
          <cell r="EF1202">
            <v>0</v>
          </cell>
          <cell r="EG1202">
            <v>0</v>
          </cell>
        </row>
        <row r="1203">
          <cell r="B1203" t="str">
            <v>for 12,24,36,48,60 &amp; 72 month</v>
          </cell>
          <cell r="F1203">
            <v>1681.0754340478513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8.7588870141730375</v>
          </cell>
          <cell r="AV1203">
            <v>8.6128113656412584</v>
          </cell>
          <cell r="AW1203">
            <v>8.4659845563477418</v>
          </cell>
          <cell r="AX1203">
            <v>8.3184027076678397</v>
          </cell>
          <cell r="AY1203">
            <v>8.1700619208589984</v>
          </cell>
          <cell r="AZ1203">
            <v>8.0209582769559233</v>
          </cell>
          <cell r="BA1203">
            <v>7.8710878366651409</v>
          </cell>
          <cell r="BB1203">
            <v>7.7204466402590555</v>
          </cell>
          <cell r="BC1203">
            <v>7.5690307074694196</v>
          </cell>
          <cell r="BD1203">
            <v>7.4168360373802615</v>
          </cell>
          <cell r="BE1203">
            <v>7.263858608320243</v>
          </cell>
          <cell r="BF1203">
            <v>7.1100943777544634</v>
          </cell>
          <cell r="BG1203">
            <v>6.9555392821708919</v>
          </cell>
          <cell r="BH1203">
            <v>6.8071310591680199</v>
          </cell>
          <cell r="BI1203">
            <v>6.6579571289354025</v>
          </cell>
          <cell r="BJ1203">
            <v>6.5080135245932569</v>
          </cell>
          <cell r="BK1203">
            <v>6.3572962586182564</v>
          </cell>
          <cell r="BL1203">
            <v>6.2058013227355833</v>
          </cell>
          <cell r="BM1203">
            <v>6.0535246878104099</v>
          </cell>
          <cell r="BN1203">
            <v>5.900462303738804</v>
          </cell>
          <cell r="BO1203">
            <v>5.7466100993380715</v>
          </cell>
          <cell r="BP1203">
            <v>5.5919639822365026</v>
          </cell>
          <cell r="BQ1203">
            <v>5.4365198387625675</v>
          </cell>
          <cell r="BR1203">
            <v>5.2802735338335012</v>
          </cell>
          <cell r="BS1203">
            <v>5.1232209108154922</v>
          </cell>
          <cell r="BT1203">
            <v>4.9800898629295549</v>
          </cell>
          <cell r="BU1203">
            <v>4.8362169903683299</v>
          </cell>
          <cell r="BV1203">
            <v>4.6915984317349659</v>
          </cell>
          <cell r="BW1203">
            <v>4.5462303054384954</v>
          </cell>
          <cell r="BX1203">
            <v>4.4001087095877054</v>
          </cell>
          <cell r="BY1203">
            <v>4.2532297218844146</v>
          </cell>
          <cell r="BZ1203">
            <v>4.1055893995162167</v>
          </cell>
          <cell r="CA1203">
            <v>3.9571837790486355</v>
          </cell>
          <cell r="CB1203">
            <v>3.8080088763167232</v>
          </cell>
          <cell r="CC1203">
            <v>3.6580606863160803</v>
          </cell>
          <cell r="CD1203">
            <v>3.5073351830932973</v>
          </cell>
          <cell r="CE1203">
            <v>3.3558283196310827</v>
          </cell>
          <cell r="CF1203">
            <v>3.2238356658071869</v>
          </cell>
          <cell r="CG1203">
            <v>3.0911542768364524</v>
          </cell>
          <cell r="CH1203">
            <v>2.9577805422238614</v>
          </cell>
          <cell r="CI1203">
            <v>2.8237108324530338</v>
          </cell>
          <cell r="CJ1203">
            <v>2.6889414988854883</v>
          </cell>
          <cell r="CK1203">
            <v>2.5534688736593614</v>
          </cell>
          <cell r="CL1203">
            <v>2.4172892695875858</v>
          </cell>
          <cell r="CM1203">
            <v>2.2803989800555322</v>
          </cell>
          <cell r="CN1203">
            <v>2.1427942789181031</v>
          </cell>
          <cell r="CO1203">
            <v>2.0044714203962752</v>
          </cell>
          <cell r="CP1203">
            <v>1.8654266389730965</v>
          </cell>
          <cell r="CQ1203">
            <v>1.7256561492888978</v>
          </cell>
          <cell r="CR1203">
            <v>1.62420854303332</v>
          </cell>
          <cell r="CS1203">
            <v>1.5222209642623852</v>
          </cell>
          <cell r="CT1203">
            <v>1.4196905249024521</v>
          </cell>
          <cell r="CU1203">
            <v>1.3166143213543078</v>
          </cell>
          <cell r="CV1203">
            <v>1.2129894344092669</v>
          </cell>
          <cell r="CW1203">
            <v>1.1088129291648148</v>
          </cell>
          <cell r="CX1203">
            <v>1.0040818549397921</v>
          </cell>
          <cell r="CY1203">
            <v>0.89879324518911896</v>
          </cell>
          <cell r="CZ1203">
            <v>0.79294411741805537</v>
          </cell>
          <cell r="DA1203">
            <v>0.68653147309599538</v>
          </cell>
          <cell r="DB1203">
            <v>0.57955229756979365</v>
          </cell>
          <cell r="DC1203">
            <v>0.47200355997662025</v>
          </cell>
          <cell r="DD1203">
            <v>0.43827430705392673</v>
          </cell>
          <cell r="DE1203">
            <v>0.40434696410320203</v>
          </cell>
          <cell r="DF1203">
            <v>0.37022036755500348</v>
          </cell>
          <cell r="DG1203">
            <v>0.33589334700390255</v>
          </cell>
          <cell r="DH1203">
            <v>0.3013647251683651</v>
          </cell>
          <cell r="DI1203">
            <v>0.26663331785034727</v>
          </cell>
          <cell r="DJ1203">
            <v>0.23169793389465382</v>
          </cell>
          <cell r="DK1203">
            <v>0.19655737514805732</v>
          </cell>
          <cell r="DL1203">
            <v>0.16121043641817751</v>
          </cell>
          <cell r="DM1203">
            <v>0.12565590543211871</v>
          </cell>
          <cell r="DN1203">
            <v>8.9892562794864295E-2</v>
          </cell>
          <cell r="DO1203">
            <v>5.391918194210276E-2</v>
          </cell>
          <cell r="DP1203">
            <v>4.9574210860397809E-2</v>
          </cell>
          <cell r="DQ1203">
            <v>4.5202820100979847E-2</v>
          </cell>
          <cell r="DR1203">
            <v>4.0804849018505701E-2</v>
          </cell>
          <cell r="DS1203">
            <v>3.6380135990825214E-2</v>
          </cell>
          <cell r="DT1203">
            <v>3.1928518413041708E-2</v>
          </cell>
          <cell r="DU1203">
            <v>2.7449832691536405E-2</v>
          </cell>
          <cell r="DV1203">
            <v>2.2943914237956487E-2</v>
          </cell>
          <cell r="DW1203">
            <v>1.8410597463166575E-2</v>
          </cell>
          <cell r="DX1203">
            <v>1.3849715771163458E-2</v>
          </cell>
          <cell r="DY1203">
            <v>9.2611015529538345E-3</v>
          </cell>
          <cell r="DZ1203">
            <v>4.6445861803947851E-3</v>
          </cell>
          <cell r="EA1203">
            <v>0</v>
          </cell>
          <cell r="EB1203">
            <v>0</v>
          </cell>
          <cell r="EC1203">
            <v>0</v>
          </cell>
          <cell r="ED1203">
            <v>0</v>
          </cell>
          <cell r="EE1203">
            <v>0</v>
          </cell>
          <cell r="EF1203">
            <v>0</v>
          </cell>
          <cell r="EG1203">
            <v>0</v>
          </cell>
        </row>
        <row r="1204">
          <cell r="B1204" t="str">
            <v>for 12,24,36,48,60 &amp; 72 month</v>
          </cell>
          <cell r="F1204">
            <v>1736.6648191420691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9.0485237153978826</v>
          </cell>
          <cell r="AW1204">
            <v>8.8976176735864971</v>
          </cell>
          <cell r="AX1204">
            <v>8.7459356318157973</v>
          </cell>
          <cell r="AY1204">
            <v>8.5934735832037337</v>
          </cell>
          <cell r="AZ1204">
            <v>8.4402275000851041</v>
          </cell>
          <cell r="BA1204">
            <v>8.2861933339032436</v>
          </cell>
          <cell r="BB1204">
            <v>8.1313670151010982</v>
          </cell>
          <cell r="BC1204">
            <v>7.9757444530117825</v>
          </cell>
          <cell r="BD1204">
            <v>7.8193215357485277</v>
          </cell>
          <cell r="BE1204">
            <v>7.6620941300940677</v>
          </cell>
          <cell r="BF1204">
            <v>7.5040580813894344</v>
          </cell>
          <cell r="BG1204">
            <v>7.3452092134221845</v>
          </cell>
          <cell r="BH1204">
            <v>7.1855433283090804</v>
          </cell>
          <cell r="BI1204">
            <v>7.0322275790331004</v>
          </cell>
          <cell r="BJ1204">
            <v>6.8781208023108045</v>
          </cell>
          <cell r="BK1204">
            <v>6.7232189000866143</v>
          </cell>
          <cell r="BL1204">
            <v>6.5675177529787678</v>
          </cell>
          <cell r="BM1204">
            <v>6.4110132201678152</v>
          </cell>
          <cell r="BN1204">
            <v>6.2537011392844937</v>
          </cell>
          <cell r="BO1204">
            <v>6.095577326297045</v>
          </cell>
          <cell r="BP1204">
            <v>5.9366375753979126</v>
          </cell>
          <cell r="BQ1204">
            <v>5.7768776588898572</v>
          </cell>
          <cell r="BR1204">
            <v>5.6162933270714799</v>
          </cell>
          <cell r="BS1204">
            <v>5.4548803081221244</v>
          </cell>
          <cell r="BT1204">
            <v>5.2926343079574325</v>
          </cell>
          <cell r="BU1204">
            <v>5.1447702381150036</v>
          </cell>
          <cell r="BV1204">
            <v>4.9961398131230972</v>
          </cell>
          <cell r="BW1204">
            <v>4.8467390438971476</v>
          </cell>
          <cell r="BX1204">
            <v>4.6965639204907044</v>
          </cell>
          <cell r="BY1204">
            <v>4.5456104119857814</v>
          </cell>
          <cell r="BZ1204">
            <v>4.3938744663826164</v>
          </cell>
          <cell r="CA1204">
            <v>4.2413520104888605</v>
          </cell>
          <cell r="CB1204">
            <v>4.0880389498081708</v>
          </cell>
          <cell r="CC1204">
            <v>3.9339311684282223</v>
          </cell>
          <cell r="CD1204">
            <v>3.7790245289081241</v>
          </cell>
          <cell r="CE1204">
            <v>3.6233148721652393</v>
          </cell>
          <cell r="CF1204">
            <v>3.4667980173565089</v>
          </cell>
          <cell r="CG1204">
            <v>3.3304406632256485</v>
          </cell>
          <cell r="CH1204">
            <v>3.1933717990251065</v>
          </cell>
          <cell r="CI1204">
            <v>3.0555876948689096</v>
          </cell>
          <cell r="CJ1204">
            <v>2.9170846012207332</v>
          </cell>
          <cell r="CK1204">
            <v>2.7778587487898245</v>
          </cell>
          <cell r="CL1204">
            <v>2.6379063484263723</v>
          </cell>
          <cell r="CM1204">
            <v>2.4972235910163256</v>
          </cell>
          <cell r="CN1204">
            <v>2.3558066473756423</v>
          </cell>
          <cell r="CO1204">
            <v>2.2136516681439815</v>
          </cell>
          <cell r="CP1204">
            <v>2.0707547836778324</v>
          </cell>
          <cell r="CQ1204">
            <v>1.927112103943061</v>
          </cell>
          <cell r="CR1204">
            <v>1.7827197184067023</v>
          </cell>
          <cell r="CS1204">
            <v>1.6779174678937561</v>
          </cell>
          <cell r="CT1204">
            <v>1.5725573891883737</v>
          </cell>
          <cell r="CU1204">
            <v>1.4666364987148115</v>
          </cell>
          <cell r="CV1204">
            <v>1.3601517968583583</v>
          </cell>
          <cell r="CW1204">
            <v>1.2531002678786607</v>
          </cell>
          <cell r="CX1204">
            <v>1.145478879822577</v>
          </cell>
          <cell r="CY1204">
            <v>1.0372845844365557</v>
          </cell>
          <cell r="CZ1204">
            <v>0.92851431707854015</v>
          </cell>
          <cell r="DA1204">
            <v>0.81916499662939546</v>
          </cell>
          <cell r="DB1204">
            <v>0.70923352540384943</v>
          </cell>
          <cell r="DC1204">
            <v>0.59871678906095505</v>
          </cell>
          <cell r="DD1204">
            <v>0.48761165651406313</v>
          </cell>
          <cell r="DE1204">
            <v>0.45276705302960385</v>
          </cell>
          <cell r="DF1204">
            <v>0.41771780912529344</v>
          </cell>
          <cell r="DG1204">
            <v>0.38246272275501636</v>
          </cell>
          <cell r="DH1204">
            <v>0.34700058481066803</v>
          </cell>
          <cell r="DI1204">
            <v>0.3113301790806608</v>
          </cell>
          <cell r="DJ1204">
            <v>0.27545028220818396</v>
          </cell>
          <cell r="DK1204">
            <v>0.2393596636492179</v>
          </cell>
          <cell r="DL1204">
            <v>0.20305708563030178</v>
          </cell>
          <cell r="DM1204">
            <v>0.16654130310605292</v>
          </cell>
          <cell r="DN1204">
            <v>0.12981106371643647</v>
          </cell>
          <cell r="DO1204">
            <v>9.2865107743784175E-2</v>
          </cell>
          <cell r="DP1204">
            <v>5.5702168064112406E-2</v>
          </cell>
          <cell r="DQ1204">
            <v>5.1213518557398981E-2</v>
          </cell>
          <cell r="DR1204">
            <v>4.6697575733629121E-2</v>
          </cell>
          <cell r="DS1204">
            <v>4.2154173635279325E-2</v>
          </cell>
          <cell r="DT1204">
            <v>3.7583145295718288E-2</v>
          </cell>
          <cell r="DU1204">
            <v>3.2984322733070996E-2</v>
          </cell>
          <cell r="DV1204">
            <v>2.8357536944045497E-2</v>
          </cell>
          <cell r="DW1204">
            <v>2.370261789772218E-2</v>
          </cell>
          <cell r="DX1204">
            <v>1.9019394529305237E-2</v>
          </cell>
          <cell r="DY1204">
            <v>1.4307694733836198E-2</v>
          </cell>
          <cell r="DZ1204">
            <v>9.567345359869181E-3</v>
          </cell>
          <cell r="EA1204">
            <v>4.7981722031076972E-3</v>
          </cell>
          <cell r="EB1204">
            <v>2.7907525307647996E-15</v>
          </cell>
          <cell r="EC1204">
            <v>0</v>
          </cell>
          <cell r="ED1204">
            <v>0</v>
          </cell>
          <cell r="EE1204">
            <v>0</v>
          </cell>
          <cell r="EF1204">
            <v>0</v>
          </cell>
          <cell r="EG1204">
            <v>0</v>
          </cell>
        </row>
        <row r="1205">
          <cell r="B1205" t="str">
            <v>for 12,24,36,48,60 &amp; 72 month</v>
          </cell>
          <cell r="F1205">
            <v>1539.8094504474325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8.0228505688933751</v>
          </cell>
          <cell r="AX1205">
            <v>7.8890501102454227</v>
          </cell>
          <cell r="AY1205">
            <v>7.7545616132046122</v>
          </cell>
          <cell r="AZ1205">
            <v>7.6193815250791488</v>
          </cell>
          <cell r="BA1205">
            <v>7.4835062747499155</v>
          </cell>
          <cell r="BB1205">
            <v>7.3469322725744224</v>
          </cell>
          <cell r="BC1205">
            <v>7.2096559102902473</v>
          </cell>
          <cell r="BD1205">
            <v>7.0716735609179882</v>
          </cell>
          <cell r="BE1205">
            <v>6.9329815786636813</v>
          </cell>
          <cell r="BF1205">
            <v>6.7935762988207342</v>
          </cell>
          <cell r="BG1205">
            <v>6.6534540376713291</v>
          </cell>
          <cell r="BH1205">
            <v>6.5126110923873082</v>
          </cell>
          <cell r="BI1205">
            <v>6.3710437409261642</v>
          </cell>
          <cell r="BJ1205">
            <v>6.2351067212743665</v>
          </cell>
          <cell r="BK1205">
            <v>6.0984683391465175</v>
          </cell>
          <cell r="BL1205">
            <v>5.9611249610120449</v>
          </cell>
          <cell r="BM1205">
            <v>5.8230729344315755</v>
          </cell>
          <cell r="BN1205">
            <v>5.6843085879580588</v>
          </cell>
          <cell r="BO1205">
            <v>5.5448282310373616</v>
          </cell>
          <cell r="BP1205">
            <v>5.4046281539083498</v>
          </cell>
          <cell r="BQ1205">
            <v>5.2637046275024364</v>
          </cell>
          <cell r="BR1205">
            <v>5.1220539033426036</v>
          </cell>
          <cell r="BS1205">
            <v>4.9796722134418969</v>
          </cell>
          <cell r="BT1205">
            <v>4.8365557702013851</v>
          </cell>
          <cell r="BU1205">
            <v>4.6927007662820799</v>
          </cell>
          <cell r="BV1205">
            <v>4.5615974643501342</v>
          </cell>
          <cell r="BW1205">
            <v>4.4298146755714383</v>
          </cell>
          <cell r="BX1205">
            <v>4.297348863034296</v>
          </cell>
          <cell r="BY1205">
            <v>4.1641964713298698</v>
          </cell>
          <cell r="BZ1205">
            <v>4.0303539264549659</v>
          </cell>
          <cell r="CA1205">
            <v>3.8958176357142857</v>
          </cell>
          <cell r="CB1205">
            <v>3.7605839876221787</v>
          </cell>
          <cell r="CC1205">
            <v>3.6246493518038605</v>
          </cell>
          <cell r="CD1205">
            <v>3.4880100788961235</v>
          </cell>
          <cell r="CE1205">
            <v>3.350662500447509</v>
          </cell>
          <cell r="CF1205">
            <v>3.2126029288179607</v>
          </cell>
          <cell r="CG1205">
            <v>3.0738276570736112</v>
          </cell>
          <cell r="CH1205">
            <v>2.9529267553963132</v>
          </cell>
          <cell r="CI1205">
            <v>2.8313949951229311</v>
          </cell>
          <cell r="CJ1205">
            <v>2.7092290691595422</v>
          </cell>
          <cell r="CK1205">
            <v>2.5864256529892846</v>
          </cell>
          <cell r="CL1205">
            <v>2.4629814045800864</v>
          </cell>
          <cell r="CM1205">
            <v>2.3388929642918908</v>
          </cell>
          <cell r="CN1205">
            <v>2.2141569547833986</v>
          </cell>
          <cell r="CO1205">
            <v>2.0887699809183031</v>
          </cell>
          <cell r="CP1205">
            <v>1.9627286296710369</v>
          </cell>
          <cell r="CQ1205">
            <v>1.8360294700320061</v>
          </cell>
          <cell r="CR1205">
            <v>1.7086690529123274</v>
          </cell>
          <cell r="CS1205">
            <v>1.5806439110478434</v>
          </cell>
          <cell r="CT1205">
            <v>1.4877212618355717</v>
          </cell>
          <cell r="CU1205">
            <v>1.3943040156732758</v>
          </cell>
          <cell r="CV1205">
            <v>1.3003895271810997</v>
          </cell>
          <cell r="CW1205">
            <v>1.2059751367582774</v>
          </cell>
          <cell r="CX1205">
            <v>1.1110581705062832</v>
          </cell>
          <cell r="CY1205">
            <v>1.0156359401515638</v>
          </cell>
          <cell r="CZ1205">
            <v>0.91970574296784902</v>
          </cell>
          <cell r="DA1205">
            <v>0.82326486169804258</v>
          </cell>
          <cell r="DB1205">
            <v>0.72631056447568743</v>
          </cell>
          <cell r="DC1205">
            <v>0.62884010474600427</v>
          </cell>
          <cell r="DD1205">
            <v>0.53085072118650156</v>
          </cell>
          <cell r="DE1205">
            <v>0.43233963762715311</v>
          </cell>
          <cell r="DF1205">
            <v>0.40144475844510036</v>
          </cell>
          <cell r="DG1205">
            <v>0.37036843535448227</v>
          </cell>
          <cell r="DH1205">
            <v>0.33910960256408151</v>
          </cell>
          <cell r="DI1205">
            <v>0.30766718802126647</v>
          </cell>
          <cell r="DJ1205">
            <v>0.27604011337512036</v>
          </cell>
          <cell r="DK1205">
            <v>0.24422729393943238</v>
          </cell>
          <cell r="DL1205">
            <v>0.21222763865547123</v>
          </cell>
          <cell r="DM1205">
            <v>0.18004005005453999</v>
          </cell>
          <cell r="DN1205">
            <v>0.14766342422031059</v>
          </cell>
          <cell r="DO1205">
            <v>0.11509665075093728</v>
          </cell>
          <cell r="DP1205">
            <v>8.2338612720947196E-2</v>
          </cell>
          <cell r="DQ1205">
            <v>4.9388186638072339E-2</v>
          </cell>
          <cell r="DR1205">
            <v>4.5408336938177023E-2</v>
          </cell>
          <cell r="DS1205">
            <v>4.1404287687809606E-2</v>
          </cell>
          <cell r="DT1205">
            <v>3.7375891741151239E-2</v>
          </cell>
          <cell r="DU1205">
            <v>3.3323001057660159E-2</v>
          </cell>
          <cell r="DV1205">
            <v>2.9245466696631302E-2</v>
          </cell>
          <cell r="DW1205">
            <v>2.5143138811722893E-2</v>
          </cell>
          <cell r="DX1205">
            <v>2.101586664544966E-2</v>
          </cell>
          <cell r="DY1205">
            <v>1.6863498523642627E-2</v>
          </cell>
          <cell r="DZ1205">
            <v>1.2685881849875201E-2</v>
          </cell>
          <cell r="EA1205">
            <v>8.482863099855362E-3</v>
          </cell>
          <cell r="EB1205">
            <v>4.2542878157837702E-3</v>
          </cell>
          <cell r="EC1205">
            <v>6.006775424135711E-10</v>
          </cell>
          <cell r="ED1205">
            <v>0</v>
          </cell>
          <cell r="EE1205">
            <v>0</v>
          </cell>
          <cell r="EF1205">
            <v>0</v>
          </cell>
          <cell r="EG1205">
            <v>0</v>
          </cell>
        </row>
        <row r="1206">
          <cell r="B1206" t="str">
            <v>for 12,24,36,48,60 &amp; 72 month</v>
          </cell>
          <cell r="F1206">
            <v>1619.8902308895565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8.4400944897276897</v>
          </cell>
          <cell r="AY1206">
            <v>8.2993354784216269</v>
          </cell>
          <cell r="AZ1206">
            <v>8.1578526459501859</v>
          </cell>
          <cell r="BA1206">
            <v>8.0156422548569406</v>
          </cell>
          <cell r="BB1206">
            <v>7.8727005482997887</v>
          </cell>
          <cell r="BC1206">
            <v>7.7290237499499108</v>
          </cell>
          <cell r="BD1206">
            <v>7.5846080638901991</v>
          </cell>
          <cell r="BE1206">
            <v>7.4394496745131375</v>
          </cell>
          <cell r="BF1206">
            <v>7.293544746418176</v>
          </cell>
          <cell r="BG1206">
            <v>7.1468894243085401</v>
          </cell>
          <cell r="BH1206">
            <v>6.9994798328875127</v>
          </cell>
          <cell r="BI1206">
            <v>6.8513120767541711</v>
          </cell>
          <cell r="BJ1206">
            <v>6.7023822402939617</v>
          </cell>
          <cell r="BK1206">
            <v>6.5593755519818453</v>
          </cell>
          <cell r="BL1206">
            <v>6.4156310254763573</v>
          </cell>
          <cell r="BM1206">
            <v>6.2711448382781105</v>
          </cell>
          <cell r="BN1206">
            <v>6.1259131479955311</v>
          </cell>
          <cell r="BO1206">
            <v>5.9799320922408397</v>
          </cell>
          <cell r="BP1206">
            <v>5.8331977885254691</v>
          </cell>
          <cell r="BQ1206">
            <v>5.6857063341549541</v>
          </cell>
          <cell r="BR1206">
            <v>5.537453806123259</v>
          </cell>
          <cell r="BS1206">
            <v>5.3884362610065395</v>
          </cell>
          <cell r="BT1206">
            <v>5.2386497348563665</v>
          </cell>
          <cell r="BU1206">
            <v>5.0880902430923687</v>
          </cell>
          <cell r="BV1206">
            <v>4.936753780367507</v>
          </cell>
          <cell r="BW1206">
            <v>4.7988321966530121</v>
          </cell>
          <cell r="BX1206">
            <v>4.6601957880590419</v>
          </cell>
          <cell r="BY1206">
            <v>4.5208408337299408</v>
          </cell>
          <cell r="BZ1206">
            <v>4.3807635933509328</v>
          </cell>
          <cell r="CA1206">
            <v>4.2399603070458483</v>
          </cell>
          <cell r="CB1206">
            <v>4.0984271952742972</v>
          </cell>
          <cell r="CC1206">
            <v>3.9561604587283052</v>
          </cell>
          <cell r="CD1206">
            <v>3.8131562782283996</v>
          </cell>
          <cell r="CE1206">
            <v>3.6694108146191553</v>
          </cell>
          <cell r="CF1206">
            <v>3.5249202086641729</v>
          </cell>
          <cell r="CG1206">
            <v>3.3796805809405162</v>
          </cell>
          <cell r="CH1206">
            <v>3.2336880317280028</v>
          </cell>
          <cell r="CI1206">
            <v>3.1064994439061788</v>
          </cell>
          <cell r="CJ1206">
            <v>2.9786471884621673</v>
          </cell>
          <cell r="CK1206">
            <v>2.8501277863102041</v>
          </cell>
          <cell r="CL1206">
            <v>2.7209377400354762</v>
          </cell>
          <cell r="CM1206">
            <v>2.5910735337970445</v>
          </cell>
          <cell r="CN1206">
            <v>2.4605316332302509</v>
          </cell>
          <cell r="CO1206">
            <v>2.3293084853486032</v>
          </cell>
          <cell r="CP1206">
            <v>2.1974005184451428</v>
          </cell>
          <cell r="CQ1206">
            <v>2.0648041419932803</v>
          </cell>
          <cell r="CR1206">
            <v>1.9315157465471087</v>
          </cell>
          <cell r="CS1206">
            <v>1.7975317036411806</v>
          </cell>
          <cell r="CT1206">
            <v>1.6628483656895616</v>
          </cell>
          <cell r="CU1206">
            <v>1.5650930936820253</v>
          </cell>
          <cell r="CV1206">
            <v>1.4668175022498759</v>
          </cell>
          <cell r="CW1206">
            <v>1.3680188084351426</v>
          </cell>
          <cell r="CX1206">
            <v>1.26869421431936</v>
          </cell>
          <cell r="CY1206">
            <v>1.168840906942719</v>
          </cell>
          <cell r="CZ1206">
            <v>1.068456058222782</v>
          </cell>
          <cell r="DA1206">
            <v>0.96753682487275294</v>
          </cell>
          <cell r="DB1206">
            <v>0.86608034831930591</v>
          </cell>
          <cell r="DC1206">
            <v>0.76408375461996636</v>
          </cell>
          <cell r="DD1206">
            <v>0.66154415438004244</v>
          </cell>
          <cell r="DE1206">
            <v>0.55845864266910639</v>
          </cell>
          <cell r="DF1206">
            <v>0.45482429893702142</v>
          </cell>
          <cell r="DG1206">
            <v>0.4223226715870419</v>
          </cell>
          <cell r="DH1206">
            <v>0.38963016398577355</v>
          </cell>
          <cell r="DI1206">
            <v>0.35674565491361321</v>
          </cell>
          <cell r="DJ1206">
            <v>0.32366801656375255</v>
          </cell>
          <cell r="DK1206">
            <v>0.29039611450354369</v>
          </cell>
          <cell r="DL1206">
            <v>0.25692880763556536</v>
          </cell>
          <cell r="DM1206">
            <v>0.2232649481584606</v>
          </cell>
          <cell r="DN1206">
            <v>0.18940338152754399</v>
          </cell>
          <cell r="DO1206">
            <v>0.15534294641517757</v>
          </cell>
          <cell r="DP1206">
            <v>0.12108247467091361</v>
          </cell>
          <cell r="DQ1206">
            <v>8.66207912814035E-2</v>
          </cell>
          <cell r="DR1206">
            <v>5.1956714324994879E-2</v>
          </cell>
          <cell r="DS1206">
            <v>4.7769884831089147E-2</v>
          </cell>
          <cell r="DT1206">
            <v>4.355759724234496E-2</v>
          </cell>
          <cell r="DU1206">
            <v>3.9319696760341777E-2</v>
          </cell>
          <cell r="DV1206">
            <v>3.5056027645404352E-2</v>
          </cell>
          <cell r="DW1206">
            <v>3.0766433210879438E-2</v>
          </cell>
          <cell r="DX1206">
            <v>2.6450755817377682E-2</v>
          </cell>
          <cell r="DY1206">
            <v>2.210883686698047E-2</v>
          </cell>
          <cell r="DZ1206">
            <v>1.77405167974116E-2</v>
          </cell>
          <cell r="EA1206">
            <v>1.3345635076173453E-2</v>
          </cell>
          <cell r="EB1206">
            <v>8.924030194647584E-3</v>
          </cell>
          <cell r="EC1206">
            <v>4.4755396621593661E-3</v>
          </cell>
          <cell r="ED1206">
            <v>6.6035658577508977E-15</v>
          </cell>
          <cell r="EE1206">
            <v>0</v>
          </cell>
          <cell r="EF1206">
            <v>0</v>
          </cell>
          <cell r="EG1206">
            <v>0</v>
          </cell>
        </row>
        <row r="1207">
          <cell r="B1207" t="str">
            <v>for 12,24,36,48,60 &amp; 72 month</v>
          </cell>
          <cell r="F1207">
            <v>1586.5589109870489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8.2664287165296848</v>
          </cell>
          <cell r="AZ1207">
            <v>8.128566002482243</v>
          </cell>
          <cell r="BA1207">
            <v>7.9899943608185993</v>
          </cell>
          <cell r="BB1207">
            <v>7.8507101309852878</v>
          </cell>
          <cell r="BC1207">
            <v>7.7107096334420548</v>
          </cell>
          <cell r="BD1207">
            <v>7.5699891695628949</v>
          </cell>
          <cell r="BE1207">
            <v>7.4285450215365563</v>
          </cell>
          <cell r="BF1207">
            <v>7.2863734522665542</v>
          </cell>
          <cell r="BG1207">
            <v>7.1434707052706168</v>
          </cell>
          <cell r="BH1207">
            <v>6.999833004579652</v>
          </cell>
          <cell r="BI1207">
            <v>6.8554565546361435</v>
          </cell>
          <cell r="BJ1207">
            <v>6.7103375401920395</v>
          </cell>
          <cell r="BK1207">
            <v>6.5644721262015828</v>
          </cell>
          <cell r="BL1207">
            <v>6.4244079839863675</v>
          </cell>
          <cell r="BM1207">
            <v>6.2836211855452939</v>
          </cell>
          <cell r="BN1207">
            <v>6.1421079870318032</v>
          </cell>
          <cell r="BO1207">
            <v>5.9998646251164596</v>
          </cell>
          <cell r="BP1207">
            <v>5.8568873168850644</v>
          </cell>
          <cell r="BQ1207">
            <v>5.713172259736238</v>
          </cell>
          <cell r="BR1207">
            <v>5.5687156312784616</v>
          </cell>
          <cell r="BS1207">
            <v>5.4235135892265767</v>
          </cell>
          <cell r="BT1207">
            <v>5.2775622712977501</v>
          </cell>
          <cell r="BU1207">
            <v>5.1308577951068726</v>
          </cell>
          <cell r="BV1207">
            <v>4.9833962580614308</v>
          </cell>
          <cell r="BW1207">
            <v>4.8351737372295318</v>
          </cell>
          <cell r="BX1207">
            <v>4.7000900670603958</v>
          </cell>
          <cell r="BY1207">
            <v>4.564306280450837</v>
          </cell>
          <cell r="BZ1207">
            <v>4.4278187331065775</v>
          </cell>
          <cell r="CA1207">
            <v>4.2906237616746186</v>
          </cell>
          <cell r="CB1207">
            <v>4.1527176836430657</v>
          </cell>
          <cell r="CC1207">
            <v>4.0140967972404216</v>
          </cell>
          <cell r="CD1207">
            <v>3.8747573813343497</v>
          </cell>
          <cell r="CE1207">
            <v>3.7346956953298949</v>
          </cell>
          <cell r="CF1207">
            <v>3.5939079790671782</v>
          </cell>
          <cell r="CG1207">
            <v>3.4523904527185429</v>
          </cell>
          <cell r="CH1207">
            <v>3.3101393166851576</v>
          </cell>
          <cell r="CI1207">
            <v>3.1671507514885811</v>
          </cell>
          <cell r="CJ1207">
            <v>3.0425792320506426</v>
          </cell>
          <cell r="CK1207">
            <v>2.9173577008033615</v>
          </cell>
          <cell r="CL1207">
            <v>2.7914827502476292</v>
          </cell>
          <cell r="CM1207">
            <v>2.6649509549324275</v>
          </cell>
          <cell r="CN1207">
            <v>2.5377588713597574</v>
          </cell>
          <cell r="CO1207">
            <v>2.4099030378890474</v>
          </cell>
          <cell r="CP1207">
            <v>2.2813799746410623</v>
          </cell>
          <cell r="CQ1207">
            <v>2.152186183401295</v>
          </cell>
          <cell r="CR1207">
            <v>2.0223181475228489</v>
          </cell>
          <cell r="CS1207">
            <v>1.8917723318287973</v>
          </cell>
          <cell r="CT1207">
            <v>1.7605451825140246</v>
          </cell>
          <cell r="CU1207">
            <v>1.6286331270463688</v>
          </cell>
          <cell r="CV1207">
            <v>1.532889295185387</v>
          </cell>
          <cell r="CW1207">
            <v>1.4366358501395498</v>
          </cell>
          <cell r="CX1207">
            <v>1.3398700662138177</v>
          </cell>
          <cell r="CY1207">
            <v>1.242589203060487</v>
          </cell>
          <cell r="CZ1207">
            <v>1.1447905056000061</v>
          </cell>
          <cell r="DA1207">
            <v>1.0464712039413619</v>
          </cell>
          <cell r="DB1207">
            <v>0.94762851330203279</v>
          </cell>
          <cell r="DC1207">
            <v>0.84825963392750647</v>
          </cell>
          <cell r="DD1207">
            <v>0.74836175101036195</v>
          </cell>
          <cell r="DE1207">
            <v>0.64793203460891058</v>
          </cell>
          <cell r="DF1207">
            <v>0.54696763956539551</v>
          </cell>
          <cell r="DG1207">
            <v>0.44546570542374586</v>
          </cell>
          <cell r="DH1207">
            <v>0.41363284075763235</v>
          </cell>
          <cell r="DI1207">
            <v>0.38161302344641618</v>
          </cell>
          <cell r="DJ1207">
            <v>0.34940515534091937</v>
          </cell>
          <cell r="DK1207">
            <v>0.31700813184040555</v>
          </cell>
          <cell r="DL1207">
            <v>0.28442084185463423</v>
          </cell>
          <cell r="DM1207">
            <v>0.25164216776572762</v>
          </cell>
          <cell r="DN1207">
            <v>0.21867098538981436</v>
          </cell>
          <cell r="DO1207">
            <v>0.18550616393844729</v>
          </cell>
          <cell r="DP1207">
            <v>0.15214656597979462</v>
          </cell>
          <cell r="DQ1207">
            <v>0.11859104739960288</v>
          </cell>
          <cell r="DR1207">
            <v>8.4838457361930783E-2</v>
          </cell>
          <cell r="DS1207">
            <v>5.0887638264632086E-2</v>
          </cell>
          <cell r="DT1207">
            <v>4.6786958159479801E-2</v>
          </cell>
          <cell r="DU1207">
            <v>4.2661343792454419E-2</v>
          </cell>
          <cell r="DV1207">
            <v>3.8510643550311481E-2</v>
          </cell>
          <cell r="DW1207">
            <v>3.4334704897919399E-2</v>
          </cell>
          <cell r="DX1207">
            <v>3.0133374372653857E-2</v>
          </cell>
          <cell r="DY1207">
            <v>2.5906497578758191E-2</v>
          </cell>
          <cell r="DZ1207">
            <v>2.1653919181669454E-2</v>
          </cell>
          <cell r="EA1207">
            <v>1.7375482902309999E-2</v>
          </cell>
          <cell r="EB1207">
            <v>1.3071031511344325E-2</v>
          </cell>
          <cell r="EC1207">
            <v>8.7404068234010271E-3</v>
          </cell>
          <cell r="ED1207">
            <v>4.3834496912595992E-3</v>
          </cell>
          <cell r="EE1207">
            <v>1.8922301266893318E-15</v>
          </cell>
          <cell r="EF1207">
            <v>0</v>
          </cell>
          <cell r="EG1207">
            <v>0</v>
          </cell>
        </row>
        <row r="1208">
          <cell r="B1208" t="str">
            <v>for 12,24,36,48,60 &amp; 72 month</v>
          </cell>
          <cell r="F1208">
            <v>1685.2074691931234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8.7804161069447275</v>
          </cell>
          <cell r="BA1208">
            <v>8.6339814086633719</v>
          </cell>
          <cell r="BB1208">
            <v>8.4867937032886989</v>
          </cell>
          <cell r="BC1208">
            <v>8.338849102662504</v>
          </cell>
          <cell r="BD1208">
            <v>8.1901436984592486</v>
          </cell>
          <cell r="BE1208">
            <v>8.040673562080924</v>
          </cell>
          <cell r="BF1208">
            <v>7.8904347445513885</v>
          </cell>
          <cell r="BG1208">
            <v>7.7394232764101512</v>
          </cell>
          <cell r="BH1208">
            <v>7.5876351676055815</v>
          </cell>
          <cell r="BI1208">
            <v>7.4350664073875645</v>
          </cell>
          <cell r="BJ1208">
            <v>7.281712964199615</v>
          </cell>
          <cell r="BK1208">
            <v>7.1275707855703958</v>
          </cell>
          <cell r="BL1208">
            <v>6.9726357979998816</v>
          </cell>
          <cell r="BM1208">
            <v>6.8238627918463646</v>
          </cell>
          <cell r="BN1208">
            <v>6.6743221963767221</v>
          </cell>
          <cell r="BO1208">
            <v>6.52401003496069</v>
          </cell>
          <cell r="BP1208">
            <v>6.372922310273724</v>
          </cell>
          <cell r="BQ1208">
            <v>6.2210550041887851</v>
          </cell>
          <cell r="BR1208">
            <v>6.0684040776675428</v>
          </cell>
          <cell r="BS1208">
            <v>5.9149654706510315</v>
          </cell>
          <cell r="BT1208">
            <v>5.7607351019496988</v>
          </cell>
          <cell r="BU1208">
            <v>5.605708869132914</v>
          </cell>
          <cell r="BV1208">
            <v>5.4498826484178524</v>
          </cell>
          <cell r="BW1208">
            <v>5.2932522945578384</v>
          </cell>
          <cell r="BX1208">
            <v>5.1358136407021631</v>
          </cell>
          <cell r="BY1208">
            <v>4.9923307808104918</v>
          </cell>
          <cell r="BZ1208">
            <v>4.848104272859783</v>
          </cell>
          <cell r="CA1208">
            <v>4.7031302459619804</v>
          </cell>
          <cell r="CB1208">
            <v>4.5574048089852823</v>
          </cell>
          <cell r="CC1208">
            <v>4.4109240504477336</v>
          </cell>
          <cell r="CD1208">
            <v>4.2636840384102603</v>
          </cell>
          <cell r="CE1208">
            <v>4.1156808203691337</v>
          </cell>
          <cell r="CF1208">
            <v>3.9669104231478713</v>
          </cell>
          <cell r="CG1208">
            <v>3.8173688527885621</v>
          </cell>
          <cell r="CH1208">
            <v>3.6670520944426199</v>
          </cell>
          <cell r="CI1208">
            <v>3.5159561122609597</v>
          </cell>
          <cell r="CJ1208">
            <v>3.364076849278828</v>
          </cell>
          <cell r="CK1208">
            <v>3.2317597613019693</v>
          </cell>
          <cell r="CL1208">
            <v>3.0987522452870584</v>
          </cell>
          <cell r="CM1208">
            <v>2.9650506818645828</v>
          </cell>
          <cell r="CN1208">
            <v>2.830651432596917</v>
          </cell>
          <cell r="CO1208">
            <v>2.6955508398773311</v>
          </cell>
          <cell r="CP1208">
            <v>2.5597452268284608</v>
          </cell>
          <cell r="CQ1208">
            <v>2.4232308972002401</v>
          </cell>
          <cell r="CR1208">
            <v>2.2860041352672877</v>
          </cell>
          <cell r="CS1208">
            <v>2.1480612057257478</v>
          </cell>
          <cell r="CT1208">
            <v>2.0093983535895803</v>
          </cell>
          <cell r="CU1208">
            <v>1.8700118040863001</v>
          </cell>
          <cell r="CV1208">
            <v>1.7298977625519172</v>
          </cell>
          <cell r="CW1208">
            <v>1.6282008009932096</v>
          </cell>
          <cell r="CX1208">
            <v>1.5259625396822081</v>
          </cell>
          <cell r="CY1208">
            <v>1.4231800834464683</v>
          </cell>
          <cell r="CZ1208">
            <v>1.3198505215498142</v>
          </cell>
          <cell r="DA1208">
            <v>1.2159709276082293</v>
          </cell>
          <cell r="DB1208">
            <v>1.1115383595052928</v>
          </cell>
          <cell r="DC1208">
            <v>1.006549859307156</v>
          </cell>
          <cell r="DD1208">
            <v>0.90100245317705641</v>
          </cell>
          <cell r="DE1208">
            <v>0.79489315128936733</v>
          </cell>
          <cell r="DF1208">
            <v>0.6882189477431806</v>
          </cell>
          <cell r="DG1208">
            <v>0.58097682047542032</v>
          </cell>
          <cell r="DH1208">
            <v>0.47316373117348259</v>
          </cell>
          <cell r="DI1208">
            <v>0.43935157271570435</v>
          </cell>
          <cell r="DJ1208">
            <v>0.40534083733022219</v>
          </cell>
          <cell r="DK1208">
            <v>0.37113035858764509</v>
          </cell>
          <cell r="DL1208">
            <v>0.33671896320572148</v>
          </cell>
          <cell r="DM1208">
            <v>0.30210547100919327</v>
          </cell>
          <cell r="DN1208">
            <v>0.26728869488929169</v>
          </cell>
          <cell r="DO1208">
            <v>0.23226744076299619</v>
          </cell>
          <cell r="DP1208">
            <v>0.19704050753205316</v>
          </cell>
          <cell r="DQ1208">
            <v>0.16160668704175402</v>
          </cell>
          <cell r="DR1208">
            <v>0.12596476403947121</v>
          </cell>
          <cell r="DS1208">
            <v>9.0113516132950156E-2</v>
          </cell>
          <cell r="DT1208">
            <v>5.4051713743045182E-2</v>
          </cell>
          <cell r="DU1208">
            <v>4.9696062847185973E-2</v>
          </cell>
          <cell r="DV1208">
            <v>4.531392733480457E-2</v>
          </cell>
          <cell r="DW1208">
            <v>4.0905146165696162E-2</v>
          </cell>
          <cell r="DX1208">
            <v>3.646955732044798E-2</v>
          </cell>
          <cell r="DY1208">
            <v>3.2006997794485181E-2</v>
          </cell>
          <cell r="DZ1208">
            <v>2.7517303592080575E-2</v>
          </cell>
          <cell r="EA1208">
            <v>2.3000309720327891E-2</v>
          </cell>
          <cell r="EB1208">
            <v>1.8455850183078413E-2</v>
          </cell>
          <cell r="EC1208">
            <v>1.3883757974840739E-2</v>
          </cell>
          <cell r="ED1208">
            <v>9.2838650746434759E-3</v>
          </cell>
          <cell r="EE1208">
            <v>4.6560024398605649E-3</v>
          </cell>
          <cell r="EF1208">
            <v>-8.8367079409071492E-16</v>
          </cell>
          <cell r="EG1208">
            <v>0</v>
          </cell>
        </row>
        <row r="1209">
          <cell r="B1209" t="str">
            <v>for 12,24,36,48,60 &amp; 72 month</v>
          </cell>
          <cell r="F1209">
            <v>1809.8941217362865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9.4300694655518313</v>
          </cell>
          <cell r="BB1209">
            <v>9.2728002245339685</v>
          </cell>
          <cell r="BC1209">
            <v>9.114722262253748</v>
          </cell>
          <cell r="BD1209">
            <v>8.9558314028724055</v>
          </cell>
          <cell r="BE1209">
            <v>8.7961234488916773</v>
          </cell>
          <cell r="BF1209">
            <v>8.6355941810408972</v>
          </cell>
          <cell r="BG1209">
            <v>8.4742393581635174</v>
          </cell>
          <cell r="BH1209">
            <v>8.3120547171030079</v>
          </cell>
          <cell r="BI1209">
            <v>8.1490359725881962</v>
          </cell>
          <cell r="BJ1209">
            <v>7.9851788171179727</v>
          </cell>
          <cell r="BK1209">
            <v>7.8204789208454013</v>
          </cell>
          <cell r="BL1209">
            <v>7.6549319314612347</v>
          </cell>
          <cell r="BM1209">
            <v>7.4885334740716525</v>
          </cell>
          <cell r="BN1209">
            <v>7.3287529163464935</v>
          </cell>
          <cell r="BO1209">
            <v>7.1681479762134925</v>
          </cell>
          <cell r="BP1209">
            <v>7.0067143828158764</v>
          </cell>
          <cell r="BQ1209">
            <v>6.8444478430714399</v>
          </cell>
          <cell r="BR1209">
            <v>6.681344041556331</v>
          </cell>
          <cell r="BS1209">
            <v>6.5173986403882038</v>
          </cell>
          <cell r="BT1209">
            <v>6.3526072791087804</v>
          </cell>
          <cell r="BU1209">
            <v>6.1869655745657726</v>
          </cell>
          <cell r="BV1209">
            <v>6.0204691207942034</v>
          </cell>
          <cell r="BW1209">
            <v>5.8531134888970788</v>
          </cell>
          <cell r="BX1209">
            <v>5.6848942269254685</v>
          </cell>
          <cell r="BY1209">
            <v>5.5158068597279568</v>
          </cell>
          <cell r="BZ1209">
            <v>5.3617078603850512</v>
          </cell>
          <cell r="CA1209">
            <v>5.2068101912787501</v>
          </cell>
          <cell r="CB1209">
            <v>5.051109695118237</v>
          </cell>
          <cell r="CC1209">
            <v>4.8946021928711305</v>
          </cell>
          <cell r="CD1209">
            <v>4.7372834836492199</v>
          </cell>
          <cell r="CE1209">
            <v>4.579149344593568</v>
          </cell>
          <cell r="CF1209">
            <v>4.4201955307590337</v>
          </cell>
          <cell r="CG1209">
            <v>4.2604177749981584</v>
          </cell>
          <cell r="CH1209">
            <v>4.0998117878444713</v>
          </cell>
          <cell r="CI1209">
            <v>3.9383732573951375</v>
          </cell>
          <cell r="CJ1209">
            <v>3.7760978491930253</v>
          </cell>
          <cell r="CK1209">
            <v>3.6129812061030107</v>
          </cell>
          <cell r="CL1209">
            <v>3.4708741218938188</v>
          </cell>
          <cell r="CM1209">
            <v>3.3280255256332074</v>
          </cell>
          <cell r="CN1209">
            <v>3.1844315301584789</v>
          </cell>
          <cell r="CO1209">
            <v>3.0400882278280017</v>
          </cell>
          <cell r="CP1209">
            <v>2.894991690412732</v>
          </cell>
          <cell r="CQ1209">
            <v>2.7491379689871835</v>
          </cell>
          <cell r="CR1209">
            <v>2.6025230938198005</v>
          </cell>
          <cell r="CS1209">
            <v>2.455143074262756</v>
          </cell>
          <cell r="CT1209">
            <v>2.3069938986411578</v>
          </cell>
          <cell r="CU1209">
            <v>2.1580715341416674</v>
          </cell>
          <cell r="CV1209">
            <v>2.0083719267005224</v>
          </cell>
          <cell r="CW1209">
            <v>1.8578910008907148</v>
          </cell>
          <cell r="CX1209">
            <v>1.7486695926734335</v>
          </cell>
          <cell r="CY1209">
            <v>1.6388668345288084</v>
          </cell>
          <cell r="CZ1209">
            <v>1.5284796170737618</v>
          </cell>
          <cell r="DA1209">
            <v>1.4175048142099393</v>
          </cell>
          <cell r="DB1209">
            <v>1.3059392830333809</v>
          </cell>
          <cell r="DC1209">
            <v>1.1937798637436976</v>
          </cell>
          <cell r="DD1209">
            <v>1.0810233795527597</v>
          </cell>
          <cell r="DE1209">
            <v>0.96766663659288366</v>
          </cell>
          <cell r="DF1209">
            <v>0.85370642382452366</v>
          </cell>
          <cell r="DG1209">
            <v>0.7391395129434597</v>
          </cell>
          <cell r="DH1209">
            <v>0.62396265828748299</v>
          </cell>
          <cell r="DI1209">
            <v>0.50817259674257231</v>
          </cell>
          <cell r="DJ1209">
            <v>0.47185871376095606</v>
          </cell>
          <cell r="DK1209">
            <v>0.43533156136257073</v>
          </cell>
          <cell r="DL1209">
            <v>0.39858988681514984</v>
          </cell>
          <cell r="DM1209">
            <v>0.36163243002657486</v>
          </cell>
          <cell r="DN1209">
            <v>0.32445792350171437</v>
          </cell>
          <cell r="DO1209">
            <v>0.28706509229892385</v>
          </cell>
          <cell r="DP1209">
            <v>0.24945265398628952</v>
          </cell>
          <cell r="DQ1209">
            <v>0.21161931859761512</v>
          </cell>
          <cell r="DR1209">
            <v>0.17356378858815019</v>
          </cell>
          <cell r="DS1209">
            <v>0.13528475879005797</v>
          </cell>
          <cell r="DT1209">
            <v>9.6780916367621456E-2</v>
          </cell>
          <cell r="DU1209">
            <v>5.8050940766457275E-2</v>
          </cell>
          <cell r="DV1209">
            <v>5.3373020037488693E-2</v>
          </cell>
          <cell r="DW1209">
            <v>4.8666655124266101E-2</v>
          </cell>
          <cell r="DX1209">
            <v>4.3931673071396532E-2</v>
          </cell>
          <cell r="DY1209">
            <v>3.916789987182856E-2</v>
          </cell>
          <cell r="DZ1209">
            <v>3.4375160460457611E-2</v>
          </cell>
          <cell r="EA1209">
            <v>2.955327870769248E-2</v>
          </cell>
          <cell r="EB1209">
            <v>2.4702077412982703E-2</v>
          </cell>
          <cell r="EC1209">
            <v>1.9821378298306561E-2</v>
          </cell>
          <cell r="ED1209">
            <v>1.4911002001619501E-2</v>
          </cell>
          <cell r="EE1209">
            <v>9.9707680702627102E-3</v>
          </cell>
          <cell r="EF1209">
            <v>5.0004949543316158E-3</v>
          </cell>
          <cell r="EG1209">
            <v>4.0652906967261185E-15</v>
          </cell>
        </row>
        <row r="1210">
          <cell r="B1210" t="str">
            <v>for 12,24,36,48,60 &amp; 72 month</v>
          </cell>
          <cell r="F1210">
            <v>2236.4909693307823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11.652761864122603</v>
          </cell>
          <cell r="BC1210">
            <v>11.458423845635345</v>
          </cell>
          <cell r="BD1210">
            <v>11.263086488138001</v>
          </cell>
          <cell r="BE1210">
            <v>11.066744631535537</v>
          </cell>
          <cell r="BF1210">
            <v>10.869393088968199</v>
          </cell>
          <cell r="BG1210">
            <v>10.671026646672038</v>
          </cell>
          <cell r="BH1210">
            <v>10.471640063838645</v>
          </cell>
          <cell r="BI1210">
            <v>10.271228072474187</v>
          </cell>
          <cell r="BJ1210">
            <v>10.069785377257704</v>
          </cell>
          <cell r="BK1210">
            <v>9.8673066553986359</v>
          </cell>
          <cell r="BL1210">
            <v>9.6637865564936405</v>
          </cell>
          <cell r="BM1210">
            <v>9.4592197023826312</v>
          </cell>
          <cell r="BN1210">
            <v>9.2536006869977001</v>
          </cell>
          <cell r="BO1210">
            <v>9.0561594277907034</v>
          </cell>
          <cell r="BP1210">
            <v>8.8576994770545898</v>
          </cell>
          <cell r="BQ1210">
            <v>8.6582155572803092</v>
          </cell>
          <cell r="BR1210">
            <v>8.4577023634947857</v>
          </cell>
          <cell r="BS1210">
            <v>8.2561545631173168</v>
          </cell>
          <cell r="BT1210">
            <v>8.0535667958151738</v>
          </cell>
          <cell r="BU1210">
            <v>7.8499336733584926</v>
          </cell>
          <cell r="BV1210">
            <v>7.6452497794743577</v>
          </cell>
          <cell r="BW1210">
            <v>7.4395096697001506</v>
          </cell>
          <cell r="BX1210">
            <v>7.2327078712361104</v>
          </cell>
          <cell r="BY1210">
            <v>7.0248388827971207</v>
          </cell>
          <cell r="BZ1210">
            <v>6.8158971744267003</v>
          </cell>
          <cell r="CA1210">
            <v>6.6254766319903924</v>
          </cell>
          <cell r="CB1210">
            <v>6.4340691712079447</v>
          </cell>
          <cell r="CC1210">
            <v>6.2416696549040616</v>
          </cell>
          <cell r="CD1210">
            <v>6.0482729190373421</v>
          </cell>
          <cell r="CE1210">
            <v>5.8538737725590737</v>
          </cell>
          <cell r="CF1210">
            <v>5.6584669972712618</v>
          </cell>
          <cell r="CG1210">
            <v>5.462047347683928</v>
          </cell>
          <cell r="CH1210">
            <v>5.26460955087164</v>
          </cell>
          <cell r="CI1210">
            <v>5.0661483063292883</v>
          </cell>
          <cell r="CJ1210">
            <v>4.8666582858271017</v>
          </cell>
          <cell r="CK1210">
            <v>4.6661341332648991</v>
          </cell>
          <cell r="CL1210">
            <v>4.4645704645192517</v>
          </cell>
          <cell r="CM1210">
            <v>4.2889683634378466</v>
          </cell>
          <cell r="CN1210">
            <v>4.1124499739466716</v>
          </cell>
          <cell r="CO1210">
            <v>3.9350104926684737</v>
          </cell>
          <cell r="CP1210">
            <v>3.7566450909201126</v>
          </cell>
          <cell r="CQ1210">
            <v>3.5773489145785384</v>
          </cell>
          <cell r="CR1210">
            <v>3.3971170839460449</v>
          </cell>
          <cell r="CS1210">
            <v>3.2159446936148148</v>
          </cell>
          <cell r="CT1210">
            <v>3.033826812330739</v>
          </cell>
          <cell r="CU1210">
            <v>2.8507584828565049</v>
          </cell>
          <cell r="CV1210">
            <v>2.6667347218339699</v>
          </cell>
          <cell r="CW1210">
            <v>2.4817505196457827</v>
          </cell>
          <cell r="CX1210">
            <v>2.2958008402759895</v>
          </cell>
          <cell r="CY1210">
            <v>2.1608356562898687</v>
          </cell>
          <cell r="CZ1210">
            <v>2.0251520966557415</v>
          </cell>
          <cell r="DA1210">
            <v>1.8887463191006868</v>
          </cell>
          <cell r="DB1210">
            <v>1.7516144606966721</v>
          </cell>
          <cell r="DC1210">
            <v>1.6137526377489335</v>
          </cell>
          <cell r="DD1210">
            <v>1.4751569456837452</v>
          </cell>
          <cell r="DE1210">
            <v>1.3358234589355842</v>
          </cell>
          <cell r="DF1210">
            <v>1.195748230833678</v>
          </cell>
          <cell r="DG1210">
            <v>1.0549272934879388</v>
          </cell>
          <cell r="DH1210">
            <v>0.91335665767427465</v>
          </cell>
          <cell r="DI1210">
            <v>0.77103231271928041</v>
          </cell>
          <cell r="DJ1210">
            <v>0.62795022638430076</v>
          </cell>
          <cell r="DK1210">
            <v>0.58307706481404564</v>
          </cell>
          <cell r="DL1210">
            <v>0.53794036565952175</v>
          </cell>
          <cell r="DM1210">
            <v>0.49253858091613545</v>
          </cell>
          <cell r="DN1210">
            <v>0.44687015348471154</v>
          </cell>
          <cell r="DO1210">
            <v>0.40093351711815273</v>
          </cell>
          <cell r="DP1210">
            <v>0.35472709636768518</v>
          </cell>
          <cell r="DQ1210">
            <v>0.30824930652878973</v>
          </cell>
          <cell r="DR1210">
            <v>0.26149855358681462</v>
          </cell>
          <cell r="DS1210">
            <v>0.21447323416226802</v>
          </cell>
          <cell r="DT1210">
            <v>0.16717173545579045</v>
          </cell>
          <cell r="DU1210">
            <v>0.11959243519280241</v>
          </cell>
          <cell r="DV1210">
            <v>7.1733701560824051E-2</v>
          </cell>
          <cell r="DW1210">
            <v>6.5953182501760813E-2</v>
          </cell>
          <cell r="DX1210">
            <v>6.0137514888729621E-2</v>
          </cell>
          <cell r="DY1210">
            <v>5.4286485000292456E-2</v>
          </cell>
          <cell r="DZ1210">
            <v>4.839987781547405E-2</v>
          </cell>
          <cell r="EA1210">
            <v>4.2477477005860111E-2</v>
          </cell>
          <cell r="EB1210">
            <v>3.6519064927647372E-2</v>
          </cell>
          <cell r="EC1210">
            <v>3.0524422613645366E-2</v>
          </cell>
          <cell r="ED1210">
            <v>2.4493329765229544E-2</v>
          </cell>
          <cell r="EE1210">
            <v>1.8425564744245462E-2</v>
          </cell>
          <cell r="EF1210">
            <v>1.2320904564863731E-2</v>
          </cell>
          <cell r="EG1210">
            <v>6.1791248853854779E-3</v>
          </cell>
        </row>
        <row r="1211">
          <cell r="F1211">
            <v>52229.200000000012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5.4407933609199839</v>
          </cell>
          <cell r="P1211">
            <v>10.787018222640061</v>
          </cell>
          <cell r="Q1211">
            <v>16.040252957536516</v>
          </cell>
          <cell r="R1211">
            <v>21.200038771014285</v>
          </cell>
          <cell r="S1211">
            <v>24.970274271021452</v>
          </cell>
          <cell r="T1211">
            <v>28.875932662173494</v>
          </cell>
          <cell r="U1211">
            <v>33.681010546190898</v>
          </cell>
          <cell r="V1211">
            <v>37.655950795134935</v>
          </cell>
          <cell r="W1211">
            <v>41.786171663974343</v>
          </cell>
          <cell r="X1211">
            <v>45.964541522057218</v>
          </cell>
          <cell r="Y1211">
            <v>49.599223411116519</v>
          </cell>
          <cell r="Z1211">
            <v>53.388824888374614</v>
          </cell>
          <cell r="AA1211">
            <v>56.919508009022614</v>
          </cell>
          <cell r="AB1211">
            <v>60.689178019905</v>
          </cell>
          <cell r="AC1211">
            <v>64.70238557395291</v>
          </cell>
          <cell r="AD1211">
            <v>69.746777028002285</v>
          </cell>
          <cell r="AE1211">
            <v>74.037239092226727</v>
          </cell>
          <cell r="AF1211">
            <v>78.432682446550061</v>
          </cell>
          <cell r="AG1211">
            <v>84.218416833233292</v>
          </cell>
          <cell r="AH1211">
            <v>88.797143349995125</v>
          </cell>
          <cell r="AI1211">
            <v>93.601192877671622</v>
          </cell>
          <cell r="AJ1211">
            <v>98.494593385627184</v>
          </cell>
          <cell r="AK1211">
            <v>102.54240298054974</v>
          </cell>
          <cell r="AL1211">
            <v>106.80521728490545</v>
          </cell>
          <cell r="AM1211">
            <v>110.78672684639261</v>
          </cell>
          <cell r="AN1211">
            <v>115.06509550944834</v>
          </cell>
          <cell r="AO1211">
            <v>119.71983100126691</v>
          </cell>
          <cell r="AP1211">
            <v>125.89019512523943</v>
          </cell>
          <cell r="AQ1211">
            <v>130.62870615541857</v>
          </cell>
          <cell r="AR1211">
            <v>135.46393613546138</v>
          </cell>
          <cell r="AS1211">
            <v>142.19175604748145</v>
          </cell>
          <cell r="AT1211">
            <v>147.30552316708977</v>
          </cell>
          <cell r="AU1211">
            <v>152.74070241877217</v>
          </cell>
          <cell r="AV1211">
            <v>158.31604995555463</v>
          </cell>
          <cell r="AW1211">
            <v>162.71103394046688</v>
          </cell>
          <cell r="AX1211">
            <v>167.38354757818868</v>
          </cell>
          <cell r="AY1211">
            <v>171.73564413896349</v>
          </cell>
          <cell r="AZ1211">
            <v>176.46916547923155</v>
          </cell>
          <cell r="BA1211">
            <v>181.7113494422164</v>
          </cell>
          <cell r="BB1211">
            <v>189.02459051957584</v>
          </cell>
          <cell r="BC1211">
            <v>184.49872042671419</v>
          </cell>
          <cell r="BD1211">
            <v>179.97489480882467</v>
          </cell>
          <cell r="BE1211">
            <v>175.45410569212987</v>
          </cell>
          <cell r="BF1211">
            <v>170.94268677887362</v>
          </cell>
          <cell r="BG1211">
            <v>166.43603276142309</v>
          </cell>
          <cell r="BH1211">
            <v>161.93562411673489</v>
          </cell>
          <cell r="BI1211">
            <v>157.4423588145068</v>
          </cell>
          <cell r="BJ1211">
            <v>152.95319334494715</v>
          </cell>
          <cell r="BK1211">
            <v>148.4695476494187</v>
          </cell>
          <cell r="BL1211">
            <v>144.02059396761538</v>
          </cell>
          <cell r="BM1211">
            <v>139.60827638375127</v>
          </cell>
          <cell r="BN1211">
            <v>135.2348352032399</v>
          </cell>
          <cell r="BO1211">
            <v>130.90749987368412</v>
          </cell>
          <cell r="BP1211">
            <v>126.60200420021711</v>
          </cell>
          <cell r="BQ1211">
            <v>122.32019688883548</v>
          </cell>
          <cell r="BR1211">
            <v>118.07329896926085</v>
          </cell>
          <cell r="BS1211">
            <v>113.85330601347698</v>
          </cell>
          <cell r="BT1211">
            <v>109.66292227708171</v>
          </cell>
          <cell r="BU1211">
            <v>105.50382339357269</v>
          </cell>
          <cell r="BV1211">
            <v>101.37075278099329</v>
          </cell>
          <cell r="BW1211">
            <v>97.266303654258536</v>
          </cell>
          <cell r="BX1211">
            <v>93.230507888402187</v>
          </cell>
          <cell r="BY1211">
            <v>89.26684946108783</v>
          </cell>
          <cell r="BZ1211">
            <v>85.379317139285732</v>
          </cell>
          <cell r="CA1211">
            <v>81.580686519822237</v>
          </cell>
          <cell r="CB1211">
            <v>77.840301118758049</v>
          </cell>
          <cell r="CC1211">
            <v>74.161618025401737</v>
          </cell>
          <cell r="CD1211">
            <v>70.564532542388491</v>
          </cell>
          <cell r="CE1211">
            <v>67.03500312361561</v>
          </cell>
          <cell r="CF1211">
            <v>63.577914278149748</v>
          </cell>
          <cell r="CG1211">
            <v>60.196321659587902</v>
          </cell>
          <cell r="CH1211">
            <v>56.881105498397609</v>
          </cell>
          <cell r="CI1211">
            <v>53.636981243730737</v>
          </cell>
          <cell r="CJ1211">
            <v>50.484456665908965</v>
          </cell>
          <cell r="CK1211">
            <v>47.429635870723246</v>
          </cell>
          <cell r="CL1211">
            <v>44.479447091345307</v>
          </cell>
          <cell r="CM1211">
            <v>41.656337926052245</v>
          </cell>
          <cell r="CN1211">
            <v>38.916471755455817</v>
          </cell>
          <cell r="CO1211">
            <v>36.263814911848101</v>
          </cell>
          <cell r="CP1211">
            <v>33.724364538914948</v>
          </cell>
          <cell r="CQ1211">
            <v>31.28012347808588</v>
          </cell>
          <cell r="CR1211">
            <v>28.937415743936008</v>
          </cell>
          <cell r="CS1211">
            <v>26.700312504742065</v>
          </cell>
          <cell r="CT1211">
            <v>24.556801320572667</v>
          </cell>
          <cell r="CU1211">
            <v>22.512892925001921</v>
          </cell>
          <cell r="CV1211">
            <v>20.566203843130864</v>
          </cell>
          <cell r="CW1211">
            <v>18.724168054187491</v>
          </cell>
          <cell r="CX1211">
            <v>16.995635903665384</v>
          </cell>
          <cell r="CY1211">
            <v>15.409406867175816</v>
          </cell>
          <cell r="CZ1211">
            <v>13.899628678880784</v>
          </cell>
          <cell r="DA1211">
            <v>12.469379708380961</v>
          </cell>
          <cell r="DB1211">
            <v>11.141859836839899</v>
          </cell>
          <cell r="DC1211">
            <v>9.9012267921718191</v>
          </cell>
          <cell r="DD1211">
            <v>8.7531277227769575</v>
          </cell>
          <cell r="DE1211">
            <v>7.7012758575760616</v>
          </cell>
          <cell r="DF1211">
            <v>6.7347457062386198</v>
          </cell>
          <cell r="DG1211">
            <v>5.8587447052164938</v>
          </cell>
          <cell r="DH1211">
            <v>5.0716344776249542</v>
          </cell>
          <cell r="DI1211">
            <v>4.3797550929801954</v>
          </cell>
          <cell r="DJ1211">
            <v>3.7909483032645399</v>
          </cell>
          <cell r="DK1211">
            <v>3.3307673576313457</v>
          </cell>
          <cell r="DL1211">
            <v>2.8981264166497476</v>
          </cell>
          <cell r="DM1211">
            <v>2.4941083258064873</v>
          </cell>
          <cell r="DN1211">
            <v>2.1270226526549036</v>
          </cell>
          <cell r="DO1211">
            <v>1.7912423963854656</v>
          </cell>
          <cell r="DP1211">
            <v>1.488810434958314</v>
          </cell>
          <cell r="DQ1211">
            <v>1.2210827433412954</v>
          </cell>
          <cell r="DR1211">
            <v>0.9841522139089165</v>
          </cell>
          <cell r="DS1211">
            <v>0.77988603528200851</v>
          </cell>
          <cell r="DT1211">
            <v>0.60775628466122344</v>
          </cell>
          <cell r="DU1211">
            <v>0.47002990132772737</v>
          </cell>
          <cell r="DV1211">
            <v>0.36952574271908856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CENTER</v>
          </cell>
          <cell r="B2" t="str">
            <v>CENTER-NAME</v>
          </cell>
        </row>
        <row r="3">
          <cell r="A3" t="str">
            <v>110</v>
          </cell>
          <cell r="B3" t="str">
            <v>Executive</v>
          </cell>
        </row>
        <row r="4">
          <cell r="A4" t="str">
            <v>113</v>
          </cell>
          <cell r="B4" t="str">
            <v>Internal Audit Dept.</v>
          </cell>
        </row>
        <row r="5">
          <cell r="A5" t="str">
            <v>130</v>
          </cell>
          <cell r="B5" t="str">
            <v>Retail Business Marketing and Products Dept.</v>
          </cell>
        </row>
        <row r="6">
          <cell r="A6" t="str">
            <v>131</v>
          </cell>
          <cell r="B6" t="str">
            <v>Branch Channel Management Dept.</v>
          </cell>
        </row>
        <row r="7">
          <cell r="A7" t="str">
            <v>132</v>
          </cell>
          <cell r="B7" t="str">
            <v>Domestic Branch Network</v>
          </cell>
        </row>
        <row r="8">
          <cell r="A8" t="str">
            <v>133</v>
          </cell>
          <cell r="B8" t="str">
            <v>Customer Relations Dept.</v>
          </cell>
        </row>
        <row r="9">
          <cell r="A9" t="str">
            <v>134</v>
          </cell>
          <cell r="B9" t="str">
            <v>Retail Portfolio Management Dept.</v>
          </cell>
        </row>
        <row r="10">
          <cell r="A10" t="str">
            <v>141</v>
          </cell>
          <cell r="B10" t="str">
            <v>Credit Card Dept.</v>
          </cell>
        </row>
        <row r="11">
          <cell r="A11" t="str">
            <v>142</v>
          </cell>
          <cell r="B11" t="str">
            <v>Consumer Loans Dept.</v>
          </cell>
        </row>
        <row r="12">
          <cell r="A12" t="str">
            <v>144</v>
          </cell>
          <cell r="B12" t="str">
            <v>Central Operation Dept.</v>
          </cell>
        </row>
        <row r="13">
          <cell r="A13" t="str">
            <v>147</v>
          </cell>
          <cell r="B13" t="str">
            <v>Risk Asset Review Dept.</v>
          </cell>
        </row>
        <row r="14">
          <cell r="A14" t="str">
            <v>148</v>
          </cell>
          <cell r="B14" t="str">
            <v>Credit Underwriting Dept.</v>
          </cell>
        </row>
        <row r="15">
          <cell r="A15" t="str">
            <v>149</v>
          </cell>
          <cell r="B15" t="str">
            <v>Corporate Portfolio Management Dept.</v>
          </cell>
        </row>
        <row r="16">
          <cell r="A16" t="str">
            <v>150</v>
          </cell>
          <cell r="B16" t="str">
            <v>Corporate Business Marketing and Products Dept.</v>
          </cell>
        </row>
        <row r="17">
          <cell r="A17" t="str">
            <v>152</v>
          </cell>
          <cell r="B17" t="str">
            <v>Credit and Collateral Control Dept.</v>
          </cell>
        </row>
        <row r="18">
          <cell r="A18" t="str">
            <v>153</v>
          </cell>
          <cell r="B18" t="str">
            <v>Legal Dept.</v>
          </cell>
        </row>
        <row r="19">
          <cell r="A19" t="str">
            <v>154</v>
          </cell>
          <cell r="B19" t="str">
            <v>Treasury Dept.</v>
          </cell>
        </row>
        <row r="20">
          <cell r="A20" t="str">
            <v>155</v>
          </cell>
          <cell r="B20" t="str">
            <v>International Trade Dept.</v>
          </cell>
        </row>
        <row r="21">
          <cell r="A21" t="str">
            <v>156</v>
          </cell>
          <cell r="B21" t="str">
            <v>Investment Banking Dept.</v>
          </cell>
        </row>
        <row r="22">
          <cell r="A22" t="str">
            <v>158</v>
          </cell>
          <cell r="B22" t="str">
            <v>International Branch Adminstration and Global Financial Institution Dept.</v>
          </cell>
        </row>
        <row r="23">
          <cell r="A23" t="str">
            <v>160</v>
          </cell>
          <cell r="B23" t="str">
            <v>Information System Processing Dept.</v>
          </cell>
        </row>
        <row r="24">
          <cell r="A24" t="str">
            <v>161</v>
          </cell>
          <cell r="B24" t="str">
            <v>Financial Planning Dept.</v>
          </cell>
        </row>
        <row r="25">
          <cell r="A25" t="str">
            <v>162</v>
          </cell>
          <cell r="B25" t="str">
            <v>Financial Accounting Management Dept.</v>
          </cell>
        </row>
        <row r="26">
          <cell r="A26" t="str">
            <v>164</v>
          </cell>
          <cell r="B26" t="str">
            <v>Human Resource Development Dept.</v>
          </cell>
        </row>
        <row r="27">
          <cell r="A27" t="str">
            <v>165</v>
          </cell>
          <cell r="B27" t="str">
            <v>Information System Engineering Dept.</v>
          </cell>
        </row>
        <row r="28">
          <cell r="A28" t="str">
            <v>167</v>
          </cell>
          <cell r="B28" t="str">
            <v>Human Resource Management Dept.</v>
          </cell>
        </row>
        <row r="29">
          <cell r="A29" t="str">
            <v>168</v>
          </cell>
          <cell r="B29" t="str">
            <v>General Administration Dept.</v>
          </cell>
        </row>
        <row r="30">
          <cell r="A30" t="str">
            <v>169</v>
          </cell>
          <cell r="B30" t="str">
            <v>IT Infrastructure Dept.</v>
          </cell>
        </row>
        <row r="31">
          <cell r="A31" t="str">
            <v>174</v>
          </cell>
          <cell r="B31" t="str">
            <v>Securities Services Dept.</v>
          </cell>
        </row>
        <row r="32">
          <cell r="A32" t="str">
            <v>175</v>
          </cell>
          <cell r="B32" t="str">
            <v>Credit Policy Dept.</v>
          </cell>
        </row>
        <row r="33">
          <cell r="A33" t="str">
            <v>177</v>
          </cell>
          <cell r="B33" t="str">
            <v>Asset management Products Dept.</v>
          </cell>
        </row>
        <row r="34">
          <cell r="A34" t="str">
            <v>178</v>
          </cell>
          <cell r="B34" t="str">
            <v>Thai Farmers Bank - I.B.F. Dept.</v>
          </cell>
        </row>
        <row r="35">
          <cell r="A35" t="str">
            <v>179</v>
          </cell>
          <cell r="B35" t="str">
            <v>Credit Policy Dept.</v>
          </cell>
        </row>
        <row r="36">
          <cell r="A36" t="str">
            <v>180</v>
          </cell>
          <cell r="B36" t="str">
            <v>Retail Business Debt Recovery Network</v>
          </cell>
        </row>
        <row r="37">
          <cell r="A37" t="str">
            <v>181</v>
          </cell>
          <cell r="B37" t="str">
            <v>Executive Services Dept.</v>
          </cell>
        </row>
        <row r="38">
          <cell r="A38" t="str">
            <v>182</v>
          </cell>
          <cell r="B38" t="str">
            <v>Research and Process Development Dept.</v>
          </cell>
        </row>
        <row r="39">
          <cell r="A39" t="str">
            <v>183</v>
          </cell>
          <cell r="B39" t="str">
            <v>Operation Supporting Dept.</v>
          </cell>
        </row>
        <row r="40">
          <cell r="A40" t="str">
            <v>185</v>
          </cell>
          <cell r="B40" t="str">
            <v>Fixed Asset Administration Dept.</v>
          </cell>
        </row>
        <row r="41">
          <cell r="A41" t="str">
            <v>186</v>
          </cell>
          <cell r="B41" t="str">
            <v>Compliance Dept.</v>
          </cell>
        </row>
        <row r="42">
          <cell r="A42" t="str">
            <v>187</v>
          </cell>
          <cell r="B42" t="str">
            <v>Debt Restructuring Dept.</v>
          </cell>
        </row>
        <row r="43">
          <cell r="A43" t="str">
            <v>188</v>
          </cell>
          <cell r="B43" t="str">
            <v>Foreclosed Property Management Dept.</v>
          </cell>
        </row>
        <row r="44">
          <cell r="A44" t="str">
            <v>189</v>
          </cell>
          <cell r="B44" t="str">
            <v>Cash and Payment Administration Dept.</v>
          </cell>
        </row>
        <row r="45">
          <cell r="A45" t="str">
            <v>192</v>
          </cell>
          <cell r="B45" t="str">
            <v>Internal Risk Management Dept.</v>
          </cell>
        </row>
        <row r="46">
          <cell r="A46" t="str">
            <v>194</v>
          </cell>
          <cell r="B46" t="str">
            <v>Corporate Client Relationship Dept.</v>
          </cell>
        </row>
        <row r="47">
          <cell r="A47" t="str">
            <v>195</v>
          </cell>
          <cell r="B47" t="str">
            <v>Employee Relations Management Dept.</v>
          </cell>
        </row>
        <row r="48">
          <cell r="A48" t="str">
            <v>196</v>
          </cell>
          <cell r="B48" t="str">
            <v>E-Business Dept.</v>
          </cell>
        </row>
        <row r="49">
          <cell r="A49" t="str">
            <v>197</v>
          </cell>
          <cell r="B49" t="str">
            <v>Electronic Channel Management Dept.</v>
          </cell>
        </row>
        <row r="50">
          <cell r="A50" t="str">
            <v>198</v>
          </cell>
          <cell r="B50" t="str">
            <v>Retail Business Product Engineering Dept.</v>
          </cell>
        </row>
        <row r="51">
          <cell r="A51" t="str">
            <v>500</v>
          </cell>
          <cell r="B51" t="str">
            <v>Overseas Branches</v>
          </cell>
        </row>
        <row r="52">
          <cell r="A52" t="str">
            <v>901</v>
          </cell>
          <cell r="B52" t="str">
            <v>Corporate Secretariat Group</v>
          </cell>
        </row>
        <row r="53">
          <cell r="A53" t="str">
            <v>902</v>
          </cell>
          <cell r="B53" t="str">
            <v>Compliance and Control Group</v>
          </cell>
        </row>
        <row r="54">
          <cell r="A54" t="str">
            <v>903</v>
          </cell>
          <cell r="B54" t="str">
            <v>Corporate Business Group</v>
          </cell>
        </row>
        <row r="55">
          <cell r="A55" t="str">
            <v>904</v>
          </cell>
          <cell r="B55" t="str">
            <v>Retail Business Group</v>
          </cell>
        </row>
        <row r="56">
          <cell r="A56" t="str">
            <v>905</v>
          </cell>
          <cell r="B56" t="str">
            <v>Credit Management Group</v>
          </cell>
        </row>
        <row r="57">
          <cell r="A57" t="str">
            <v>906</v>
          </cell>
          <cell r="B57" t="str">
            <v>System Group</v>
          </cell>
        </row>
        <row r="58">
          <cell r="A58" t="str">
            <v>907</v>
          </cell>
          <cell r="B58" t="str">
            <v>Finance and Control Group</v>
          </cell>
        </row>
        <row r="59">
          <cell r="A59" t="str">
            <v>908</v>
          </cell>
          <cell r="B59" t="str">
            <v>Human Resource Group</v>
          </cell>
        </row>
        <row r="60">
          <cell r="A60" t="str">
            <v>909</v>
          </cell>
          <cell r="B60" t="str">
            <v>Strategic Project</v>
          </cell>
        </row>
        <row r="61">
          <cell r="B61" t="str">
            <v>Business and Professional Banking Department</v>
          </cell>
        </row>
        <row r="73">
          <cell r="A73" t="str">
            <v>xxx</v>
          </cell>
          <cell r="B73" t="str">
            <v>xxx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งบเปลี่ยนแปลงฯ "/>
      <sheetName val="05_งบเปลี่ยนแปลงฯ ใหม่ "/>
      <sheetName val="งบกำไรขาดทุน 12 เดือน"/>
      <sheetName val="03_งบกำไรขาดทุน 12 เดือน ใหม่"/>
      <sheetName val="งบกระแสเงินสด "/>
      <sheetName val="06_งบกระแสเงินสด ใหม่"/>
      <sheetName val="รายการระหว่างธนาคารฯ_สินทรัพย์"/>
      <sheetName val="34_ภาระผูกพัน"/>
      <sheetName val="เงินกู้ยืมระยะสั้น"/>
      <sheetName val="09_รายการระหว่างธนาคารฯ_asset"/>
      <sheetName val="เงินลงทุน_ใหม่"/>
      <sheetName val="11_เงินลงทุน"/>
      <sheetName val="เงินให้สินเชื่อ"/>
      <sheetName val="16_เงินให้สินเชื่อ"/>
      <sheetName val="29_เงินฝาก"/>
      <sheetName val="เงินฝาก"/>
      <sheetName val="รายการระหว่างธนาคารฯ_หนี้สิน"/>
      <sheetName val="30_รายการระหว่างธนาคารฯ_หนี้สิน"/>
      <sheetName val="33_Repricing"/>
      <sheetName val="32_เงินกู้ยืมระยะยาว"/>
      <sheetName val="สรุป"/>
      <sheetName val="02 งบดุล"/>
      <sheetName val="02_งบดุล ใหม่"/>
      <sheetName val="Sheet4"/>
      <sheetName val="Data support 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6">
          <cell r="B76" t="str">
            <v xml:space="preserve">ระบุสกุลเงิน </v>
          </cell>
        </row>
        <row r="77">
          <cell r="B77" t="str">
            <v>บาท</v>
          </cell>
        </row>
        <row r="78">
          <cell r="B78" t="str">
            <v>เงินดอลล่าร์สหรัฐ</v>
          </cell>
        </row>
        <row r="79">
          <cell r="B79" t="str">
            <v>เงินเยน</v>
          </cell>
        </row>
        <row r="80">
          <cell r="B80" t="str">
            <v>เงินยูโร</v>
          </cell>
        </row>
        <row r="81">
          <cell r="B81" t="str">
            <v>เงินสกุลอื่น</v>
          </cell>
        </row>
      </sheetData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"/>
      <sheetName val="personal"/>
      <sheetName val="PL-CAL"/>
      <sheetName val="PL_month"/>
      <sheetName val="Sheet2"/>
      <sheetName val="project (2)"/>
      <sheetName val="Framework"/>
      <sheetName val="CH KPI"/>
      <sheetName val="Actual (sharegoal)"/>
    </sheetNames>
    <sheetDataSet>
      <sheetData sheetId="0" refreshError="1">
        <row r="3">
          <cell r="B3" t="str">
            <v>4410052</v>
          </cell>
          <cell r="C3" t="str">
            <v>Annual Fee Received on Personal Credit</v>
          </cell>
          <cell r="D3" t="str">
            <v>เท่าค่างบประมาณ</v>
          </cell>
          <cell r="E3">
            <v>16740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2790</v>
          </cell>
          <cell r="M3">
            <v>2790</v>
          </cell>
          <cell r="N3">
            <v>2790</v>
          </cell>
          <cell r="O3">
            <v>2790</v>
          </cell>
          <cell r="P3">
            <v>2790</v>
          </cell>
          <cell r="Q3">
            <v>2790</v>
          </cell>
        </row>
        <row r="4">
          <cell r="B4" t="str">
            <v>4410091</v>
          </cell>
          <cell r="C4" t="str">
            <v>Fee Received on Personal Loans Distribution Servic</v>
          </cell>
          <cell r="D4" t="str">
            <v>เท่าค่างบประมาณ</v>
          </cell>
          <cell r="E4">
            <v>31400</v>
          </cell>
          <cell r="F4">
            <v>2617</v>
          </cell>
          <cell r="G4">
            <v>2617</v>
          </cell>
          <cell r="H4">
            <v>2617</v>
          </cell>
          <cell r="I4">
            <v>2617</v>
          </cell>
          <cell r="J4">
            <v>2617</v>
          </cell>
          <cell r="K4">
            <v>2617</v>
          </cell>
          <cell r="L4">
            <v>2617</v>
          </cell>
          <cell r="M4">
            <v>2617</v>
          </cell>
          <cell r="N4">
            <v>2617</v>
          </cell>
          <cell r="O4">
            <v>2617</v>
          </cell>
          <cell r="P4">
            <v>2617</v>
          </cell>
          <cell r="Q4">
            <v>2613</v>
          </cell>
        </row>
        <row r="5">
          <cell r="B5" t="str">
            <v>4600046</v>
          </cell>
          <cell r="C5" t="str">
            <v>Late Charge on Personal Credit</v>
          </cell>
          <cell r="D5" t="str">
            <v>เท่าค่างบประมาณ</v>
          </cell>
          <cell r="E5">
            <v>360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60</v>
          </cell>
          <cell r="M5">
            <v>60</v>
          </cell>
          <cell r="N5">
            <v>60</v>
          </cell>
          <cell r="O5">
            <v>60</v>
          </cell>
          <cell r="P5">
            <v>60</v>
          </cell>
          <cell r="Q5">
            <v>60</v>
          </cell>
        </row>
        <row r="6">
          <cell r="B6" t="str">
            <v>6690071</v>
          </cell>
          <cell r="C6" t="str">
            <v>Commission on Direct Sale</v>
          </cell>
          <cell r="D6" t="str">
            <v>เท่าค่างบประมาณ</v>
          </cell>
          <cell r="E6">
            <v>71494.399999999994</v>
          </cell>
          <cell r="F6">
            <v>0</v>
          </cell>
          <cell r="G6">
            <v>0</v>
          </cell>
          <cell r="H6">
            <v>15000</v>
          </cell>
          <cell r="I6">
            <v>0</v>
          </cell>
          <cell r="J6">
            <v>0</v>
          </cell>
          <cell r="K6">
            <v>15000</v>
          </cell>
          <cell r="L6">
            <v>0</v>
          </cell>
          <cell r="M6">
            <v>0</v>
          </cell>
          <cell r="N6">
            <v>20000</v>
          </cell>
          <cell r="O6">
            <v>0</v>
          </cell>
          <cell r="P6">
            <v>0</v>
          </cell>
          <cell r="Q6">
            <v>21494.400000000001</v>
          </cell>
        </row>
        <row r="7">
          <cell r="B7" t="str">
            <v>4600088</v>
          </cell>
          <cell r="C7" t="str">
            <v>Service Income from Subsidiary and Associated</v>
          </cell>
          <cell r="D7" t="str">
            <v>เท่าค่างบประมาณ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B8" t="str">
            <v>6220010</v>
          </cell>
          <cell r="C8" t="str">
            <v>AMORT-L/H&amp;L/H IMPROVMT</v>
          </cell>
          <cell r="D8" t="str">
            <v>ประมาณการใหม่</v>
          </cell>
          <cell r="E8">
            <v>103597.93492999999</v>
          </cell>
          <cell r="F8">
            <v>7179.4230059476704</v>
          </cell>
          <cell r="G8">
            <v>7232.4640008094366</v>
          </cell>
          <cell r="H8">
            <v>7290.8472541464907</v>
          </cell>
          <cell r="I8">
            <v>7376.6095821693852</v>
          </cell>
          <cell r="J8">
            <v>7389.869830884827</v>
          </cell>
          <cell r="K8">
            <v>13225.142445461446</v>
          </cell>
          <cell r="L8">
            <v>14042.984979544057</v>
          </cell>
          <cell r="M8">
            <v>7908.4504928786555</v>
          </cell>
          <cell r="N8">
            <v>7908.4504928786555</v>
          </cell>
          <cell r="O8">
            <v>8001.2722338867488</v>
          </cell>
          <cell r="P8">
            <v>8001.2722338867488</v>
          </cell>
          <cell r="Q8">
            <v>8041.1483775058468</v>
          </cell>
        </row>
        <row r="9">
          <cell r="B9" t="str">
            <v>6310020</v>
          </cell>
          <cell r="C9" t="str">
            <v>DEPRECIATION-COMPUTER</v>
          </cell>
          <cell r="D9" t="str">
            <v>ประมาณการใหม่</v>
          </cell>
          <cell r="E9">
            <v>565136.50750000007</v>
          </cell>
          <cell r="F9">
            <v>42483.334243689831</v>
          </cell>
          <cell r="G9">
            <v>43437.604053935196</v>
          </cell>
          <cell r="H9">
            <v>45687.850497429499</v>
          </cell>
          <cell r="I9">
            <v>46134.193247035539</v>
          </cell>
          <cell r="J9">
            <v>46562.003301177509</v>
          </cell>
          <cell r="K9">
            <v>47147.013254455029</v>
          </cell>
          <cell r="L9">
            <v>48919.34576359253</v>
          </cell>
          <cell r="M9">
            <v>48938.042465211161</v>
          </cell>
          <cell r="N9">
            <v>48941.404591379418</v>
          </cell>
          <cell r="O9">
            <v>48954.03306527972</v>
          </cell>
          <cell r="P9">
            <v>48954.03306527972</v>
          </cell>
          <cell r="Q9">
            <v>48977.649951534826</v>
          </cell>
        </row>
        <row r="10">
          <cell r="B10" t="str">
            <v>6310026</v>
          </cell>
          <cell r="C10" t="str">
            <v>AMORTIZATION ON SOFTWARE</v>
          </cell>
          <cell r="D10" t="str">
            <v>ประมาณการใหม่</v>
          </cell>
          <cell r="E10">
            <v>326100.72037999996</v>
          </cell>
          <cell r="F10">
            <v>21149.801728880673</v>
          </cell>
          <cell r="G10">
            <v>22139.800751234194</v>
          </cell>
          <cell r="H10">
            <v>23963.266356900593</v>
          </cell>
          <cell r="I10">
            <v>24622.422578733309</v>
          </cell>
          <cell r="J10">
            <v>25116.518740192616</v>
          </cell>
          <cell r="K10">
            <v>25624.490353312034</v>
          </cell>
          <cell r="L10">
            <v>30254.338325213499</v>
          </cell>
          <cell r="M10">
            <v>30323.35424362708</v>
          </cell>
          <cell r="N10">
            <v>30424.601679959458</v>
          </cell>
          <cell r="O10">
            <v>30494.918421966173</v>
          </cell>
          <cell r="P10">
            <v>30499.760376451733</v>
          </cell>
          <cell r="Q10">
            <v>31487.446823528571</v>
          </cell>
        </row>
        <row r="11">
          <cell r="B11" t="str">
            <v>6310028</v>
          </cell>
          <cell r="C11" t="str">
            <v>DEP.DATA COMM.EQUIPMENT</v>
          </cell>
          <cell r="D11" t="str">
            <v>ประมาณการใหม่</v>
          </cell>
          <cell r="E11">
            <v>101066.27931000001</v>
          </cell>
          <cell r="F11">
            <v>7526.7918450065035</v>
          </cell>
          <cell r="G11">
            <v>7633.5503960599517</v>
          </cell>
          <cell r="H11">
            <v>8170.5616076457172</v>
          </cell>
          <cell r="I11">
            <v>8469.328552726176</v>
          </cell>
          <cell r="J11">
            <v>8500.1001350886399</v>
          </cell>
          <cell r="K11">
            <v>8510.6189923247894</v>
          </cell>
          <cell r="L11">
            <v>8709.2212968580425</v>
          </cell>
          <cell r="M11">
            <v>8709.2212968580425</v>
          </cell>
          <cell r="N11">
            <v>8709.2212968580425</v>
          </cell>
          <cell r="O11">
            <v>8709.2212968580425</v>
          </cell>
          <cell r="P11">
            <v>8709.2212968580425</v>
          </cell>
          <cell r="Q11">
            <v>8709.2212968580425</v>
          </cell>
        </row>
        <row r="12">
          <cell r="B12" t="str">
            <v>6320030</v>
          </cell>
          <cell r="C12" t="str">
            <v>SOFTWARE CHARGE</v>
          </cell>
          <cell r="D12" t="str">
            <v>เท่าค่างบประมาณ</v>
          </cell>
          <cell r="E12">
            <v>180496</v>
          </cell>
          <cell r="F12">
            <v>15041.7</v>
          </cell>
          <cell r="G12">
            <v>15041.3</v>
          </cell>
          <cell r="H12">
            <v>15041.3</v>
          </cell>
          <cell r="I12">
            <v>15041.3</v>
          </cell>
          <cell r="J12">
            <v>15041.3</v>
          </cell>
          <cell r="K12">
            <v>15041.3</v>
          </cell>
          <cell r="L12">
            <v>15041.3</v>
          </cell>
          <cell r="M12">
            <v>15041.3</v>
          </cell>
          <cell r="N12">
            <v>15041.3</v>
          </cell>
          <cell r="O12">
            <v>15041.3</v>
          </cell>
          <cell r="P12">
            <v>15041.3</v>
          </cell>
          <cell r="Q12">
            <v>15041.3</v>
          </cell>
        </row>
        <row r="13">
          <cell r="B13" t="str">
            <v>6332020</v>
          </cell>
          <cell r="C13" t="str">
            <v>MAINTENANCE-COMPUTER</v>
          </cell>
          <cell r="D13" t="str">
            <v>เท่าค่างบประมาณ</v>
          </cell>
          <cell r="E13">
            <v>146089.9</v>
          </cell>
          <cell r="F13">
            <v>11074.7</v>
          </cell>
          <cell r="G13">
            <v>12592.3</v>
          </cell>
          <cell r="H13">
            <v>10227.6</v>
          </cell>
          <cell r="I13">
            <v>12278.2</v>
          </cell>
          <cell r="J13">
            <v>15839.2</v>
          </cell>
          <cell r="K13">
            <v>12010.6</v>
          </cell>
          <cell r="L13">
            <v>15658.3</v>
          </cell>
          <cell r="M13">
            <v>10013.299999999999</v>
          </cell>
          <cell r="N13">
            <v>9805.4</v>
          </cell>
          <cell r="O13">
            <v>15158.9</v>
          </cell>
          <cell r="P13">
            <v>9924.5</v>
          </cell>
          <cell r="Q13">
            <v>11506.9</v>
          </cell>
        </row>
        <row r="14">
          <cell r="B14" t="str">
            <v>6332025</v>
          </cell>
          <cell r="C14" t="str">
            <v>M'TENANCE COMPUTER</v>
          </cell>
          <cell r="D14" t="str">
            <v>เท่าค่างบประมาณ</v>
          </cell>
          <cell r="E14">
            <v>309967.8</v>
          </cell>
          <cell r="F14">
            <v>46498.9</v>
          </cell>
          <cell r="G14">
            <v>49555</v>
          </cell>
          <cell r="H14">
            <v>21123</v>
          </cell>
          <cell r="I14">
            <v>18120.400000000001</v>
          </cell>
          <cell r="J14">
            <v>17109.900000000001</v>
          </cell>
          <cell r="K14">
            <v>26101.7</v>
          </cell>
          <cell r="L14">
            <v>39431.800000000003</v>
          </cell>
          <cell r="M14">
            <v>15660.4</v>
          </cell>
          <cell r="N14">
            <v>17911.3</v>
          </cell>
          <cell r="O14">
            <v>17571.3</v>
          </cell>
          <cell r="P14">
            <v>25539.9</v>
          </cell>
          <cell r="Q14">
            <v>15344.1</v>
          </cell>
        </row>
        <row r="15">
          <cell r="B15" t="str">
            <v>6332030</v>
          </cell>
          <cell r="C15" t="str">
            <v>M'TENANCE DATA</v>
          </cell>
          <cell r="D15" t="str">
            <v>เท่าค่างบประมาณ</v>
          </cell>
          <cell r="E15">
            <v>35688.300000000003</v>
          </cell>
          <cell r="F15">
            <v>368.7</v>
          </cell>
          <cell r="G15">
            <v>2294.1</v>
          </cell>
          <cell r="H15">
            <v>4641.7</v>
          </cell>
          <cell r="I15">
            <v>41.7</v>
          </cell>
          <cell r="J15">
            <v>8223.4</v>
          </cell>
          <cell r="K15">
            <v>521.70000000000005</v>
          </cell>
          <cell r="L15">
            <v>1136.0999999999999</v>
          </cell>
          <cell r="M15">
            <v>41.7</v>
          </cell>
          <cell r="N15">
            <v>41.7</v>
          </cell>
          <cell r="O15">
            <v>16294.1</v>
          </cell>
          <cell r="P15">
            <v>2041.7</v>
          </cell>
          <cell r="Q15">
            <v>41.7</v>
          </cell>
        </row>
        <row r="16">
          <cell r="B16" t="str">
            <v>6621050</v>
          </cell>
          <cell r="C16" t="str">
            <v>COMMUNICATION NETWORK INSTALLATION</v>
          </cell>
          <cell r="D16" t="str">
            <v>เท่าค่างบประมาณ</v>
          </cell>
          <cell r="E16">
            <v>31721.9</v>
          </cell>
          <cell r="F16">
            <v>3913.2</v>
          </cell>
          <cell r="G16">
            <v>936.8</v>
          </cell>
          <cell r="H16">
            <v>9505.2999999999993</v>
          </cell>
          <cell r="I16">
            <v>2333.1</v>
          </cell>
          <cell r="J16">
            <v>2502.6</v>
          </cell>
          <cell r="K16">
            <v>3080.1</v>
          </cell>
          <cell r="L16">
            <v>3529.2</v>
          </cell>
          <cell r="M16">
            <v>2618.9</v>
          </cell>
          <cell r="N16">
            <v>1288.0999999999999</v>
          </cell>
          <cell r="O16">
            <v>615.9</v>
          </cell>
          <cell r="P16">
            <v>394.6</v>
          </cell>
          <cell r="Q16">
            <v>1004.1</v>
          </cell>
        </row>
        <row r="17">
          <cell r="B17" t="str">
            <v>6621060</v>
          </cell>
          <cell r="C17" t="str">
            <v>LEASED LINE</v>
          </cell>
          <cell r="D17" t="str">
            <v>เท่าค่างบประมาณ</v>
          </cell>
          <cell r="E17">
            <v>209418</v>
          </cell>
          <cell r="F17">
            <v>16804.2</v>
          </cell>
          <cell r="G17">
            <v>19931.599999999999</v>
          </cell>
          <cell r="H17">
            <v>17053.8</v>
          </cell>
          <cell r="I17">
            <v>17951.5</v>
          </cell>
          <cell r="J17">
            <v>15933.1</v>
          </cell>
          <cell r="K17">
            <v>16334.2</v>
          </cell>
          <cell r="L17">
            <v>18832.2</v>
          </cell>
          <cell r="M17">
            <v>18065.900000000001</v>
          </cell>
          <cell r="N17">
            <v>16495</v>
          </cell>
          <cell r="O17">
            <v>18931.5</v>
          </cell>
          <cell r="P17">
            <v>16529.099999999999</v>
          </cell>
          <cell r="Q17">
            <v>16555.900000000001</v>
          </cell>
        </row>
        <row r="18">
          <cell r="B18" t="str">
            <v>6640020</v>
          </cell>
          <cell r="C18" t="str">
            <v>RECEPTION</v>
          </cell>
          <cell r="D18" t="str">
            <v>เท่าค่างบประมาณ</v>
          </cell>
          <cell r="E18">
            <v>25394.7</v>
          </cell>
          <cell r="F18">
            <v>700.3</v>
          </cell>
          <cell r="G18">
            <v>330.5</v>
          </cell>
          <cell r="H18">
            <v>5280.2</v>
          </cell>
          <cell r="I18">
            <v>266.5</v>
          </cell>
          <cell r="J18">
            <v>292.39999999999998</v>
          </cell>
          <cell r="K18">
            <v>5317.8</v>
          </cell>
          <cell r="L18">
            <v>707.2</v>
          </cell>
          <cell r="M18">
            <v>306.60000000000002</v>
          </cell>
          <cell r="N18">
            <v>5292.4</v>
          </cell>
          <cell r="O18">
            <v>294.7</v>
          </cell>
          <cell r="P18">
            <v>266.60000000000002</v>
          </cell>
          <cell r="Q18">
            <v>6339.5</v>
          </cell>
        </row>
        <row r="19">
          <cell r="B19" t="str">
            <v>6663020</v>
          </cell>
          <cell r="C19" t="str">
            <v>SELF-MOTIVATING EDUCATION EXPENSES</v>
          </cell>
          <cell r="D19" t="str">
            <v>เท่าค่างบประมาณ</v>
          </cell>
          <cell r="E19">
            <v>22536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10000</v>
          </cell>
          <cell r="K19">
            <v>0</v>
          </cell>
          <cell r="L19">
            <v>12536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B20" t="str">
            <v>6670020</v>
          </cell>
          <cell r="C20" t="str">
            <v>AUDIT FEE</v>
          </cell>
          <cell r="D20" t="str">
            <v>เท่าค่างบประมาณ</v>
          </cell>
          <cell r="E20">
            <v>17547.400000000001</v>
          </cell>
          <cell r="F20">
            <v>3735</v>
          </cell>
          <cell r="G20">
            <v>1750.6</v>
          </cell>
          <cell r="H20">
            <v>1265</v>
          </cell>
          <cell r="I20">
            <v>1513.7</v>
          </cell>
          <cell r="J20">
            <v>717.5</v>
          </cell>
          <cell r="K20">
            <v>411.3</v>
          </cell>
          <cell r="L20">
            <v>4035</v>
          </cell>
          <cell r="M20">
            <v>2135</v>
          </cell>
          <cell r="N20">
            <v>550</v>
          </cell>
          <cell r="O20">
            <v>135</v>
          </cell>
          <cell r="P20">
            <v>1135</v>
          </cell>
          <cell r="Q20">
            <v>164.3</v>
          </cell>
        </row>
        <row r="21">
          <cell r="B21" t="str">
            <v>6690010</v>
          </cell>
          <cell r="C21" t="str">
            <v>INSURANCE PREMIUM FOR CASH</v>
          </cell>
          <cell r="D21" t="str">
            <v>เท่าค่างบประมาณ</v>
          </cell>
          <cell r="E21">
            <v>46453.2</v>
          </cell>
          <cell r="F21">
            <v>4.5</v>
          </cell>
          <cell r="G21">
            <v>9885.5</v>
          </cell>
          <cell r="H21">
            <v>9769.9</v>
          </cell>
          <cell r="I21">
            <v>9769.9</v>
          </cell>
          <cell r="J21">
            <v>5925.9</v>
          </cell>
          <cell r="K21">
            <v>5880</v>
          </cell>
          <cell r="L21">
            <v>4360.2</v>
          </cell>
          <cell r="M21">
            <v>144.4</v>
          </cell>
          <cell r="N21">
            <v>144.4</v>
          </cell>
          <cell r="O21">
            <v>144.4</v>
          </cell>
          <cell r="P21">
            <v>144.4</v>
          </cell>
          <cell r="Q21">
            <v>279.7</v>
          </cell>
        </row>
        <row r="22">
          <cell r="B22" t="str">
            <v>6690060</v>
          </cell>
          <cell r="C22" t="str">
            <v>MEMOIRES &amp; DECORATION</v>
          </cell>
          <cell r="D22" t="str">
            <v>เท่าค่างบประมาณ</v>
          </cell>
          <cell r="E22">
            <v>8137</v>
          </cell>
          <cell r="F22">
            <v>12</v>
          </cell>
          <cell r="G22">
            <v>0</v>
          </cell>
          <cell r="H22">
            <v>625</v>
          </cell>
          <cell r="I22">
            <v>0</v>
          </cell>
          <cell r="J22">
            <v>180</v>
          </cell>
          <cell r="K22">
            <v>5500</v>
          </cell>
          <cell r="L22">
            <v>680</v>
          </cell>
          <cell r="M22">
            <v>0</v>
          </cell>
          <cell r="N22">
            <v>625</v>
          </cell>
          <cell r="O22">
            <v>0</v>
          </cell>
          <cell r="P22">
            <v>114</v>
          </cell>
          <cell r="Q22">
            <v>401</v>
          </cell>
        </row>
        <row r="23">
          <cell r="B23" t="str">
            <v>6690070</v>
          </cell>
          <cell r="C23" t="str">
            <v>OUTSIDE WORKER COMPENSATE</v>
          </cell>
          <cell r="D23" t="str">
            <v>เท่าค่างบประมาณ</v>
          </cell>
          <cell r="E23">
            <v>175952.9</v>
          </cell>
          <cell r="F23">
            <v>14216.3</v>
          </cell>
          <cell r="G23">
            <v>13489.9</v>
          </cell>
          <cell r="H23">
            <v>14518.5</v>
          </cell>
          <cell r="I23">
            <v>14717.1</v>
          </cell>
          <cell r="J23">
            <v>15013.3</v>
          </cell>
          <cell r="K23">
            <v>14965.9</v>
          </cell>
          <cell r="L23">
            <v>15243.2</v>
          </cell>
          <cell r="M23">
            <v>14740.1</v>
          </cell>
          <cell r="N23">
            <v>14745</v>
          </cell>
          <cell r="O23">
            <v>14672.1</v>
          </cell>
          <cell r="P23">
            <v>14636.7</v>
          </cell>
          <cell r="Q23">
            <v>14994.8</v>
          </cell>
        </row>
        <row r="24">
          <cell r="B24" t="str">
            <v>4410010</v>
          </cell>
          <cell r="C24" t="str">
            <v>FEE REC-TFB CREDIT CARD</v>
          </cell>
          <cell r="D24" t="str">
            <v>การประมาณรายเดือนสามารถใช้ structure ของปี เก่าได้ยกเว้น 44</v>
          </cell>
          <cell r="E24">
            <v>55925.1</v>
          </cell>
          <cell r="F24">
            <v>3654.5</v>
          </cell>
          <cell r="G24">
            <v>3569.6</v>
          </cell>
          <cell r="H24">
            <v>4204.2</v>
          </cell>
          <cell r="I24">
            <v>3915.1</v>
          </cell>
          <cell r="J24">
            <v>4581</v>
          </cell>
          <cell r="K24">
            <v>5387.6</v>
          </cell>
          <cell r="L24">
            <v>5267.2</v>
          </cell>
          <cell r="M24">
            <v>5924</v>
          </cell>
          <cell r="N24">
            <v>4439.3999999999996</v>
          </cell>
          <cell r="O24">
            <v>4798.1000000000004</v>
          </cell>
          <cell r="P24">
            <v>5123.3</v>
          </cell>
          <cell r="Q24">
            <v>5061.1000000000004</v>
          </cell>
        </row>
        <row r="25">
          <cell r="B25" t="str">
            <v>4410011</v>
          </cell>
          <cell r="C25" t="str">
            <v>FEE REC.TFB CR.CARD SETTL</v>
          </cell>
          <cell r="D25" t="str">
            <v>การประมาณรายเดือนสามารถใช้ structure ของปี44</v>
          </cell>
          <cell r="E25">
            <v>153339.6</v>
          </cell>
          <cell r="F25">
            <v>13835</v>
          </cell>
          <cell r="G25">
            <v>12404.7</v>
          </cell>
          <cell r="H25">
            <v>13305.1</v>
          </cell>
          <cell r="I25">
            <v>12273.9</v>
          </cell>
          <cell r="J25">
            <v>12655.3</v>
          </cell>
          <cell r="K25">
            <v>11455.9</v>
          </cell>
          <cell r="L25">
            <v>13045.7</v>
          </cell>
          <cell r="M25">
            <v>13000.4</v>
          </cell>
          <cell r="N25">
            <v>11596.1</v>
          </cell>
          <cell r="O25">
            <v>12619.2</v>
          </cell>
          <cell r="P25">
            <v>13388.1</v>
          </cell>
          <cell r="Q25">
            <v>13760.2</v>
          </cell>
        </row>
        <row r="26">
          <cell r="B26" t="str">
            <v>4410012</v>
          </cell>
          <cell r="C26" t="str">
            <v>REE RECEIVED ON CHEQUE CLEARING INTER BRANCH</v>
          </cell>
          <cell r="D26" t="str">
            <v>ใช้ค่าเฉลี่ยของปี 44 * 12</v>
          </cell>
          <cell r="E26">
            <v>12793.95384</v>
          </cell>
          <cell r="F26">
            <v>1066.16282</v>
          </cell>
          <cell r="G26">
            <v>1066.16282</v>
          </cell>
          <cell r="H26">
            <v>1066.16282</v>
          </cell>
          <cell r="I26">
            <v>1066.16282</v>
          </cell>
          <cell r="J26">
            <v>1066.16282</v>
          </cell>
          <cell r="K26">
            <v>1066.16282</v>
          </cell>
          <cell r="L26">
            <v>1066.16282</v>
          </cell>
          <cell r="M26">
            <v>1066.16282</v>
          </cell>
          <cell r="N26">
            <v>1066.16282</v>
          </cell>
          <cell r="O26">
            <v>1066.16282</v>
          </cell>
          <cell r="P26">
            <v>1066.16282</v>
          </cell>
          <cell r="Q26">
            <v>1066.16282</v>
          </cell>
        </row>
        <row r="27">
          <cell r="B27" t="str">
            <v>4410013</v>
          </cell>
          <cell r="C27" t="str">
            <v>FEE REC-CASH ADV.CCD</v>
          </cell>
          <cell r="D27" t="str">
            <v>การประมาณรายเดือนสามารถใช้ structure ของปี44</v>
          </cell>
          <cell r="E27">
            <v>97591.5</v>
          </cell>
          <cell r="F27">
            <v>7833.2</v>
          </cell>
          <cell r="G27">
            <v>7887.6</v>
          </cell>
          <cell r="H27">
            <v>7942.1</v>
          </cell>
          <cell r="I27">
            <v>7996.6</v>
          </cell>
          <cell r="J27">
            <v>8051</v>
          </cell>
          <cell r="K27">
            <v>8105.4</v>
          </cell>
          <cell r="L27">
            <v>8159.9</v>
          </cell>
          <cell r="M27">
            <v>8214.2999999999993</v>
          </cell>
          <cell r="N27">
            <v>8268.7000000000007</v>
          </cell>
          <cell r="O27">
            <v>8323.1</v>
          </cell>
          <cell r="P27">
            <v>8377.6</v>
          </cell>
          <cell r="Q27">
            <v>8432</v>
          </cell>
        </row>
        <row r="28">
          <cell r="B28" t="str">
            <v>4410014</v>
          </cell>
          <cell r="C28" t="str">
            <v>FEE REC.-A.T.M.MONEY WITHDRAW</v>
          </cell>
          <cell r="D28" t="str">
            <v>เท่าค่างบประมาณ</v>
          </cell>
          <cell r="E28">
            <v>152000</v>
          </cell>
          <cell r="F28">
            <v>12666.6</v>
          </cell>
          <cell r="G28">
            <v>12666.6</v>
          </cell>
          <cell r="H28">
            <v>12666.6</v>
          </cell>
          <cell r="I28">
            <v>12666.6</v>
          </cell>
          <cell r="J28">
            <v>12666.6</v>
          </cell>
          <cell r="K28">
            <v>12666.6</v>
          </cell>
          <cell r="L28">
            <v>12666.6</v>
          </cell>
          <cell r="M28">
            <v>12666.6</v>
          </cell>
          <cell r="N28">
            <v>12666.6</v>
          </cell>
          <cell r="O28">
            <v>12666.6</v>
          </cell>
          <cell r="P28">
            <v>12666.6</v>
          </cell>
          <cell r="Q28">
            <v>12667.4</v>
          </cell>
        </row>
        <row r="29">
          <cell r="B29" t="str">
            <v>4410015</v>
          </cell>
          <cell r="C29" t="str">
            <v>FEE RECEIVED ATM CARD</v>
          </cell>
          <cell r="D29" t="str">
            <v>ส่วนมากงบจะตั้งต่ำกว่าค่าที่เกิดจริง</v>
          </cell>
          <cell r="E29">
            <v>78119.185999999987</v>
          </cell>
          <cell r="F29">
            <v>6509.9321666666656</v>
          </cell>
          <cell r="G29">
            <v>6509.9321666666656</v>
          </cell>
          <cell r="H29">
            <v>6509.9321666666656</v>
          </cell>
          <cell r="I29">
            <v>6509.9321666666656</v>
          </cell>
          <cell r="J29">
            <v>6509.9321666666656</v>
          </cell>
          <cell r="K29">
            <v>6509.9321666666656</v>
          </cell>
          <cell r="L29">
            <v>6509.9321666666656</v>
          </cell>
          <cell r="M29">
            <v>6509.9321666666656</v>
          </cell>
          <cell r="N29">
            <v>6509.9321666666656</v>
          </cell>
          <cell r="O29">
            <v>6509.9321666666656</v>
          </cell>
          <cell r="P29">
            <v>6509.9321666666656</v>
          </cell>
          <cell r="Q29">
            <v>6509.9321666666656</v>
          </cell>
        </row>
        <row r="30">
          <cell r="B30" t="str">
            <v>4410016</v>
          </cell>
          <cell r="C30" t="str">
            <v>ATM ANNUAL FEE</v>
          </cell>
          <cell r="D30" t="str">
            <v>Growth เท่า bg 9%</v>
          </cell>
          <cell r="E30">
            <v>368654.75514209998</v>
          </cell>
          <cell r="F30">
            <v>28233.197258564622</v>
          </cell>
          <cell r="G30">
            <v>27976.81231327165</v>
          </cell>
          <cell r="H30">
            <v>29843.598081557499</v>
          </cell>
          <cell r="I30">
            <v>25591.55770890573</v>
          </cell>
          <cell r="J30">
            <v>30506.736770322328</v>
          </cell>
          <cell r="K30">
            <v>33072.185469345262</v>
          </cell>
          <cell r="L30">
            <v>32575.432935822595</v>
          </cell>
          <cell r="M30">
            <v>34504.354244374204</v>
          </cell>
          <cell r="N30">
            <v>31329.138993675355</v>
          </cell>
          <cell r="O30">
            <v>33928.270147167445</v>
          </cell>
          <cell r="P30">
            <v>30372.241623918344</v>
          </cell>
          <cell r="Q30">
            <v>30721.229595174955</v>
          </cell>
        </row>
        <row r="31">
          <cell r="B31" t="str">
            <v>4410017</v>
          </cell>
          <cell r="C31" t="str">
            <v>FEE REC MAIL ORDER SERVIC</v>
          </cell>
          <cell r="D31" t="str">
            <v>เท่าค่าจริงปี 44</v>
          </cell>
          <cell r="E31">
            <v>6448.2283854166672</v>
          </cell>
          <cell r="F31">
            <v>537.35236545138889</v>
          </cell>
          <cell r="G31">
            <v>537.35236545138889</v>
          </cell>
          <cell r="H31">
            <v>537.35236545138889</v>
          </cell>
          <cell r="I31">
            <v>537.35236545138889</v>
          </cell>
          <cell r="J31">
            <v>537.35236545138889</v>
          </cell>
          <cell r="K31">
            <v>537.35236545138889</v>
          </cell>
          <cell r="L31">
            <v>537.35236545138889</v>
          </cell>
          <cell r="M31">
            <v>537.35236545138889</v>
          </cell>
          <cell r="N31">
            <v>537.35236545138889</v>
          </cell>
          <cell r="O31">
            <v>537.35236545138889</v>
          </cell>
          <cell r="P31">
            <v>537.35236545138889</v>
          </cell>
          <cell r="Q31">
            <v>537.35236545138889</v>
          </cell>
        </row>
        <row r="32">
          <cell r="B32" t="str">
            <v>4410018</v>
          </cell>
          <cell r="C32" t="str">
            <v>FEE REC.FROM PAYMENT AT ELECTRONIC CHANNELS</v>
          </cell>
          <cell r="D32" t="str">
            <v>เท่าค่างบประมาณ</v>
          </cell>
          <cell r="E32">
            <v>9994.7999999999993</v>
          </cell>
          <cell r="F32">
            <v>832.9</v>
          </cell>
          <cell r="G32">
            <v>832.9</v>
          </cell>
          <cell r="H32">
            <v>832.9</v>
          </cell>
          <cell r="I32">
            <v>832.9</v>
          </cell>
          <cell r="J32">
            <v>832.9</v>
          </cell>
          <cell r="K32">
            <v>832.9</v>
          </cell>
          <cell r="L32">
            <v>832.9</v>
          </cell>
          <cell r="M32">
            <v>832.9</v>
          </cell>
          <cell r="N32">
            <v>832.9</v>
          </cell>
          <cell r="O32">
            <v>832.9</v>
          </cell>
          <cell r="P32">
            <v>832.9</v>
          </cell>
          <cell r="Q32">
            <v>832.9</v>
          </cell>
        </row>
        <row r="33">
          <cell r="B33" t="str">
            <v>4410019</v>
          </cell>
          <cell r="C33" t="str">
            <v>FEE REC.A.T.M.TRANSACTION</v>
          </cell>
          <cell r="D33" t="str">
            <v>เท่าค่าจริงปี 44</v>
          </cell>
          <cell r="E33">
            <v>31235.326786666668</v>
          </cell>
          <cell r="F33">
            <v>2602.9438988888892</v>
          </cell>
          <cell r="G33">
            <v>2602.9438988888892</v>
          </cell>
          <cell r="H33">
            <v>2602.9438988888892</v>
          </cell>
          <cell r="I33">
            <v>2602.9438988888892</v>
          </cell>
          <cell r="J33">
            <v>2602.9438988888892</v>
          </cell>
          <cell r="K33">
            <v>2602.9438988888892</v>
          </cell>
          <cell r="L33">
            <v>2602.9438988888892</v>
          </cell>
          <cell r="M33">
            <v>2602.9438988888892</v>
          </cell>
          <cell r="N33">
            <v>2602.9438988888892</v>
          </cell>
          <cell r="O33">
            <v>2602.9438988888892</v>
          </cell>
          <cell r="P33">
            <v>2602.9438988888892</v>
          </cell>
          <cell r="Q33">
            <v>2602.9438988888892</v>
          </cell>
        </row>
        <row r="34">
          <cell r="B34" t="str">
            <v>4410020</v>
          </cell>
          <cell r="C34" t="str">
            <v>FEE REC.DOMESTIC CHEQUE</v>
          </cell>
          <cell r="D34" t="str">
            <v>เท่าค่างบประมาณ</v>
          </cell>
          <cell r="E34">
            <v>7207.2</v>
          </cell>
          <cell r="F34">
            <v>600.6</v>
          </cell>
          <cell r="G34">
            <v>600.6</v>
          </cell>
          <cell r="H34">
            <v>600.6</v>
          </cell>
          <cell r="I34">
            <v>600.6</v>
          </cell>
          <cell r="J34">
            <v>600.6</v>
          </cell>
          <cell r="K34">
            <v>600.6</v>
          </cell>
          <cell r="L34">
            <v>600.6</v>
          </cell>
          <cell r="M34">
            <v>600.6</v>
          </cell>
          <cell r="N34">
            <v>600.6</v>
          </cell>
          <cell r="O34">
            <v>600.6</v>
          </cell>
          <cell r="P34">
            <v>600.6</v>
          </cell>
          <cell r="Q34">
            <v>600.6</v>
          </cell>
        </row>
        <row r="35">
          <cell r="B35" t="str">
            <v>4410021</v>
          </cell>
          <cell r="C35" t="str">
            <v>FEE REC.SELLING DOMES DRA</v>
          </cell>
          <cell r="D35" t="str">
            <v>เท่าค่างบประมาณ</v>
          </cell>
          <cell r="E35">
            <v>13459.2</v>
          </cell>
          <cell r="F35">
            <v>1121.5999999999999</v>
          </cell>
          <cell r="G35">
            <v>1121.5999999999999</v>
          </cell>
          <cell r="H35">
            <v>1121.5999999999999</v>
          </cell>
          <cell r="I35">
            <v>1121.5999999999999</v>
          </cell>
          <cell r="J35">
            <v>1121.5999999999999</v>
          </cell>
          <cell r="K35">
            <v>1121.5999999999999</v>
          </cell>
          <cell r="L35">
            <v>1121.5999999999999</v>
          </cell>
          <cell r="M35">
            <v>1121.5999999999999</v>
          </cell>
          <cell r="N35">
            <v>1121.5999999999999</v>
          </cell>
          <cell r="O35">
            <v>1121.5999999999999</v>
          </cell>
          <cell r="P35">
            <v>1121.5999999999999</v>
          </cell>
          <cell r="Q35">
            <v>1121.5999999999999</v>
          </cell>
        </row>
        <row r="36">
          <cell r="B36" t="str">
            <v>4410022</v>
          </cell>
          <cell r="C36" t="str">
            <v>FEE REC TFB GLOBAL CARD</v>
          </cell>
          <cell r="D36" t="str">
            <v>โต 20% ประมาณรายเดือนตามโครงสร้างปี 44</v>
          </cell>
          <cell r="E36">
            <v>14825.757999999998</v>
          </cell>
          <cell r="F36">
            <v>976.10439112913332</v>
          </cell>
          <cell r="G36">
            <v>969.96697813801507</v>
          </cell>
          <cell r="H36">
            <v>1187.9730020933689</v>
          </cell>
          <cell r="I36">
            <v>1281.5685502079257</v>
          </cell>
          <cell r="J36">
            <v>1319.415930319823</v>
          </cell>
          <cell r="K36">
            <v>1232.3413835083295</v>
          </cell>
          <cell r="L36">
            <v>1329.5170892010385</v>
          </cell>
          <cell r="M36">
            <v>1347.5457398624492</v>
          </cell>
          <cell r="N36">
            <v>1285.9158844099679</v>
          </cell>
          <cell r="O36">
            <v>1447.2787009681244</v>
          </cell>
          <cell r="P36">
            <v>1212.6505168284912</v>
          </cell>
          <cell r="Q36">
            <v>1235.479833333331</v>
          </cell>
        </row>
        <row r="37">
          <cell r="B37" t="str">
            <v>4410023</v>
          </cell>
          <cell r="C37" t="str">
            <v>FEE REC.TFB ELECTRONIC PU</v>
          </cell>
        </row>
        <row r="38">
          <cell r="B38" t="str">
            <v>4410024</v>
          </cell>
          <cell r="C38" t="str">
            <v>Fee Received on ATM Money Transfer- Other Bank ATM</v>
          </cell>
          <cell r="D38" t="str">
            <v>เท่าค่างบประมาณ</v>
          </cell>
          <cell r="E38">
            <v>32211.599999999999</v>
          </cell>
          <cell r="F38">
            <v>2684.3</v>
          </cell>
          <cell r="G38">
            <v>2684.3</v>
          </cell>
          <cell r="H38">
            <v>2684.3</v>
          </cell>
          <cell r="I38">
            <v>2684.3</v>
          </cell>
          <cell r="J38">
            <v>2684.3</v>
          </cell>
          <cell r="K38">
            <v>2684.3</v>
          </cell>
          <cell r="L38">
            <v>2684.3</v>
          </cell>
          <cell r="M38">
            <v>2684.3</v>
          </cell>
          <cell r="N38">
            <v>2684.3</v>
          </cell>
          <cell r="O38">
            <v>2684.3</v>
          </cell>
          <cell r="P38">
            <v>2684.3</v>
          </cell>
          <cell r="Q38">
            <v>2684.3</v>
          </cell>
        </row>
        <row r="39">
          <cell r="B39" t="str">
            <v>4410026</v>
          </cell>
          <cell r="C39" t="str">
            <v>FEE RECEIVED ON A.T.M. MONEY TRANSFER-TFB'S CUST</v>
          </cell>
          <cell r="D39" t="str">
            <v>ยืนค่า ณ เดือนพย44</v>
          </cell>
          <cell r="E39">
            <v>46004.748000000007</v>
          </cell>
          <cell r="F39">
            <v>3833.7290000000003</v>
          </cell>
          <cell r="G39">
            <v>3833.7290000000003</v>
          </cell>
          <cell r="H39">
            <v>3833.7290000000003</v>
          </cell>
          <cell r="I39">
            <v>3833.7290000000003</v>
          </cell>
          <cell r="J39">
            <v>3833.7290000000003</v>
          </cell>
          <cell r="K39">
            <v>3833.7290000000003</v>
          </cell>
          <cell r="L39">
            <v>3833.7290000000003</v>
          </cell>
          <cell r="M39">
            <v>3833.7290000000003</v>
          </cell>
          <cell r="N39">
            <v>3833.7290000000003</v>
          </cell>
          <cell r="O39">
            <v>3833.7290000000003</v>
          </cell>
          <cell r="P39">
            <v>3833.7290000000003</v>
          </cell>
          <cell r="Q39">
            <v>3833.7290000000003</v>
          </cell>
        </row>
        <row r="40">
          <cell r="B40" t="str">
            <v>4410027</v>
          </cell>
          <cell r="C40" t="str">
            <v>Fee Received on Payment at ATM – Other Banks’ ATM</v>
          </cell>
        </row>
        <row r="41">
          <cell r="B41" t="str">
            <v>4410028</v>
          </cell>
          <cell r="C41" t="str">
            <v>Fee Received on Payment Service</v>
          </cell>
          <cell r="D41" t="str">
            <v>โตเดือนละ 0.2%</v>
          </cell>
          <cell r="E41">
            <v>181622.52</v>
          </cell>
          <cell r="F41">
            <v>15135.21</v>
          </cell>
          <cell r="G41">
            <v>15135.21</v>
          </cell>
          <cell r="H41">
            <v>15135.21</v>
          </cell>
          <cell r="I41">
            <v>15135.21</v>
          </cell>
          <cell r="J41">
            <v>15135.21</v>
          </cell>
          <cell r="K41">
            <v>15135.21</v>
          </cell>
          <cell r="L41">
            <v>15135.21</v>
          </cell>
          <cell r="M41">
            <v>15135.21</v>
          </cell>
          <cell r="N41">
            <v>15135.21</v>
          </cell>
          <cell r="O41">
            <v>15135.21</v>
          </cell>
          <cell r="P41">
            <v>15135.21</v>
          </cell>
          <cell r="Q41">
            <v>15135.21</v>
          </cell>
        </row>
        <row r="42">
          <cell r="B42" t="str">
            <v>4410029</v>
          </cell>
          <cell r="C42" t="str">
            <v>Fee Received on Electronic Data Transfer</v>
          </cell>
          <cell r="D42" t="str">
            <v>เท่าค่างบประมาณ</v>
          </cell>
          <cell r="E42">
            <v>5430</v>
          </cell>
          <cell r="F42">
            <v>452.5</v>
          </cell>
          <cell r="G42">
            <v>452.5</v>
          </cell>
          <cell r="H42">
            <v>452.5</v>
          </cell>
          <cell r="I42">
            <v>452.5</v>
          </cell>
          <cell r="J42">
            <v>452.5</v>
          </cell>
          <cell r="K42">
            <v>452.5</v>
          </cell>
          <cell r="L42">
            <v>452.5</v>
          </cell>
          <cell r="M42">
            <v>452.5</v>
          </cell>
          <cell r="N42">
            <v>452.5</v>
          </cell>
          <cell r="O42">
            <v>452.5</v>
          </cell>
          <cell r="P42">
            <v>452.5</v>
          </cell>
          <cell r="Q42">
            <v>452.5</v>
          </cell>
        </row>
        <row r="43">
          <cell r="B43" t="str">
            <v>4410030</v>
          </cell>
          <cell r="C43" t="str">
            <v>FEE REC-DOM MONEY TRANS'R</v>
          </cell>
          <cell r="D43" t="str">
            <v>เท่าค่างบประมาณ</v>
          </cell>
          <cell r="E43">
            <v>564780.30000000005</v>
          </cell>
          <cell r="F43">
            <v>44891.86114810557</v>
          </cell>
          <cell r="G43">
            <v>44556.635580352297</v>
          </cell>
          <cell r="H43">
            <v>48153.562651354609</v>
          </cell>
          <cell r="I43">
            <v>44861.950347534868</v>
          </cell>
          <cell r="J43">
            <v>48106.616993442563</v>
          </cell>
          <cell r="K43">
            <v>46221.496926870321</v>
          </cell>
          <cell r="L43">
            <v>47581.3492857409</v>
          </cell>
          <cell r="M43">
            <v>49236.051613365278</v>
          </cell>
          <cell r="N43">
            <v>44358.509734841391</v>
          </cell>
          <cell r="O43">
            <v>50167.779976326419</v>
          </cell>
          <cell r="P43">
            <v>49579.460742065836</v>
          </cell>
          <cell r="Q43">
            <v>47065.024999999965</v>
          </cell>
        </row>
        <row r="44">
          <cell r="B44" t="str">
            <v>4410031</v>
          </cell>
          <cell r="C44" t="str">
            <v>FEE REC.M-THROUGH BAHTNET</v>
          </cell>
          <cell r="D44" t="str">
            <v>เท่าปี 44</v>
          </cell>
          <cell r="E44">
            <v>17069.991770000001</v>
          </cell>
          <cell r="F44">
            <v>1232.0601098482548</v>
          </cell>
          <cell r="G44">
            <v>1289.0904359315005</v>
          </cell>
          <cell r="H44">
            <v>1466.6367928648449</v>
          </cell>
          <cell r="I44">
            <v>1204.1029772989446</v>
          </cell>
          <cell r="J44">
            <v>1433.5852126402776</v>
          </cell>
          <cell r="K44">
            <v>1404.6427465293661</v>
          </cell>
          <cell r="L44">
            <v>1318.1733852432735</v>
          </cell>
          <cell r="M44">
            <v>1500.767401141366</v>
          </cell>
          <cell r="N44">
            <v>1505.7526036163974</v>
          </cell>
          <cell r="O44">
            <v>1515.1415642073373</v>
          </cell>
          <cell r="P44">
            <v>1585.7831515296509</v>
          </cell>
          <cell r="Q44">
            <v>1614.2553891487885</v>
          </cell>
        </row>
        <row r="45">
          <cell r="B45" t="str">
            <v>4410032</v>
          </cell>
          <cell r="C45" t="str">
            <v>FEE REC.-SERVICE BATCH</v>
          </cell>
          <cell r="D45" t="str">
            <v>โต 7 % รายเดือนตาม Structure ของปี 43</v>
          </cell>
          <cell r="E45">
            <v>196170.66791740002</v>
          </cell>
          <cell r="F45">
            <v>14941.003663233301</v>
          </cell>
          <cell r="G45">
            <v>15542.811902712163</v>
          </cell>
          <cell r="H45">
            <v>17226.243509698805</v>
          </cell>
          <cell r="I45">
            <v>15856.105600092224</v>
          </cell>
          <cell r="J45">
            <v>15920.084995787631</v>
          </cell>
          <cell r="K45">
            <v>16227.306811682076</v>
          </cell>
          <cell r="L45">
            <v>15887.355591096773</v>
          </cell>
          <cell r="M45">
            <v>16130.168780579188</v>
          </cell>
          <cell r="N45">
            <v>16715.557662031308</v>
          </cell>
          <cell r="O45">
            <v>16453.190266400921</v>
          </cell>
          <cell r="P45">
            <v>16790.713123751291</v>
          </cell>
          <cell r="Q45">
            <v>18480.126010334341</v>
          </cell>
        </row>
        <row r="46">
          <cell r="B46" t="str">
            <v>4410033</v>
          </cell>
          <cell r="C46" t="str">
            <v>Fee Recv. on Cash Withdrawal Other Branch's Cheque</v>
          </cell>
          <cell r="D46" t="str">
            <v>เท่าปี 44</v>
          </cell>
          <cell r="E46">
            <v>47712.816314166666</v>
          </cell>
          <cell r="F46">
            <v>1854.3236380890003</v>
          </cell>
          <cell r="G46">
            <v>2043.1774915598153</v>
          </cell>
          <cell r="H46">
            <v>2341.5765182398341</v>
          </cell>
          <cell r="I46">
            <v>1929.8709923844974</v>
          </cell>
          <cell r="J46">
            <v>2352.744300499126</v>
          </cell>
          <cell r="K46">
            <v>3221.8862742313031</v>
          </cell>
          <cell r="L46">
            <v>4391.040762661999</v>
          </cell>
          <cell r="M46">
            <v>5236.5292358093475</v>
          </cell>
          <cell r="N46">
            <v>5180.844304048549</v>
          </cell>
          <cell r="O46">
            <v>6207.2734826317674</v>
          </cell>
          <cell r="P46">
            <v>6361.54041342447</v>
          </cell>
          <cell r="Q46">
            <v>6592.0089005869559</v>
          </cell>
        </row>
        <row r="47">
          <cell r="B47" t="str">
            <v>4410034</v>
          </cell>
          <cell r="C47" t="str">
            <v>Fee Received on Private Fund Management</v>
          </cell>
        </row>
        <row r="48">
          <cell r="B48" t="str">
            <v>4410035</v>
          </cell>
          <cell r="C48" t="str">
            <v>FEE REC-FIX HOUSING RATE</v>
          </cell>
        </row>
        <row r="49">
          <cell r="B49" t="str">
            <v>4410036</v>
          </cell>
          <cell r="C49" t="str">
            <v>FEE RECEIVED ON SECURITY REGISTRATION</v>
          </cell>
          <cell r="D49" t="str">
            <v>ใช้ค่าเฉลี่ยของปี 44 * 12</v>
          </cell>
          <cell r="E49">
            <v>14423.166499999999</v>
          </cell>
          <cell r="F49">
            <v>1201.9305416666666</v>
          </cell>
          <cell r="G49">
            <v>1201.9305416666666</v>
          </cell>
          <cell r="H49">
            <v>1201.9305416666666</v>
          </cell>
          <cell r="I49">
            <v>1201.9305416666666</v>
          </cell>
          <cell r="J49">
            <v>1201.9305416666666</v>
          </cell>
          <cell r="K49">
            <v>1201.9305416666666</v>
          </cell>
          <cell r="L49">
            <v>1201.9305416666666</v>
          </cell>
          <cell r="M49">
            <v>1201.9305416666666</v>
          </cell>
          <cell r="N49">
            <v>1201.9305416666666</v>
          </cell>
          <cell r="O49">
            <v>1201.9305416666666</v>
          </cell>
          <cell r="P49">
            <v>1201.9305416666666</v>
          </cell>
          <cell r="Q49">
            <v>1201.9305416666666</v>
          </cell>
        </row>
        <row r="50">
          <cell r="B50" t="str">
            <v>4410038</v>
          </cell>
          <cell r="C50" t="str">
            <v>Fee Received on cashier's order and gift cheque cillection from other branches</v>
          </cell>
        </row>
        <row r="51">
          <cell r="B51" t="str">
            <v>4410039</v>
          </cell>
          <cell r="C51" t="str">
            <v>Fee  Received on Special Collection</v>
          </cell>
          <cell r="D51" t="str">
            <v>โต 25% จากปี 44</v>
          </cell>
          <cell r="E51">
            <v>30000</v>
          </cell>
          <cell r="F51">
            <v>3000</v>
          </cell>
          <cell r="G51">
            <v>0</v>
          </cell>
          <cell r="H51">
            <v>0</v>
          </cell>
          <cell r="I51">
            <v>5000</v>
          </cell>
          <cell r="J51">
            <v>0</v>
          </cell>
          <cell r="K51">
            <v>0</v>
          </cell>
          <cell r="L51">
            <v>9500</v>
          </cell>
          <cell r="M51">
            <v>0</v>
          </cell>
          <cell r="N51">
            <v>0</v>
          </cell>
          <cell r="O51">
            <v>12500</v>
          </cell>
          <cell r="P51">
            <v>0</v>
          </cell>
          <cell r="Q51">
            <v>0</v>
          </cell>
        </row>
        <row r="52">
          <cell r="B52" t="str">
            <v>4410040</v>
          </cell>
          <cell r="C52" t="str">
            <v>FEE REC-CHEQUE COLLECTION</v>
          </cell>
          <cell r="D52" t="str">
            <v>ใช้ค่าเฉลี่ยของปี 44 * 12</v>
          </cell>
          <cell r="E52">
            <v>194028.58034000004</v>
          </cell>
          <cell r="F52">
            <v>16169.04836166667</v>
          </cell>
          <cell r="G52">
            <v>16169.04836166667</v>
          </cell>
          <cell r="H52">
            <v>16169.04836166667</v>
          </cell>
          <cell r="I52">
            <v>16169.04836166667</v>
          </cell>
          <cell r="J52">
            <v>16169.04836166667</v>
          </cell>
          <cell r="K52">
            <v>16169.04836166667</v>
          </cell>
          <cell r="L52">
            <v>16169.04836166667</v>
          </cell>
          <cell r="M52">
            <v>16169.04836166667</v>
          </cell>
          <cell r="N52">
            <v>16169.04836166667</v>
          </cell>
          <cell r="O52">
            <v>16169.04836166667</v>
          </cell>
          <cell r="P52">
            <v>16169.04836166667</v>
          </cell>
          <cell r="Q52">
            <v>16169.04836166667</v>
          </cell>
        </row>
        <row r="53">
          <cell r="B53" t="str">
            <v>4410041</v>
          </cell>
          <cell r="C53" t="str">
            <v>FEE REC-CHQ.EFFECT NOT CL</v>
          </cell>
          <cell r="D53" t="str">
            <v>ตั้งเอง</v>
          </cell>
          <cell r="E53">
            <v>20000</v>
          </cell>
          <cell r="F53">
            <v>6907.3548429691336</v>
          </cell>
          <cell r="G53">
            <v>1269.0472621974309</v>
          </cell>
          <cell r="H53">
            <v>854.5990852050146</v>
          </cell>
          <cell r="I53">
            <v>368.24493965488489</v>
          </cell>
          <cell r="J53">
            <v>378.68946194209894</v>
          </cell>
          <cell r="K53">
            <v>1822.3832447643906</v>
          </cell>
          <cell r="L53">
            <v>5792.1224993075784</v>
          </cell>
          <cell r="M53">
            <v>455.50266906430119</v>
          </cell>
          <cell r="N53">
            <v>174.12170048774726</v>
          </cell>
          <cell r="O53">
            <v>190.08615200804149</v>
          </cell>
          <cell r="P53">
            <v>121.18147573271264</v>
          </cell>
          <cell r="Q53">
            <v>1666.6666666666679</v>
          </cell>
        </row>
        <row r="54">
          <cell r="B54" t="str">
            <v>4410042</v>
          </cell>
          <cell r="C54" t="str">
            <v>Fee Received on Overdraft Limit maintenance</v>
          </cell>
        </row>
        <row r="55">
          <cell r="B55" t="str">
            <v>4410044</v>
          </cell>
          <cell r="C55" t="str">
            <v>Fee Received on PCC Subscription</v>
          </cell>
          <cell r="E55">
            <v>50</v>
          </cell>
          <cell r="F55">
            <v>8</v>
          </cell>
          <cell r="G55">
            <v>0</v>
          </cell>
          <cell r="H55">
            <v>0</v>
          </cell>
          <cell r="I55">
            <v>10</v>
          </cell>
          <cell r="J55">
            <v>0</v>
          </cell>
          <cell r="K55">
            <v>0</v>
          </cell>
          <cell r="L55">
            <v>12</v>
          </cell>
          <cell r="M55">
            <v>0</v>
          </cell>
          <cell r="N55">
            <v>0</v>
          </cell>
          <cell r="O55">
            <v>20</v>
          </cell>
          <cell r="P55">
            <v>0</v>
          </cell>
          <cell r="Q55">
            <v>0</v>
          </cell>
        </row>
        <row r="56">
          <cell r="B56" t="str">
            <v>4410045</v>
          </cell>
          <cell r="C56" t="str">
            <v>FEE REC-DR.CARD-C/HOLDER</v>
          </cell>
        </row>
        <row r="57">
          <cell r="B57" t="str">
            <v>4410046</v>
          </cell>
          <cell r="C57" t="str">
            <v>FEE REC-DR.CARD-RETAIL</v>
          </cell>
        </row>
        <row r="58">
          <cell r="B58" t="str">
            <v>4410047</v>
          </cell>
          <cell r="C58" t="str">
            <v>Fee Received on VISA Electron via EDC</v>
          </cell>
          <cell r="D58" t="str">
            <v>โต 15%</v>
          </cell>
          <cell r="E58">
            <v>9742.7607504999996</v>
          </cell>
          <cell r="F58">
            <v>811.89672920833334</v>
          </cell>
          <cell r="G58">
            <v>811.89672920833334</v>
          </cell>
          <cell r="H58">
            <v>811.89672920833334</v>
          </cell>
          <cell r="I58">
            <v>811.89672920833334</v>
          </cell>
          <cell r="J58">
            <v>811.89672920833334</v>
          </cell>
          <cell r="K58">
            <v>811.89672920833334</v>
          </cell>
          <cell r="L58">
            <v>811.89672920833334</v>
          </cell>
          <cell r="M58">
            <v>811.89672920833334</v>
          </cell>
          <cell r="N58">
            <v>811.89672920833334</v>
          </cell>
          <cell r="O58">
            <v>811.89672920833334</v>
          </cell>
          <cell r="P58">
            <v>811.89672920833334</v>
          </cell>
          <cell r="Q58">
            <v>811.89672920833334</v>
          </cell>
        </row>
        <row r="59">
          <cell r="B59" t="str">
            <v>4410048</v>
          </cell>
          <cell r="C59" t="str">
            <v>Fee Received on Corporate Connect - Fundamental Services</v>
          </cell>
          <cell r="D59" t="str">
            <v>เท่าค่างบประมาณ</v>
          </cell>
          <cell r="E59">
            <v>1000</v>
          </cell>
          <cell r="F59">
            <v>0</v>
          </cell>
          <cell r="G59">
            <v>0</v>
          </cell>
          <cell r="H59">
            <v>0</v>
          </cell>
          <cell r="I59">
            <v>200</v>
          </cell>
          <cell r="J59">
            <v>0</v>
          </cell>
          <cell r="K59">
            <v>0</v>
          </cell>
          <cell r="L59">
            <v>500</v>
          </cell>
          <cell r="M59">
            <v>0</v>
          </cell>
          <cell r="N59">
            <v>0</v>
          </cell>
          <cell r="O59">
            <v>300</v>
          </cell>
          <cell r="P59">
            <v>0</v>
          </cell>
          <cell r="Q59">
            <v>0</v>
          </cell>
        </row>
        <row r="60">
          <cell r="B60" t="str">
            <v>4410049</v>
          </cell>
          <cell r="C60" t="str">
            <v>Fee Received on Corporate Connect - Special Services</v>
          </cell>
          <cell r="D60" t="str">
            <v>เท่าค่างบประมาณ</v>
          </cell>
          <cell r="E60">
            <v>5000</v>
          </cell>
          <cell r="F60">
            <v>800</v>
          </cell>
          <cell r="G60">
            <v>0</v>
          </cell>
          <cell r="H60">
            <v>0</v>
          </cell>
          <cell r="I60">
            <v>1000</v>
          </cell>
          <cell r="J60">
            <v>0</v>
          </cell>
          <cell r="K60">
            <v>0</v>
          </cell>
          <cell r="L60">
            <v>1200</v>
          </cell>
          <cell r="M60">
            <v>0</v>
          </cell>
          <cell r="N60">
            <v>0</v>
          </cell>
          <cell r="O60">
            <v>2000</v>
          </cell>
          <cell r="P60">
            <v>0</v>
          </cell>
          <cell r="Q60">
            <v>0</v>
          </cell>
        </row>
        <row r="61">
          <cell r="B61" t="str">
            <v>4410050</v>
          </cell>
          <cell r="C61" t="str">
            <v>FEE REC-UPC BILL COLLEC'N</v>
          </cell>
        </row>
        <row r="62">
          <cell r="B62" t="str">
            <v>4410060</v>
          </cell>
          <cell r="C62" t="str">
            <v>FEE REC.A/C MAINTENANCE</v>
          </cell>
          <cell r="D62" t="str">
            <v>วางเท่าครี่งปีแรก 44</v>
          </cell>
          <cell r="E62">
            <v>55000</v>
          </cell>
          <cell r="F62">
            <v>4600</v>
          </cell>
          <cell r="G62">
            <v>4600</v>
          </cell>
          <cell r="H62">
            <v>4600</v>
          </cell>
          <cell r="I62">
            <v>4600</v>
          </cell>
          <cell r="J62">
            <v>4600</v>
          </cell>
          <cell r="K62">
            <v>4600</v>
          </cell>
          <cell r="L62">
            <v>4600</v>
          </cell>
          <cell r="M62">
            <v>4600</v>
          </cell>
          <cell r="N62">
            <v>4600</v>
          </cell>
          <cell r="O62">
            <v>4600</v>
          </cell>
          <cell r="P62">
            <v>4600</v>
          </cell>
          <cell r="Q62">
            <v>4400</v>
          </cell>
        </row>
        <row r="63">
          <cell r="B63" t="str">
            <v>4410070</v>
          </cell>
          <cell r="C63" t="str">
            <v>FEE REC-ACCEPTANCE&amp;AVAL</v>
          </cell>
          <cell r="D63" t="str">
            <v>ลดลง25%</v>
          </cell>
          <cell r="E63">
            <v>30804.5</v>
          </cell>
          <cell r="F63">
            <v>2971.6</v>
          </cell>
          <cell r="G63">
            <v>2506.6</v>
          </cell>
          <cell r="H63">
            <v>9177.4</v>
          </cell>
          <cell r="I63">
            <v>1694.1</v>
          </cell>
          <cell r="J63">
            <v>1496.6</v>
          </cell>
          <cell r="K63">
            <v>1522.9</v>
          </cell>
          <cell r="L63">
            <v>3058.1</v>
          </cell>
          <cell r="M63">
            <v>1095.9000000000001</v>
          </cell>
          <cell r="N63">
            <v>1780.7</v>
          </cell>
          <cell r="O63">
            <v>1617.5</v>
          </cell>
          <cell r="P63">
            <v>2392.9</v>
          </cell>
          <cell r="Q63">
            <v>1490.2</v>
          </cell>
        </row>
        <row r="64">
          <cell r="B64" t="str">
            <v>4410075</v>
          </cell>
          <cell r="C64" t="str">
            <v>FEE REC-CUSTODIAN SERVICE</v>
          </cell>
          <cell r="D64" t="str">
            <v>เท่าค่างบประมาณ</v>
          </cell>
          <cell r="E64">
            <v>33660</v>
          </cell>
          <cell r="F64">
            <v>3910</v>
          </cell>
          <cell r="G64">
            <v>2290</v>
          </cell>
          <cell r="H64">
            <v>2290</v>
          </cell>
          <cell r="I64">
            <v>3810</v>
          </cell>
          <cell r="J64">
            <v>2290</v>
          </cell>
          <cell r="K64">
            <v>2290</v>
          </cell>
          <cell r="L64">
            <v>3810</v>
          </cell>
          <cell r="M64">
            <v>2290</v>
          </cell>
          <cell r="N64">
            <v>2290</v>
          </cell>
          <cell r="O64">
            <v>3810</v>
          </cell>
          <cell r="P64">
            <v>2290</v>
          </cell>
          <cell r="Q64">
            <v>2290</v>
          </cell>
        </row>
        <row r="65">
          <cell r="B65" t="str">
            <v>4410077</v>
          </cell>
          <cell r="C65" t="str">
            <v>FIN.RELA.FEE REC.COMMERCI</v>
          </cell>
        </row>
        <row r="66">
          <cell r="B66" t="str">
            <v>4410078</v>
          </cell>
          <cell r="C66" t="str">
            <v>FIN.RELA.FEE REC.AGRO IND</v>
          </cell>
        </row>
        <row r="67">
          <cell r="B67" t="str">
            <v>4410079</v>
          </cell>
          <cell r="C67" t="str">
            <v>FIN.RELA.FEE REC.MANUFACT</v>
          </cell>
        </row>
        <row r="68">
          <cell r="B68" t="str">
            <v>4410080</v>
          </cell>
          <cell r="C68" t="str">
            <v>FEE REC - L/I</v>
          </cell>
          <cell r="D68" t="str">
            <v>เท่าค่างบประมาณ</v>
          </cell>
          <cell r="E68">
            <v>808038.5</v>
          </cell>
          <cell r="F68">
            <v>56985.599999999999</v>
          </cell>
          <cell r="G68">
            <v>58067.199999999997</v>
          </cell>
          <cell r="H68">
            <v>72701.600000000006</v>
          </cell>
          <cell r="I68">
            <v>61507.5</v>
          </cell>
          <cell r="J68">
            <v>66862.8</v>
          </cell>
          <cell r="K68">
            <v>72626.399999999994</v>
          </cell>
          <cell r="L68">
            <v>63365.1</v>
          </cell>
          <cell r="M68">
            <v>74770.100000000006</v>
          </cell>
          <cell r="N68">
            <v>91130.1</v>
          </cell>
          <cell r="O68">
            <v>67438.2</v>
          </cell>
          <cell r="P68">
            <v>60835.6</v>
          </cell>
          <cell r="Q68">
            <v>61748.3</v>
          </cell>
        </row>
        <row r="69">
          <cell r="B69" t="str">
            <v>4410082</v>
          </cell>
          <cell r="C69" t="str">
            <v>Financial Related Fee Received-Housing Loans</v>
          </cell>
          <cell r="D69" t="str">
            <v>ยืนค่า ณ เดือนพย44</v>
          </cell>
          <cell r="E69">
            <v>28338.55344</v>
          </cell>
          <cell r="F69">
            <v>2361.54612</v>
          </cell>
          <cell r="G69">
            <v>2361.54612</v>
          </cell>
          <cell r="H69">
            <v>2361.54612</v>
          </cell>
          <cell r="I69">
            <v>2361.54612</v>
          </cell>
          <cell r="J69">
            <v>2361.54612</v>
          </cell>
          <cell r="K69">
            <v>2361.54612</v>
          </cell>
          <cell r="L69">
            <v>2361.54612</v>
          </cell>
          <cell r="M69">
            <v>2361.54612</v>
          </cell>
          <cell r="N69">
            <v>2361.54612</v>
          </cell>
          <cell r="O69">
            <v>2361.54612</v>
          </cell>
          <cell r="P69">
            <v>2361.54612</v>
          </cell>
          <cell r="Q69">
            <v>2361.54612</v>
          </cell>
        </row>
        <row r="70">
          <cell r="B70" t="str">
            <v>4410083</v>
          </cell>
          <cell r="C70" t="str">
            <v>SYNDICATED AGENT FEE RECE</v>
          </cell>
          <cell r="D70" t="str">
            <v>เท่าค่างบประมาณ</v>
          </cell>
          <cell r="E70">
            <v>30694.6</v>
          </cell>
          <cell r="F70">
            <v>10842.1</v>
          </cell>
          <cell r="G70">
            <v>592.1</v>
          </cell>
          <cell r="H70">
            <v>1392.1</v>
          </cell>
          <cell r="I70">
            <v>592.1</v>
          </cell>
          <cell r="J70">
            <v>1192.0999999999999</v>
          </cell>
          <cell r="K70">
            <v>3386.6</v>
          </cell>
          <cell r="L70">
            <v>1292.0999999999999</v>
          </cell>
          <cell r="M70">
            <v>3837.1</v>
          </cell>
          <cell r="N70">
            <v>592.1</v>
          </cell>
          <cell r="O70">
            <v>592.1</v>
          </cell>
          <cell r="P70">
            <v>1592.1</v>
          </cell>
          <cell r="Q70">
            <v>4792</v>
          </cell>
        </row>
        <row r="71">
          <cell r="B71" t="str">
            <v>4410085</v>
          </cell>
          <cell r="C71" t="str">
            <v>ADVISORY FEE RECEIVED</v>
          </cell>
          <cell r="D71" t="str">
            <v>เท่าค่างบประมาณ</v>
          </cell>
          <cell r="E71">
            <v>20500.8</v>
          </cell>
          <cell r="F71">
            <v>1708.4</v>
          </cell>
          <cell r="G71">
            <v>1708.4</v>
          </cell>
          <cell r="H71">
            <v>1708.4</v>
          </cell>
          <cell r="I71">
            <v>1708.4</v>
          </cell>
          <cell r="J71">
            <v>1708.4</v>
          </cell>
          <cell r="K71">
            <v>1708.4</v>
          </cell>
          <cell r="L71">
            <v>1708.4</v>
          </cell>
          <cell r="M71">
            <v>1708.4</v>
          </cell>
          <cell r="N71">
            <v>1708.4</v>
          </cell>
          <cell r="O71">
            <v>1708.4</v>
          </cell>
          <cell r="P71">
            <v>1708.4</v>
          </cell>
          <cell r="Q71">
            <v>1708.4</v>
          </cell>
        </row>
        <row r="72">
          <cell r="B72" t="str">
            <v>4410086</v>
          </cell>
          <cell r="C72" t="str">
            <v>FEE REC.-SELLING INV UNIT</v>
          </cell>
          <cell r="D72" t="str">
            <v>เท่าค่างบประมาณ</v>
          </cell>
          <cell r="E72">
            <v>48000</v>
          </cell>
          <cell r="F72">
            <v>3400</v>
          </cell>
          <cell r="G72">
            <v>3400</v>
          </cell>
          <cell r="H72">
            <v>3400</v>
          </cell>
          <cell r="I72">
            <v>4000</v>
          </cell>
          <cell r="J72">
            <v>4000</v>
          </cell>
          <cell r="K72">
            <v>4000</v>
          </cell>
          <cell r="L72">
            <v>4300</v>
          </cell>
          <cell r="M72">
            <v>4300</v>
          </cell>
          <cell r="N72">
            <v>4300</v>
          </cell>
          <cell r="O72">
            <v>4300</v>
          </cell>
          <cell r="P72">
            <v>4300</v>
          </cell>
          <cell r="Q72">
            <v>4300</v>
          </cell>
        </row>
        <row r="73">
          <cell r="B73" t="str">
            <v>4410087</v>
          </cell>
          <cell r="C73" t="str">
            <v>FEE REC.SEC.REGISTRATION</v>
          </cell>
          <cell r="D73" t="str">
            <v>เท่าค่างบประมาณ</v>
          </cell>
          <cell r="E73">
            <v>46250.8</v>
          </cell>
          <cell r="F73">
            <v>4919.5</v>
          </cell>
          <cell r="G73">
            <v>3535.3</v>
          </cell>
          <cell r="H73">
            <v>2786.3</v>
          </cell>
          <cell r="I73">
            <v>5241.3</v>
          </cell>
          <cell r="J73">
            <v>2652.7</v>
          </cell>
          <cell r="K73">
            <v>3512.5</v>
          </cell>
          <cell r="L73">
            <v>5871.9</v>
          </cell>
          <cell r="M73">
            <v>3109.4</v>
          </cell>
          <cell r="N73">
            <v>3038.6</v>
          </cell>
          <cell r="O73">
            <v>5017.5</v>
          </cell>
          <cell r="P73">
            <v>2978.8</v>
          </cell>
          <cell r="Q73">
            <v>3587</v>
          </cell>
        </row>
        <row r="74">
          <cell r="B74" t="str">
            <v>4410088</v>
          </cell>
          <cell r="C74" t="str">
            <v>FEE REC REPRESENTATIVE SE</v>
          </cell>
          <cell r="D74" t="str">
            <v>เท่าค่างบประมาณ</v>
          </cell>
          <cell r="E74">
            <v>1580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930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400</v>
          </cell>
          <cell r="Q74">
            <v>250</v>
          </cell>
        </row>
        <row r="75">
          <cell r="B75" t="str">
            <v>4410090</v>
          </cell>
          <cell r="C75" t="str">
            <v>FEE REC-OPENING DOM L/C</v>
          </cell>
          <cell r="D75" t="str">
            <v>60%ของงบประมาณ</v>
          </cell>
          <cell r="E75">
            <v>115.5</v>
          </cell>
          <cell r="F75">
            <v>3.3</v>
          </cell>
          <cell r="G75">
            <v>1.1000000000000001</v>
          </cell>
          <cell r="H75">
            <v>8.8000000000000007</v>
          </cell>
          <cell r="I75">
            <v>0.4</v>
          </cell>
          <cell r="J75">
            <v>0.4</v>
          </cell>
          <cell r="K75">
            <v>1.4</v>
          </cell>
          <cell r="L75">
            <v>9.6</v>
          </cell>
          <cell r="M75">
            <v>45.9</v>
          </cell>
          <cell r="N75">
            <v>3.4</v>
          </cell>
          <cell r="O75">
            <v>11.7</v>
          </cell>
          <cell r="P75">
            <v>22.5</v>
          </cell>
          <cell r="Q75">
            <v>7</v>
          </cell>
        </row>
        <row r="76">
          <cell r="B76" t="str">
            <v>4410095</v>
          </cell>
          <cell r="C76" t="str">
            <v>FEE REC LOAN OPERATION</v>
          </cell>
          <cell r="D76" t="str">
            <v>เท่าค่างบประมาณ</v>
          </cell>
          <cell r="E76">
            <v>99038.5</v>
          </cell>
          <cell r="F76">
            <v>7323.1</v>
          </cell>
          <cell r="G76">
            <v>6636.8</v>
          </cell>
          <cell r="H76">
            <v>7421</v>
          </cell>
          <cell r="I76">
            <v>8144.9</v>
          </cell>
          <cell r="J76">
            <v>9637.2000000000007</v>
          </cell>
          <cell r="K76">
            <v>11361.4</v>
          </cell>
          <cell r="L76">
            <v>7358.9</v>
          </cell>
          <cell r="M76">
            <v>7751.5</v>
          </cell>
          <cell r="N76">
            <v>6820.4</v>
          </cell>
          <cell r="O76">
            <v>9195.7999999999993</v>
          </cell>
          <cell r="P76">
            <v>9708.5</v>
          </cell>
          <cell r="Q76">
            <v>7679</v>
          </cell>
        </row>
        <row r="77">
          <cell r="B77" t="str">
            <v>4410099</v>
          </cell>
          <cell r="C77" t="str">
            <v>OTH.DOMESTIC FEE REC.</v>
          </cell>
          <cell r="D77" t="str">
            <v>เท่าค่างบประมาณ</v>
          </cell>
          <cell r="E77">
            <v>103498.7</v>
          </cell>
          <cell r="F77">
            <v>9917.1</v>
          </cell>
          <cell r="G77">
            <v>7915.6</v>
          </cell>
          <cell r="H77">
            <v>7917.7</v>
          </cell>
          <cell r="I77">
            <v>9923.4</v>
          </cell>
          <cell r="J77">
            <v>7934.5</v>
          </cell>
          <cell r="K77">
            <v>7946.5</v>
          </cell>
          <cell r="L77">
            <v>10958.4</v>
          </cell>
          <cell r="M77">
            <v>7971.3</v>
          </cell>
          <cell r="N77">
            <v>7984.2</v>
          </cell>
          <cell r="O77">
            <v>8997.1</v>
          </cell>
          <cell r="P77">
            <v>8010</v>
          </cell>
          <cell r="Q77">
            <v>8022.9</v>
          </cell>
        </row>
        <row r="78">
          <cell r="B78" t="str">
            <v>4418010</v>
          </cell>
          <cell r="C78" t="str">
            <v>FEE REC.PRO.FUND MANAGE</v>
          </cell>
          <cell r="D78" t="str">
            <v>เท่าค่างบประมาณ</v>
          </cell>
          <cell r="E78">
            <v>14480</v>
          </cell>
          <cell r="F78">
            <v>480</v>
          </cell>
          <cell r="G78">
            <v>480</v>
          </cell>
          <cell r="H78">
            <v>12080</v>
          </cell>
          <cell r="I78">
            <v>480</v>
          </cell>
          <cell r="J78">
            <v>480</v>
          </cell>
          <cell r="K78">
            <v>480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 t="str">
            <v>4418020</v>
          </cell>
          <cell r="C79" t="str">
            <v>FEE REC.SETUP PROVIDENT</v>
          </cell>
        </row>
        <row r="80">
          <cell r="B80" t="str">
            <v>4418030</v>
          </cell>
          <cell r="C80" t="str">
            <v>FEE REC.PRO.FUND SERVICE</v>
          </cell>
          <cell r="D80" t="str">
            <v>เท่าค่างบประมาณ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4421010</v>
          </cell>
          <cell r="C81" t="str">
            <v>FEE REC-OPENING L/C</v>
          </cell>
          <cell r="D81" t="str">
            <v>โต 1%</v>
          </cell>
          <cell r="E81">
            <v>136363.1</v>
          </cell>
          <cell r="F81">
            <v>11416.5</v>
          </cell>
          <cell r="G81">
            <v>11390.4</v>
          </cell>
          <cell r="H81">
            <v>11378.7</v>
          </cell>
          <cell r="I81">
            <v>11363.4</v>
          </cell>
          <cell r="J81">
            <v>11356.2</v>
          </cell>
          <cell r="K81">
            <v>11350.4</v>
          </cell>
          <cell r="L81">
            <v>11362.5</v>
          </cell>
          <cell r="M81">
            <v>11358</v>
          </cell>
          <cell r="N81">
            <v>11353.5</v>
          </cell>
          <cell r="O81">
            <v>11349</v>
          </cell>
          <cell r="P81">
            <v>11344.5</v>
          </cell>
          <cell r="Q81">
            <v>11340</v>
          </cell>
        </row>
        <row r="82">
          <cell r="B82" t="str">
            <v>4421020</v>
          </cell>
          <cell r="C82" t="str">
            <v>FEE REC-IMP BILL COLLEC'N</v>
          </cell>
          <cell r="D82" t="str">
            <v>ค่าเฉลี่ยปี 44</v>
          </cell>
          <cell r="E82">
            <v>19213.900000000001</v>
          </cell>
          <cell r="F82">
            <v>1608.6</v>
          </cell>
          <cell r="G82">
            <v>1605</v>
          </cell>
          <cell r="H82">
            <v>1602.3</v>
          </cell>
          <cell r="I82">
            <v>1600.5</v>
          </cell>
          <cell r="J82">
            <v>1600.1</v>
          </cell>
          <cell r="K82">
            <v>1599.8</v>
          </cell>
          <cell r="L82">
            <v>1599.6</v>
          </cell>
          <cell r="M82">
            <v>1599.6</v>
          </cell>
          <cell r="N82">
            <v>1599.6</v>
          </cell>
          <cell r="O82">
            <v>1599.6</v>
          </cell>
          <cell r="P82">
            <v>1599.6</v>
          </cell>
          <cell r="Q82">
            <v>1599.6</v>
          </cell>
        </row>
        <row r="83">
          <cell r="B83" t="str">
            <v>4421030</v>
          </cell>
          <cell r="C83" t="str">
            <v>FEE REC-TRUST RECEIPT</v>
          </cell>
          <cell r="D83" t="str">
            <v>ค่าเฉลี่ยปี 44</v>
          </cell>
          <cell r="E83">
            <v>31530.53534181818</v>
          </cell>
          <cell r="F83">
            <v>2627.5446118181817</v>
          </cell>
          <cell r="G83">
            <v>2627.5446118181817</v>
          </cell>
          <cell r="H83">
            <v>2627.5446118181817</v>
          </cell>
          <cell r="I83">
            <v>2627.5446118181817</v>
          </cell>
          <cell r="J83">
            <v>2627.5446118181817</v>
          </cell>
          <cell r="K83">
            <v>2627.5446118181817</v>
          </cell>
          <cell r="L83">
            <v>2627.5446118181817</v>
          </cell>
          <cell r="M83">
            <v>2627.5446118181817</v>
          </cell>
          <cell r="N83">
            <v>2627.5446118181817</v>
          </cell>
          <cell r="O83">
            <v>2627.5446118181817</v>
          </cell>
          <cell r="P83">
            <v>2627.5446118181817</v>
          </cell>
          <cell r="Q83">
            <v>2627.5446118181817</v>
          </cell>
        </row>
        <row r="84">
          <cell r="B84" t="str">
            <v>4421040</v>
          </cell>
          <cell r="C84" t="str">
            <v>FEE REC-SHIPP'G GUARANTEE</v>
          </cell>
          <cell r="D84" t="str">
            <v>70 % ของงบประมาณ</v>
          </cell>
          <cell r="E84">
            <v>2662.8</v>
          </cell>
          <cell r="F84">
            <v>221.9</v>
          </cell>
          <cell r="G84">
            <v>221.9</v>
          </cell>
          <cell r="H84">
            <v>221.9</v>
          </cell>
          <cell r="I84">
            <v>221.9</v>
          </cell>
          <cell r="J84">
            <v>221.9</v>
          </cell>
          <cell r="K84">
            <v>221.9</v>
          </cell>
          <cell r="L84">
            <v>221.9</v>
          </cell>
          <cell r="M84">
            <v>221.9</v>
          </cell>
          <cell r="N84">
            <v>221.9</v>
          </cell>
          <cell r="O84">
            <v>221.9</v>
          </cell>
          <cell r="P84">
            <v>221.9</v>
          </cell>
          <cell r="Q84">
            <v>221.9</v>
          </cell>
        </row>
        <row r="85">
          <cell r="B85" t="str">
            <v>4421050</v>
          </cell>
          <cell r="C85" t="str">
            <v>FEE REC- DEFERRED L/C</v>
          </cell>
          <cell r="D85" t="str">
            <v>80 % ของงบประมาณ</v>
          </cell>
          <cell r="E85">
            <v>95081.4</v>
          </cell>
          <cell r="F85">
            <v>7930.2</v>
          </cell>
          <cell r="G85">
            <v>7916.7</v>
          </cell>
          <cell r="H85">
            <v>7930.2</v>
          </cell>
          <cell r="I85">
            <v>7916.7</v>
          </cell>
          <cell r="J85">
            <v>7930.2</v>
          </cell>
          <cell r="K85">
            <v>7916.7</v>
          </cell>
          <cell r="L85">
            <v>7930.2</v>
          </cell>
          <cell r="M85">
            <v>7916.7</v>
          </cell>
          <cell r="N85">
            <v>7930.2</v>
          </cell>
          <cell r="O85">
            <v>7916.7</v>
          </cell>
          <cell r="P85">
            <v>7930.2</v>
          </cell>
          <cell r="Q85">
            <v>7916.7</v>
          </cell>
        </row>
        <row r="86">
          <cell r="B86" t="str">
            <v>4421090</v>
          </cell>
          <cell r="C86" t="str">
            <v>OTH.FEE REC-IMP BILLS</v>
          </cell>
          <cell r="D86" t="str">
            <v>โต20%</v>
          </cell>
          <cell r="E86">
            <v>101628.477132</v>
          </cell>
          <cell r="F86">
            <v>8469.039761</v>
          </cell>
          <cell r="G86">
            <v>8469.039761</v>
          </cell>
          <cell r="H86">
            <v>8469.039761</v>
          </cell>
          <cell r="I86">
            <v>8469.039761</v>
          </cell>
          <cell r="J86">
            <v>8469.039761</v>
          </cell>
          <cell r="K86">
            <v>8469.039761</v>
          </cell>
          <cell r="L86">
            <v>8469.039761</v>
          </cell>
          <cell r="M86">
            <v>8469.039761</v>
          </cell>
          <cell r="N86">
            <v>8469.039761</v>
          </cell>
          <cell r="O86">
            <v>8469.039761</v>
          </cell>
          <cell r="P86">
            <v>8469.039761</v>
          </cell>
          <cell r="Q86">
            <v>8469.039761</v>
          </cell>
        </row>
        <row r="87">
          <cell r="B87" t="str">
            <v>4422010</v>
          </cell>
          <cell r="C87" t="str">
            <v>FEE REC-ADVISE EXP L/C</v>
          </cell>
          <cell r="D87" t="str">
            <v>ลด 10%</v>
          </cell>
          <cell r="E87">
            <v>20102.900000000001</v>
          </cell>
          <cell r="F87">
            <v>1686.4</v>
          </cell>
          <cell r="G87">
            <v>1681</v>
          </cell>
          <cell r="H87">
            <v>1677</v>
          </cell>
          <cell r="I87">
            <v>1674.3</v>
          </cell>
          <cell r="J87">
            <v>1673.6</v>
          </cell>
          <cell r="K87">
            <v>1673.2</v>
          </cell>
          <cell r="L87">
            <v>1672.9</v>
          </cell>
          <cell r="M87">
            <v>1672.9</v>
          </cell>
          <cell r="N87">
            <v>1672.9</v>
          </cell>
          <cell r="O87">
            <v>1672.9</v>
          </cell>
          <cell r="P87">
            <v>1672.9</v>
          </cell>
          <cell r="Q87">
            <v>1672.9</v>
          </cell>
        </row>
        <row r="88">
          <cell r="B88" t="str">
            <v>4422020</v>
          </cell>
          <cell r="C88" t="str">
            <v>FEE REC-EXP BILL COLLEC'N</v>
          </cell>
          <cell r="D88" t="str">
            <v>เท่าค่างบประมาณ</v>
          </cell>
          <cell r="E88">
            <v>12054.6</v>
          </cell>
          <cell r="F88">
            <v>1116.2</v>
          </cell>
          <cell r="G88">
            <v>1062.2</v>
          </cell>
          <cell r="H88">
            <v>1021.7</v>
          </cell>
          <cell r="I88">
            <v>994.7</v>
          </cell>
          <cell r="J88">
            <v>988</v>
          </cell>
          <cell r="K88">
            <v>984.6</v>
          </cell>
          <cell r="L88">
            <v>981.2</v>
          </cell>
          <cell r="M88">
            <v>981.2</v>
          </cell>
          <cell r="N88">
            <v>981.2</v>
          </cell>
          <cell r="O88">
            <v>981.2</v>
          </cell>
          <cell r="P88">
            <v>981.2</v>
          </cell>
          <cell r="Q88">
            <v>981.2</v>
          </cell>
        </row>
        <row r="89">
          <cell r="B89" t="str">
            <v>4422030</v>
          </cell>
          <cell r="C89" t="str">
            <v>FEE REC-RESTRICT EXP.BILL</v>
          </cell>
        </row>
        <row r="90">
          <cell r="B90" t="str">
            <v>4422040</v>
          </cell>
          <cell r="C90" t="str">
            <v>FEE REC-ACCEPT EXP L/C</v>
          </cell>
        </row>
        <row r="91">
          <cell r="B91" t="str">
            <v>4422090</v>
          </cell>
          <cell r="C91" t="str">
            <v>OTH FEE REC-EXP BILLS</v>
          </cell>
          <cell r="D91" t="str">
            <v>เท่าค่างบประมาณ</v>
          </cell>
          <cell r="E91">
            <v>116743.5</v>
          </cell>
          <cell r="F91">
            <v>9758.4</v>
          </cell>
          <cell r="G91">
            <v>9744</v>
          </cell>
          <cell r="H91">
            <v>9733.2000000000007</v>
          </cell>
          <cell r="I91">
            <v>9726</v>
          </cell>
          <cell r="J91">
            <v>9724.2000000000007</v>
          </cell>
          <cell r="K91">
            <v>9723.2999999999993</v>
          </cell>
          <cell r="L91">
            <v>9722.4</v>
          </cell>
          <cell r="M91">
            <v>9722.4</v>
          </cell>
          <cell r="N91">
            <v>9722.4</v>
          </cell>
          <cell r="O91">
            <v>9722.4</v>
          </cell>
          <cell r="P91">
            <v>9722.4</v>
          </cell>
          <cell r="Q91">
            <v>9722.4</v>
          </cell>
        </row>
        <row r="92">
          <cell r="B92" t="str">
            <v>4423010</v>
          </cell>
          <cell r="C92" t="str">
            <v>FEE REC ON VISA CARD</v>
          </cell>
          <cell r="D92" t="str">
            <v>มากกว่าค่างบ 1.1 เท่า</v>
          </cell>
          <cell r="E92">
            <v>26103.66</v>
          </cell>
          <cell r="F92">
            <v>1705.77</v>
          </cell>
          <cell r="G92">
            <v>1666.17</v>
          </cell>
          <cell r="H92">
            <v>1962.4</v>
          </cell>
          <cell r="I92">
            <v>1827.43</v>
          </cell>
          <cell r="J92">
            <v>2138.1799999999998</v>
          </cell>
          <cell r="K92">
            <v>2514.71</v>
          </cell>
          <cell r="L92">
            <v>2458.5</v>
          </cell>
          <cell r="M92">
            <v>2765.18</v>
          </cell>
          <cell r="N92">
            <v>2072.1799999999998</v>
          </cell>
          <cell r="O92">
            <v>2239.4899999999998</v>
          </cell>
          <cell r="P92">
            <v>2391.29</v>
          </cell>
          <cell r="Q92">
            <v>2362.36</v>
          </cell>
        </row>
        <row r="93">
          <cell r="B93" t="str">
            <v>4423011</v>
          </cell>
          <cell r="C93" t="str">
            <v>FEE REC-MASTERCARD</v>
          </cell>
          <cell r="D93" t="str">
            <v>เท่าค่างบประมาณ กรจายรายเดือนตามปี 44</v>
          </cell>
          <cell r="E93">
            <v>8393.5</v>
          </cell>
          <cell r="F93">
            <v>5863.4010924977101</v>
          </cell>
          <cell r="G93">
            <v>159.23058582371183</v>
          </cell>
          <cell r="H93">
            <v>-50.35955310805182</v>
          </cell>
          <cell r="I93">
            <v>149.89025690720126</v>
          </cell>
          <cell r="J93">
            <v>295.14115100948709</v>
          </cell>
          <cell r="K93">
            <v>424.56314928799742</v>
          </cell>
          <cell r="L93">
            <v>326.22691482203146</v>
          </cell>
          <cell r="M93">
            <v>136.07734511470198</v>
          </cell>
          <cell r="N93">
            <v>117.61867213046915</v>
          </cell>
          <cell r="O93">
            <v>74.635032695601026</v>
          </cell>
          <cell r="P93">
            <v>197.61701948580765</v>
          </cell>
          <cell r="Q93">
            <v>699.45833333333303</v>
          </cell>
        </row>
        <row r="94">
          <cell r="B94" t="str">
            <v>4423012</v>
          </cell>
          <cell r="C94" t="str">
            <v>FEE REC I'CHG F.BK-VISA</v>
          </cell>
          <cell r="D94" t="str">
            <v>ค่าเฉลี่ยปี 44 Structure 44</v>
          </cell>
          <cell r="E94">
            <v>55794.709069090895</v>
          </cell>
          <cell r="F94">
            <v>570.00486000000001</v>
          </cell>
          <cell r="G94">
            <v>4970.0871299999999</v>
          </cell>
          <cell r="H94">
            <v>5142.8749900000012</v>
          </cell>
          <cell r="I94">
            <v>5761.7117500000004</v>
          </cell>
          <cell r="J94">
            <v>5779.1157400000002</v>
          </cell>
          <cell r="K94">
            <v>4254.2519499999999</v>
          </cell>
          <cell r="L94">
            <v>5310.56711</v>
          </cell>
          <cell r="M94">
            <v>5384.2406499999997</v>
          </cell>
          <cell r="N94">
            <v>4068.1574900000001</v>
          </cell>
          <cell r="O94">
            <v>4911.7384700000002</v>
          </cell>
          <cell r="P94">
            <v>4992.39984</v>
          </cell>
          <cell r="Q94">
            <v>4649.5590890909079</v>
          </cell>
        </row>
        <row r="95">
          <cell r="B95" t="str">
            <v>4423013</v>
          </cell>
          <cell r="C95" t="str">
            <v>FEE REC-I'CHG F.BK-MASTER</v>
          </cell>
          <cell r="D95" t="str">
            <v>ค่าเฉลี่ยปี 44 Structure 44</v>
          </cell>
          <cell r="E95">
            <v>34269.623760000002</v>
          </cell>
          <cell r="F95">
            <v>104.28270999999999</v>
          </cell>
          <cell r="G95">
            <v>3166.0832099999998</v>
          </cell>
          <cell r="H95">
            <v>3141.5872399999998</v>
          </cell>
          <cell r="I95">
            <v>3204.6892400000002</v>
          </cell>
          <cell r="J95">
            <v>3083.8841200000002</v>
          </cell>
          <cell r="K95">
            <v>2655.7386299999998</v>
          </cell>
          <cell r="L95">
            <v>3322.7688600000001</v>
          </cell>
          <cell r="M95">
            <v>3320.17454</v>
          </cell>
          <cell r="N95">
            <v>2770.6726100000001</v>
          </cell>
          <cell r="O95">
            <v>3238.96236</v>
          </cell>
          <cell r="P95">
            <v>3404.9782599999999</v>
          </cell>
          <cell r="Q95">
            <v>2855.8019800000002</v>
          </cell>
        </row>
        <row r="96">
          <cell r="B96" t="str">
            <v>4423014</v>
          </cell>
          <cell r="C96" t="str">
            <v>FEE REC-I'CHG DOM.BK-VISA</v>
          </cell>
          <cell r="D96" t="str">
            <v>ค่าเฉลี่ยปี 44 Structure 44</v>
          </cell>
          <cell r="E96">
            <v>124607.6</v>
          </cell>
          <cell r="F96">
            <v>10143.200000000001</v>
          </cell>
          <cell r="G96">
            <v>10187</v>
          </cell>
          <cell r="H96">
            <v>10230.799999999999</v>
          </cell>
          <cell r="I96">
            <v>10274.5</v>
          </cell>
          <cell r="J96">
            <v>10318.299999999999</v>
          </cell>
          <cell r="K96">
            <v>10362.1</v>
          </cell>
          <cell r="L96">
            <v>10405.9</v>
          </cell>
          <cell r="M96">
            <v>10449.6</v>
          </cell>
          <cell r="N96">
            <v>10493.4</v>
          </cell>
          <cell r="O96">
            <v>10537.2</v>
          </cell>
          <cell r="P96">
            <v>10580.9</v>
          </cell>
          <cell r="Q96">
            <v>10624.7</v>
          </cell>
        </row>
        <row r="97">
          <cell r="B97" t="str">
            <v>4423015</v>
          </cell>
          <cell r="C97" t="str">
            <v>FEE REC.I'CHG DOM.BK-MAST</v>
          </cell>
          <cell r="D97" t="str">
            <v>ค่าเฉลี่ยปี 44 Structure 44</v>
          </cell>
          <cell r="E97">
            <v>24888.400000000001</v>
          </cell>
          <cell r="F97">
            <v>2139.1</v>
          </cell>
          <cell r="G97">
            <v>2102.5</v>
          </cell>
          <cell r="H97">
            <v>2075.9</v>
          </cell>
          <cell r="I97">
            <v>2059.1</v>
          </cell>
          <cell r="J97">
            <v>2057.3000000000002</v>
          </cell>
          <cell r="K97">
            <v>2057.9</v>
          </cell>
          <cell r="L97">
            <v>2058.4</v>
          </cell>
          <cell r="M97">
            <v>2061.5</v>
          </cell>
          <cell r="N97">
            <v>2064.6</v>
          </cell>
          <cell r="O97">
            <v>2067.6</v>
          </cell>
          <cell r="P97">
            <v>2070.6999999999998</v>
          </cell>
          <cell r="Q97">
            <v>2073.8000000000002</v>
          </cell>
        </row>
        <row r="98">
          <cell r="B98" t="str">
            <v>4423016</v>
          </cell>
          <cell r="C98" t="str">
            <v>FEE REC-VISA CARD SETTLE</v>
          </cell>
          <cell r="D98" t="str">
            <v>ค่าเฉลี่ยปี 44 Structure 44</v>
          </cell>
          <cell r="E98">
            <v>663270.40000000002</v>
          </cell>
          <cell r="F98">
            <v>59843.4</v>
          </cell>
          <cell r="G98">
            <v>53656.7</v>
          </cell>
          <cell r="H98">
            <v>57551</v>
          </cell>
          <cell r="I98">
            <v>53090.8</v>
          </cell>
          <cell r="J98">
            <v>54740.7</v>
          </cell>
          <cell r="K98">
            <v>49552.4</v>
          </cell>
          <cell r="L98">
            <v>56429.3</v>
          </cell>
          <cell r="M98">
            <v>56233.1</v>
          </cell>
          <cell r="N98">
            <v>50159</v>
          </cell>
          <cell r="O98">
            <v>54584.1</v>
          </cell>
          <cell r="P98">
            <v>57910.3</v>
          </cell>
          <cell r="Q98">
            <v>59519.6</v>
          </cell>
        </row>
        <row r="99">
          <cell r="B99" t="str">
            <v>4423017</v>
          </cell>
          <cell r="C99" t="str">
            <v>FEE REC MASTERCARD SETTL.</v>
          </cell>
          <cell r="D99" t="str">
            <v>ค่าเฉลี่ยปี 44 Structure 44</v>
          </cell>
          <cell r="E99">
            <v>161012.6</v>
          </cell>
          <cell r="F99">
            <v>14527.3</v>
          </cell>
          <cell r="G99">
            <v>13025.5</v>
          </cell>
          <cell r="H99">
            <v>13970.8</v>
          </cell>
          <cell r="I99">
            <v>12888.1</v>
          </cell>
          <cell r="J99">
            <v>13288.6</v>
          </cell>
          <cell r="K99">
            <v>12029.1</v>
          </cell>
          <cell r="L99">
            <v>13698.5</v>
          </cell>
          <cell r="M99">
            <v>13650.9</v>
          </cell>
          <cell r="N99">
            <v>12176.4</v>
          </cell>
          <cell r="O99">
            <v>13250.6</v>
          </cell>
          <cell r="P99">
            <v>14058.1</v>
          </cell>
          <cell r="Q99">
            <v>14448.7</v>
          </cell>
        </row>
        <row r="100">
          <cell r="B100" t="str">
            <v>4423018</v>
          </cell>
          <cell r="C100" t="str">
            <v>FEE REC CASH ADV-VISA CAR</v>
          </cell>
          <cell r="D100" t="str">
            <v>ลด 9%</v>
          </cell>
          <cell r="E100">
            <v>16525.599999999999</v>
          </cell>
          <cell r="F100">
            <v>1326.4</v>
          </cell>
          <cell r="G100">
            <v>1335.7</v>
          </cell>
          <cell r="H100">
            <v>1344.9</v>
          </cell>
          <cell r="I100">
            <v>1354.1</v>
          </cell>
          <cell r="J100">
            <v>1363.3</v>
          </cell>
          <cell r="K100">
            <v>1372.5</v>
          </cell>
          <cell r="L100">
            <v>1381.7</v>
          </cell>
          <cell r="M100">
            <v>1390.9</v>
          </cell>
          <cell r="N100">
            <v>1400.2</v>
          </cell>
          <cell r="O100">
            <v>1409.4</v>
          </cell>
          <cell r="P100">
            <v>1418.6</v>
          </cell>
          <cell r="Q100">
            <v>1427.9</v>
          </cell>
        </row>
        <row r="101">
          <cell r="B101" t="str">
            <v>4423019</v>
          </cell>
          <cell r="C101" t="str">
            <v>FEE REC CASH ADV-MASTERCA</v>
          </cell>
          <cell r="D101" t="str">
            <v>ลด 20%</v>
          </cell>
          <cell r="E101">
            <v>4143.8999999999996</v>
          </cell>
          <cell r="F101">
            <v>332.6</v>
          </cell>
          <cell r="G101">
            <v>334.9</v>
          </cell>
          <cell r="H101">
            <v>337.2</v>
          </cell>
          <cell r="I101">
            <v>339.6</v>
          </cell>
          <cell r="J101">
            <v>341.8</v>
          </cell>
          <cell r="K101">
            <v>344.2</v>
          </cell>
          <cell r="L101">
            <v>346.5</v>
          </cell>
          <cell r="M101">
            <v>348.8</v>
          </cell>
          <cell r="N101">
            <v>351.1</v>
          </cell>
          <cell r="O101">
            <v>353.4</v>
          </cell>
          <cell r="P101">
            <v>355.7</v>
          </cell>
          <cell r="Q101">
            <v>358.1</v>
          </cell>
        </row>
        <row r="102">
          <cell r="B102" t="str">
            <v>4423020</v>
          </cell>
          <cell r="C102" t="str">
            <v>FEE REC-FOREIGN DRAFT</v>
          </cell>
          <cell r="D102" t="str">
            <v>ลด 15%</v>
          </cell>
          <cell r="E102">
            <v>2622.4930603333332</v>
          </cell>
          <cell r="F102">
            <v>218.54108836111109</v>
          </cell>
          <cell r="G102">
            <v>218.54108836111109</v>
          </cell>
          <cell r="H102">
            <v>218.54108836111109</v>
          </cell>
          <cell r="I102">
            <v>218.54108836111109</v>
          </cell>
          <cell r="J102">
            <v>218.54108836111109</v>
          </cell>
          <cell r="K102">
            <v>218.54108836111109</v>
          </cell>
          <cell r="L102">
            <v>218.54108836111109</v>
          </cell>
          <cell r="M102">
            <v>218.54108836111109</v>
          </cell>
          <cell r="N102">
            <v>218.54108836111109</v>
          </cell>
          <cell r="O102">
            <v>218.54108836111109</v>
          </cell>
          <cell r="P102">
            <v>218.54108836111109</v>
          </cell>
          <cell r="Q102">
            <v>218.54108836111109</v>
          </cell>
        </row>
        <row r="103">
          <cell r="B103" t="str">
            <v>4423021</v>
          </cell>
          <cell r="C103" t="str">
            <v>FEE REC C/C - TFB-VISA</v>
          </cell>
          <cell r="D103" t="str">
            <v>ค่าเฉลี่ยปี 44</v>
          </cell>
          <cell r="E103">
            <v>59381.24607272727</v>
          </cell>
          <cell r="F103">
            <v>4948.4371727272728</v>
          </cell>
          <cell r="G103">
            <v>4948.4371727272728</v>
          </cell>
          <cell r="H103">
            <v>4948.4371727272728</v>
          </cell>
          <cell r="I103">
            <v>4948.4371727272728</v>
          </cell>
          <cell r="J103">
            <v>4948.4371727272728</v>
          </cell>
          <cell r="K103">
            <v>4948.4371727272728</v>
          </cell>
          <cell r="L103">
            <v>4948.4371727272728</v>
          </cell>
          <cell r="M103">
            <v>4948.4371727272728</v>
          </cell>
          <cell r="N103">
            <v>4948.4371727272728</v>
          </cell>
          <cell r="O103">
            <v>4948.4371727272728</v>
          </cell>
          <cell r="P103">
            <v>4948.4371727272728</v>
          </cell>
          <cell r="Q103">
            <v>4948.4371727272728</v>
          </cell>
        </row>
        <row r="104">
          <cell r="B104" t="str">
            <v>4423022</v>
          </cell>
          <cell r="C104" t="str">
            <v>FEE REC C/C - TFB-MC</v>
          </cell>
          <cell r="D104" t="str">
            <v>ค่าเฉลี่ยปี 44</v>
          </cell>
          <cell r="E104">
            <v>2198.6128472727273</v>
          </cell>
          <cell r="F104">
            <v>183.21773727272728</v>
          </cell>
          <cell r="G104">
            <v>183.21773727272728</v>
          </cell>
          <cell r="H104">
            <v>183.21773727272728</v>
          </cell>
          <cell r="I104">
            <v>183.21773727272728</v>
          </cell>
          <cell r="J104">
            <v>183.21773727272728</v>
          </cell>
          <cell r="K104">
            <v>183.21773727272728</v>
          </cell>
          <cell r="L104">
            <v>183.21773727272728</v>
          </cell>
          <cell r="M104">
            <v>183.21773727272728</v>
          </cell>
          <cell r="N104">
            <v>183.21773727272728</v>
          </cell>
          <cell r="O104">
            <v>183.21773727272728</v>
          </cell>
          <cell r="P104">
            <v>183.21773727272728</v>
          </cell>
          <cell r="Q104">
            <v>183.21773727272728</v>
          </cell>
        </row>
        <row r="105">
          <cell r="B105" t="str">
            <v>4423023</v>
          </cell>
          <cell r="C105" t="str">
            <v>FEE REC CASH ADV- TFB-VISA</v>
          </cell>
          <cell r="D105" t="str">
            <v>ค่าเฉลี่ยปี 44</v>
          </cell>
          <cell r="E105">
            <v>34283.1</v>
          </cell>
          <cell r="F105">
            <v>2751.7</v>
          </cell>
          <cell r="G105">
            <v>2770.9</v>
          </cell>
          <cell r="H105">
            <v>2790</v>
          </cell>
          <cell r="I105">
            <v>2809.1</v>
          </cell>
          <cell r="J105">
            <v>2828.3</v>
          </cell>
          <cell r="K105">
            <v>2847.4</v>
          </cell>
          <cell r="L105">
            <v>2866.5</v>
          </cell>
          <cell r="M105">
            <v>2885.6</v>
          </cell>
          <cell r="N105">
            <v>2904.7</v>
          </cell>
          <cell r="O105">
            <v>2923.8</v>
          </cell>
          <cell r="P105">
            <v>2943</v>
          </cell>
          <cell r="Q105">
            <v>2962.1</v>
          </cell>
        </row>
        <row r="106">
          <cell r="B106" t="str">
            <v>4423024</v>
          </cell>
          <cell r="C106" t="str">
            <v>FEE REC CASH ADV - TFB-MC</v>
          </cell>
          <cell r="D106" t="str">
            <v>ค่าเฉลี่ยปี 44</v>
          </cell>
          <cell r="E106">
            <v>2167</v>
          </cell>
          <cell r="F106">
            <v>173.9</v>
          </cell>
          <cell r="G106">
            <v>175.1</v>
          </cell>
          <cell r="H106">
            <v>176.4</v>
          </cell>
          <cell r="I106">
            <v>177.6</v>
          </cell>
          <cell r="J106">
            <v>178.8</v>
          </cell>
          <cell r="K106">
            <v>180</v>
          </cell>
          <cell r="L106">
            <v>181.2</v>
          </cell>
          <cell r="M106">
            <v>182.4</v>
          </cell>
          <cell r="N106">
            <v>183.6</v>
          </cell>
          <cell r="O106">
            <v>184.8</v>
          </cell>
          <cell r="P106">
            <v>186</v>
          </cell>
          <cell r="Q106">
            <v>187.2</v>
          </cell>
        </row>
        <row r="107">
          <cell r="B107" t="str">
            <v>4423030</v>
          </cell>
          <cell r="C107" t="str">
            <v>FEE REC-TRAVELLER CHEQUE</v>
          </cell>
          <cell r="D107" t="str">
            <v>ค่าเฉลี่ยปี 44</v>
          </cell>
          <cell r="E107">
            <v>857.49135272727267</v>
          </cell>
          <cell r="F107">
            <v>71.457612727272718</v>
          </cell>
          <cell r="G107">
            <v>71.457612727272718</v>
          </cell>
          <cell r="H107">
            <v>71.457612727272718</v>
          </cell>
          <cell r="I107">
            <v>71.457612727272718</v>
          </cell>
          <cell r="J107">
            <v>71.457612727272718</v>
          </cell>
          <cell r="K107">
            <v>71.457612727272718</v>
          </cell>
          <cell r="L107">
            <v>71.457612727272718</v>
          </cell>
          <cell r="M107">
            <v>71.457612727272718</v>
          </cell>
          <cell r="N107">
            <v>71.457612727272718</v>
          </cell>
          <cell r="O107">
            <v>71.457612727272718</v>
          </cell>
          <cell r="P107">
            <v>71.457612727272718</v>
          </cell>
          <cell r="Q107">
            <v>71.457612727272718</v>
          </cell>
        </row>
        <row r="108">
          <cell r="B108" t="str">
            <v>4423040</v>
          </cell>
          <cell r="C108" t="str">
            <v>FEE RECEIVED ON INWARD MONEY TRANSFER</v>
          </cell>
          <cell r="D108" t="str">
            <v>เท่าค่างบประมาณ กรจายรายเดือนตามปี 44</v>
          </cell>
          <cell r="E108">
            <v>77266.899999999994</v>
          </cell>
          <cell r="F108">
            <v>6268.6651980914203</v>
          </cell>
          <cell r="G108">
            <v>5623.6233135747698</v>
          </cell>
          <cell r="H108">
            <v>6482.0843373125545</v>
          </cell>
          <cell r="I108">
            <v>6251.2284880387633</v>
          </cell>
          <cell r="J108">
            <v>6825.2431202119151</v>
          </cell>
          <cell r="K108">
            <v>6175.4114452373815</v>
          </cell>
          <cell r="L108">
            <v>6681.3107064701589</v>
          </cell>
          <cell r="M108">
            <v>6691.1575102823135</v>
          </cell>
          <cell r="N108">
            <v>5837.3927179092516</v>
          </cell>
          <cell r="O108">
            <v>7459.7800088862887</v>
          </cell>
          <cell r="P108">
            <v>6532.0948206518497</v>
          </cell>
          <cell r="Q108">
            <v>6438.9083333333401</v>
          </cell>
        </row>
        <row r="109">
          <cell r="B109" t="str">
            <v>4423041</v>
          </cell>
          <cell r="C109" t="str">
            <v>FEE RECEIVED ON OUTWARD MONEY TRANSFER</v>
          </cell>
          <cell r="D109" t="str">
            <v>เท่าค่างบประมาณ กรจายรายเดือนตามปี 44</v>
          </cell>
          <cell r="E109">
            <v>47138.7</v>
          </cell>
          <cell r="F109">
            <v>4476.4062396678928</v>
          </cell>
          <cell r="G109">
            <v>4252.9528032817007</v>
          </cell>
          <cell r="H109">
            <v>5484.1546135715216</v>
          </cell>
          <cell r="I109">
            <v>3656.9368112720049</v>
          </cell>
          <cell r="J109">
            <v>3662.4918906488429</v>
          </cell>
          <cell r="K109">
            <v>3828.9195934150057</v>
          </cell>
          <cell r="L109">
            <v>3689.0331146642125</v>
          </cell>
          <cell r="M109">
            <v>3742.1726673427902</v>
          </cell>
          <cell r="N109">
            <v>3286.6043840352099</v>
          </cell>
          <cell r="O109">
            <v>3711.9199876836751</v>
          </cell>
          <cell r="P109">
            <v>3418.882894417135</v>
          </cell>
          <cell r="Q109">
            <v>3928.2250000000204</v>
          </cell>
        </row>
        <row r="110">
          <cell r="B110" t="str">
            <v>4423060</v>
          </cell>
          <cell r="C110" t="str">
            <v>FEE REC-F CHQ.SENT COLL</v>
          </cell>
          <cell r="D110" t="str">
            <v>เท่าค่างบประมาณ กรจายรายเดือนตามปี 44</v>
          </cell>
          <cell r="E110">
            <v>4030.1</v>
          </cell>
          <cell r="F110">
            <v>350.26524419125116</v>
          </cell>
          <cell r="G110">
            <v>321.52066818991989</v>
          </cell>
          <cell r="H110">
            <v>343.44306547470967</v>
          </cell>
          <cell r="I110">
            <v>314.20982035352097</v>
          </cell>
          <cell r="J110">
            <v>366.19979685079221</v>
          </cell>
          <cell r="K110">
            <v>312.05959224392529</v>
          </cell>
          <cell r="L110">
            <v>340.54312024637517</v>
          </cell>
          <cell r="M110">
            <v>352.38940851553281</v>
          </cell>
          <cell r="N110">
            <v>283.09499258320454</v>
          </cell>
          <cell r="O110">
            <v>374.88995504937924</v>
          </cell>
          <cell r="P110">
            <v>335.64266963472238</v>
          </cell>
          <cell r="Q110">
            <v>335.84166666666624</v>
          </cell>
        </row>
        <row r="111">
          <cell r="B111" t="str">
            <v>4423070</v>
          </cell>
          <cell r="C111" t="str">
            <v>FEE REC-DEPOSIT F.CURR.</v>
          </cell>
          <cell r="D111" t="str">
            <v>เท่าค่างบประมาณ กรจายรายเดือนตามปี 44</v>
          </cell>
          <cell r="E111">
            <v>29884.799999999999</v>
          </cell>
          <cell r="F111">
            <v>3066.8620597937661</v>
          </cell>
          <cell r="G111">
            <v>2370.9403381501597</v>
          </cell>
          <cell r="H111">
            <v>3177.6980246240087</v>
          </cell>
          <cell r="I111">
            <v>2806.8179998881124</v>
          </cell>
          <cell r="J111">
            <v>2551.2465944466539</v>
          </cell>
          <cell r="K111">
            <v>2097.6773907013844</v>
          </cell>
          <cell r="L111">
            <v>2488.9323977226045</v>
          </cell>
          <cell r="M111">
            <v>2304.3341352285684</v>
          </cell>
          <cell r="N111">
            <v>2196.7885510741298</v>
          </cell>
          <cell r="O111">
            <v>2336.8877749835215</v>
          </cell>
          <cell r="P111">
            <v>1996.2147333870921</v>
          </cell>
          <cell r="Q111">
            <v>2490.4</v>
          </cell>
        </row>
        <row r="112">
          <cell r="B112" t="str">
            <v>4423090</v>
          </cell>
          <cell r="C112" t="str">
            <v>OTH FEE REC-EXCHANGE</v>
          </cell>
          <cell r="D112" t="str">
            <v>เท่าค่างบประมาณ กรจายรายเดือนตามปี 44</v>
          </cell>
          <cell r="E112">
            <v>3944.4</v>
          </cell>
          <cell r="F112">
            <v>306.08748102460169</v>
          </cell>
          <cell r="G112">
            <v>305.7807397302056</v>
          </cell>
          <cell r="H112">
            <v>351.6983524263606</v>
          </cell>
          <cell r="I112">
            <v>326.14852433204226</v>
          </cell>
          <cell r="J112">
            <v>302.95671622100753</v>
          </cell>
          <cell r="K112">
            <v>358.4899582717664</v>
          </cell>
          <cell r="L112">
            <v>349.26805310037952</v>
          </cell>
          <cell r="M112">
            <v>339.80222247557782</v>
          </cell>
          <cell r="N112">
            <v>314.33904456884829</v>
          </cell>
          <cell r="O112">
            <v>323.95568126884973</v>
          </cell>
          <cell r="P112">
            <v>337.17322658036073</v>
          </cell>
          <cell r="Q112">
            <v>328.7</v>
          </cell>
        </row>
        <row r="113">
          <cell r="B113" t="str">
            <v>4424020</v>
          </cell>
          <cell r="C113" t="str">
            <v>FEE REC-LOAN PARTICIPAT'N</v>
          </cell>
        </row>
        <row r="114">
          <cell r="B114" t="str">
            <v>4424030</v>
          </cell>
          <cell r="C114" t="str">
            <v>FEE REC-STAND BY L/C</v>
          </cell>
          <cell r="D114" t="str">
            <v>เท่าค่างบประมาณ กรจายรายเดือนตามปี 44</v>
          </cell>
          <cell r="E114">
            <v>2151.8000000000002</v>
          </cell>
          <cell r="F114">
            <v>321.50150286475559</v>
          </cell>
          <cell r="G114">
            <v>424.49236849549675</v>
          </cell>
          <cell r="H114">
            <v>0</v>
          </cell>
          <cell r="I114">
            <v>0</v>
          </cell>
          <cell r="J114">
            <v>10.01385727113253</v>
          </cell>
          <cell r="K114">
            <v>536.72819843487935</v>
          </cell>
          <cell r="L114">
            <v>585.54236378944199</v>
          </cell>
          <cell r="M114">
            <v>64.900577390080684</v>
          </cell>
          <cell r="N114">
            <v>16.303417209791924</v>
          </cell>
          <cell r="O114">
            <v>0.95418346388423003</v>
          </cell>
          <cell r="P114">
            <v>12.046864413870864</v>
          </cell>
          <cell r="Q114">
            <v>179.31666666666638</v>
          </cell>
        </row>
        <row r="115">
          <cell r="B115" t="str">
            <v>4424090</v>
          </cell>
          <cell r="C115" t="str">
            <v>OTH FEE-INT'L BK SERVICE</v>
          </cell>
          <cell r="D115" t="str">
            <v>เท่าค่างบประมาณ กรจายรายเดือนตามปี 44</v>
          </cell>
          <cell r="E115">
            <v>23056.5</v>
          </cell>
          <cell r="F115">
            <v>2192.9788497848017</v>
          </cell>
          <cell r="G115">
            <v>5292.6842472599119</v>
          </cell>
          <cell r="H115">
            <v>1834.6698901418683</v>
          </cell>
          <cell r="I115">
            <v>1155.0290457486233</v>
          </cell>
          <cell r="J115">
            <v>1119.2443959557052</v>
          </cell>
          <cell r="K115">
            <v>1105.0026928669702</v>
          </cell>
          <cell r="L115">
            <v>840.17031024995379</v>
          </cell>
          <cell r="M115">
            <v>1347.0974333470378</v>
          </cell>
          <cell r="N115">
            <v>663.68878525195271</v>
          </cell>
          <cell r="O115">
            <v>2169.5132003398207</v>
          </cell>
          <cell r="P115">
            <v>3415.0461490533571</v>
          </cell>
          <cell r="Q115">
            <v>1921.375</v>
          </cell>
        </row>
        <row r="116">
          <cell r="B116" t="str">
            <v>4430010</v>
          </cell>
          <cell r="C116" t="str">
            <v/>
          </cell>
          <cell r="D116" t="str">
            <v>เท่าค่างบประมาณ กรจายรายเดือนตามปี 44</v>
          </cell>
          <cell r="E116">
            <v>61632</v>
          </cell>
          <cell r="F116">
            <v>1617.4468327790294</v>
          </cell>
          <cell r="G116">
            <v>1591.4197361749102</v>
          </cell>
          <cell r="H116">
            <v>1822.3001742816825</v>
          </cell>
          <cell r="I116">
            <v>1122.7573801496749</v>
          </cell>
          <cell r="J116">
            <v>4810.0992673089277</v>
          </cell>
          <cell r="K116">
            <v>13071.095589210598</v>
          </cell>
          <cell r="L116">
            <v>8895.7368898007426</v>
          </cell>
          <cell r="M116">
            <v>5426.7520221884106</v>
          </cell>
          <cell r="N116">
            <v>5511.0458433209114</v>
          </cell>
          <cell r="O116">
            <v>6199.4253464852727</v>
          </cell>
          <cell r="P116">
            <v>6427.9209182998466</v>
          </cell>
          <cell r="Q116">
            <v>5135.9999999999927</v>
          </cell>
        </row>
        <row r="117">
          <cell r="B117" t="str">
            <v>4430015</v>
          </cell>
          <cell r="C117" t="str">
            <v>Income on Rental from Movable Property Foreclosed</v>
          </cell>
          <cell r="D117" t="str">
            <v>เท่าค่างบประมาณ กรจายรายเดือนตามปี 44</v>
          </cell>
          <cell r="E117">
            <v>6156</v>
          </cell>
          <cell r="F117">
            <v>742.79104451318869</v>
          </cell>
          <cell r="G117">
            <v>264.73472305886514</v>
          </cell>
          <cell r="H117">
            <v>391.27635740057087</v>
          </cell>
          <cell r="I117">
            <v>473.67324267373493</v>
          </cell>
          <cell r="J117">
            <v>853.42052441073861</v>
          </cell>
          <cell r="K117">
            <v>560.23121615001696</v>
          </cell>
          <cell r="L117">
            <v>497.49765968251927</v>
          </cell>
          <cell r="M117">
            <v>109.31661634035666</v>
          </cell>
          <cell r="N117">
            <v>419.91802708801606</v>
          </cell>
          <cell r="O117">
            <v>860.01371092651084</v>
          </cell>
          <cell r="P117">
            <v>470.12687775548108</v>
          </cell>
          <cell r="Q117">
            <v>513.00000000000091</v>
          </cell>
        </row>
        <row r="118">
          <cell r="B118" t="str">
            <v>4500010</v>
          </cell>
          <cell r="C118" t="str">
            <v>PROFIT&amp;LOSS ON EXCHANGE</v>
          </cell>
          <cell r="D118" t="str">
            <v>พี่ก้อยให้ลงเท่างบประมาณ</v>
          </cell>
          <cell r="E118">
            <v>1036582.5</v>
          </cell>
          <cell r="F118">
            <v>204950.9</v>
          </cell>
          <cell r="G118">
            <v>67546.399999999994</v>
          </cell>
          <cell r="H118">
            <v>68243.899999999994</v>
          </cell>
          <cell r="I118">
            <v>98155.199999999997</v>
          </cell>
          <cell r="J118">
            <v>64796.4</v>
          </cell>
          <cell r="K118">
            <v>64199.9</v>
          </cell>
          <cell r="L118">
            <v>96101.9</v>
          </cell>
          <cell r="M118">
            <v>65947.899999999994</v>
          </cell>
          <cell r="N118">
            <v>66635.600000000006</v>
          </cell>
          <cell r="O118">
            <v>98113.600000000006</v>
          </cell>
          <cell r="P118">
            <v>70305.2</v>
          </cell>
          <cell r="Q118">
            <v>71585.600000000006</v>
          </cell>
        </row>
        <row r="119">
          <cell r="B119" t="str">
            <v>4500015</v>
          </cell>
          <cell r="C119" t="str">
            <v>Profit and Loss on Assets Revaluation</v>
          </cell>
          <cell r="D119" t="str">
            <v>พี่ก้อยให้ลงเท่างบประมาณ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B120" t="str">
            <v>4500017</v>
          </cell>
          <cell r="C120" t="str">
            <v>Profit and Loss on Forward Due</v>
          </cell>
          <cell r="D120" t="str">
            <v>พี่ก้อยให้ลงเท่างบประมาณ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 t="str">
            <v>4500020</v>
          </cell>
          <cell r="C121" t="str">
            <v>Realized Premium/Discount Forward Exchange Contrac</v>
          </cell>
          <cell r="D121" t="str">
            <v>พี่ก้อยให้ลงเท่างบประมาณ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B122" t="str">
            <v>4500025</v>
          </cell>
          <cell r="C122" t="str">
            <v>Profit and Loss on Forward Revaluation</v>
          </cell>
          <cell r="D122" t="str">
            <v>พี่ก้อยให้ลงเท่างบประมาณ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B123" t="str">
            <v>4500035</v>
          </cell>
          <cell r="C123" t="str">
            <v>GAIN/LOSS ON OPTION</v>
          </cell>
          <cell r="D123" t="str">
            <v>พี่ก้อยให้ลงเท่างบประมาณ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B124" t="str">
            <v>4500036</v>
          </cell>
          <cell r="C124" t="str">
            <v>GAIN/LOSS ON HEADING FOR FUNDING</v>
          </cell>
          <cell r="E124">
            <v>2347.1999999999998</v>
          </cell>
          <cell r="F124">
            <v>195.6</v>
          </cell>
          <cell r="G124">
            <v>195.6</v>
          </cell>
          <cell r="H124">
            <v>195.6</v>
          </cell>
          <cell r="I124">
            <v>195.6</v>
          </cell>
          <cell r="J124">
            <v>195.6</v>
          </cell>
          <cell r="K124">
            <v>195.6</v>
          </cell>
          <cell r="L124">
            <v>195.6</v>
          </cell>
          <cell r="M124">
            <v>195.6</v>
          </cell>
          <cell r="N124">
            <v>195.6</v>
          </cell>
          <cell r="O124">
            <v>195.6</v>
          </cell>
          <cell r="P124">
            <v>195.6</v>
          </cell>
          <cell r="Q124">
            <v>195.6</v>
          </cell>
        </row>
        <row r="125">
          <cell r="B125" t="str">
            <v>4600010</v>
          </cell>
          <cell r="C125" t="str">
            <v>SAFE BOX RENT</v>
          </cell>
          <cell r="D125" t="str">
            <v>เท่าค่างบประมาณ</v>
          </cell>
          <cell r="E125">
            <v>28000</v>
          </cell>
          <cell r="F125">
            <v>2400</v>
          </cell>
          <cell r="G125">
            <v>2400</v>
          </cell>
          <cell r="H125">
            <v>2400</v>
          </cell>
          <cell r="I125">
            <v>2400</v>
          </cell>
          <cell r="J125">
            <v>2400</v>
          </cell>
          <cell r="K125">
            <v>2400</v>
          </cell>
          <cell r="L125">
            <v>2400</v>
          </cell>
          <cell r="M125">
            <v>2400</v>
          </cell>
          <cell r="N125">
            <v>2400</v>
          </cell>
          <cell r="O125">
            <v>2400</v>
          </cell>
          <cell r="P125">
            <v>2000</v>
          </cell>
          <cell r="Q125">
            <v>2000</v>
          </cell>
        </row>
        <row r="126">
          <cell r="B126" t="str">
            <v>4600015</v>
          </cell>
          <cell r="C126" t="str">
            <v>OFFICE EQUIPT. RENT INC</v>
          </cell>
          <cell r="D126" t="str">
            <v>เท่าค่างบประมาณ</v>
          </cell>
          <cell r="E126">
            <v>12621.6</v>
          </cell>
          <cell r="F126">
            <v>1051.8</v>
          </cell>
          <cell r="G126">
            <v>1051.8</v>
          </cell>
          <cell r="H126">
            <v>1051.8</v>
          </cell>
          <cell r="I126">
            <v>1051.8</v>
          </cell>
          <cell r="J126">
            <v>1051.8</v>
          </cell>
          <cell r="K126">
            <v>1051.8</v>
          </cell>
          <cell r="L126">
            <v>1051.8</v>
          </cell>
          <cell r="M126">
            <v>1051.8</v>
          </cell>
          <cell r="N126">
            <v>1051.8</v>
          </cell>
          <cell r="O126">
            <v>1051.8</v>
          </cell>
          <cell r="P126">
            <v>1051.8</v>
          </cell>
          <cell r="Q126">
            <v>1051.8</v>
          </cell>
        </row>
        <row r="127">
          <cell r="B127" t="str">
            <v>4600020</v>
          </cell>
          <cell r="C127" t="str">
            <v>OFFICE SPACE RENT</v>
          </cell>
          <cell r="D127" t="str">
            <v>ค่าเฉลี่ยปี 44</v>
          </cell>
          <cell r="E127">
            <v>13191.104280000001</v>
          </cell>
          <cell r="F127">
            <v>1099.2586900000001</v>
          </cell>
          <cell r="G127">
            <v>1099.2586900000001</v>
          </cell>
          <cell r="H127">
            <v>1099.2586900000001</v>
          </cell>
          <cell r="I127">
            <v>1099.2586900000001</v>
          </cell>
          <cell r="J127">
            <v>1099.2586900000001</v>
          </cell>
          <cell r="K127">
            <v>1099.2586900000001</v>
          </cell>
          <cell r="L127">
            <v>1099.2586900000001</v>
          </cell>
          <cell r="M127">
            <v>1099.2586900000001</v>
          </cell>
          <cell r="N127">
            <v>1099.2586900000001</v>
          </cell>
          <cell r="O127">
            <v>1099.2586900000001</v>
          </cell>
          <cell r="P127">
            <v>1099.2586900000001</v>
          </cell>
          <cell r="Q127">
            <v>1099.2586900000001</v>
          </cell>
        </row>
        <row r="128">
          <cell r="B128" t="str">
            <v>4600021</v>
          </cell>
          <cell r="C128" t="str">
            <v>Non-office space rent</v>
          </cell>
          <cell r="D128" t="str">
            <v>เท่าค่างบประมาณ</v>
          </cell>
          <cell r="E128">
            <v>3900</v>
          </cell>
          <cell r="F128">
            <v>325</v>
          </cell>
          <cell r="G128">
            <v>325</v>
          </cell>
          <cell r="H128">
            <v>325</v>
          </cell>
          <cell r="I128">
            <v>325</v>
          </cell>
          <cell r="J128">
            <v>325</v>
          </cell>
          <cell r="K128">
            <v>325</v>
          </cell>
          <cell r="L128">
            <v>325</v>
          </cell>
          <cell r="M128">
            <v>325</v>
          </cell>
          <cell r="N128">
            <v>325</v>
          </cell>
          <cell r="O128">
            <v>325</v>
          </cell>
          <cell r="P128">
            <v>325</v>
          </cell>
          <cell r="Q128">
            <v>325</v>
          </cell>
        </row>
        <row r="129">
          <cell r="B129" t="str">
            <v>4600025</v>
          </cell>
          <cell r="C129" t="str">
            <v>OFFICE SERVICE CHARGE.</v>
          </cell>
          <cell r="D129" t="str">
            <v>ค่าเฉลี่ยปี 44</v>
          </cell>
          <cell r="E129">
            <v>8650.3323709090891</v>
          </cell>
          <cell r="F129">
            <v>720.8610309090908</v>
          </cell>
          <cell r="G129">
            <v>720.8610309090908</v>
          </cell>
          <cell r="H129">
            <v>720.8610309090908</v>
          </cell>
          <cell r="I129">
            <v>720.8610309090908</v>
          </cell>
          <cell r="J129">
            <v>720.8610309090908</v>
          </cell>
          <cell r="K129">
            <v>720.8610309090908</v>
          </cell>
          <cell r="L129">
            <v>720.8610309090908</v>
          </cell>
          <cell r="M129">
            <v>720.8610309090908</v>
          </cell>
          <cell r="N129">
            <v>720.8610309090908</v>
          </cell>
          <cell r="O129">
            <v>720.8610309090908</v>
          </cell>
          <cell r="P129">
            <v>720.8610309090908</v>
          </cell>
          <cell r="Q129">
            <v>720.8610309090908</v>
          </cell>
        </row>
        <row r="130">
          <cell r="B130" t="str">
            <v>4600035</v>
          </cell>
          <cell r="C130" t="str">
            <v>PENALTY CHARGE ON EARLY REPAYMENT OF LOANS</v>
          </cell>
          <cell r="D130" t="str">
            <v>ค่าเฉลี่ยปี 44</v>
          </cell>
          <cell r="E130">
            <v>11610.725116363636</v>
          </cell>
          <cell r="F130">
            <v>967.56042636363634</v>
          </cell>
          <cell r="G130">
            <v>967.56042636363634</v>
          </cell>
          <cell r="H130">
            <v>967.56042636363634</v>
          </cell>
          <cell r="I130">
            <v>967.56042636363634</v>
          </cell>
          <cell r="J130">
            <v>967.56042636363634</v>
          </cell>
          <cell r="K130">
            <v>967.56042636363634</v>
          </cell>
          <cell r="L130">
            <v>967.56042636363634</v>
          </cell>
          <cell r="M130">
            <v>967.56042636363634</v>
          </cell>
          <cell r="N130">
            <v>967.56042636363634</v>
          </cell>
          <cell r="O130">
            <v>967.56042636363634</v>
          </cell>
          <cell r="P130">
            <v>967.56042636363634</v>
          </cell>
          <cell r="Q130">
            <v>967.56042636363634</v>
          </cell>
        </row>
        <row r="131">
          <cell r="B131" t="str">
            <v>4600040</v>
          </cell>
          <cell r="C131" t="str">
            <v>PENALTY-CHEQUE COLLECTION</v>
          </cell>
          <cell r="D131" t="str">
            <v>ค่าเฉลี่ยปี 44</v>
          </cell>
          <cell r="E131">
            <v>47.459421818181816</v>
          </cell>
          <cell r="F131">
            <v>3.9549518181818182</v>
          </cell>
          <cell r="G131">
            <v>3.9549518181818182</v>
          </cell>
          <cell r="H131">
            <v>3.9549518181818182</v>
          </cell>
          <cell r="I131">
            <v>3.9549518181818182</v>
          </cell>
          <cell r="J131">
            <v>3.9549518181818182</v>
          </cell>
          <cell r="K131">
            <v>3.9549518181818182</v>
          </cell>
          <cell r="L131">
            <v>3.9549518181818182</v>
          </cell>
          <cell r="M131">
            <v>3.9549518181818182</v>
          </cell>
          <cell r="N131">
            <v>3.9549518181818182</v>
          </cell>
          <cell r="O131">
            <v>3.9549518181818182</v>
          </cell>
          <cell r="P131">
            <v>3.9549518181818182</v>
          </cell>
          <cell r="Q131">
            <v>3.9549518181818182</v>
          </cell>
        </row>
        <row r="132">
          <cell r="B132" t="str">
            <v>4600045</v>
          </cell>
          <cell r="C132" t="str">
            <v>CREDIT CARD DEFAULT</v>
          </cell>
          <cell r="D132" t="str">
            <v>เหวี่ยงระหว่างปี จาก3แสน 63ล้าน 46ล้าน 30ล้าน</v>
          </cell>
          <cell r="E132">
            <v>27225.9</v>
          </cell>
          <cell r="F132">
            <v>2185.3000000000002</v>
          </cell>
          <cell r="G132">
            <v>2200.5</v>
          </cell>
          <cell r="H132">
            <v>2215.6</v>
          </cell>
          <cell r="I132">
            <v>2230.9</v>
          </cell>
          <cell r="J132">
            <v>2246</v>
          </cell>
          <cell r="K132">
            <v>2261.1999999999998</v>
          </cell>
          <cell r="L132">
            <v>2276.5</v>
          </cell>
          <cell r="M132">
            <v>2291.6</v>
          </cell>
          <cell r="N132">
            <v>2306.8000000000002</v>
          </cell>
          <cell r="O132">
            <v>2322</v>
          </cell>
          <cell r="P132">
            <v>2337.1999999999998</v>
          </cell>
          <cell r="Q132">
            <v>2352.3000000000002</v>
          </cell>
        </row>
        <row r="133">
          <cell r="B133" t="str">
            <v>4600049</v>
          </cell>
          <cell r="C133" t="str">
            <v>Penalty Charge on Overdue Payment of Hire Purchase</v>
          </cell>
        </row>
        <row r="134">
          <cell r="B134" t="str">
            <v>4600050</v>
          </cell>
          <cell r="C134" t="str">
            <v>PENALTY-RETURNED CHEQUE</v>
          </cell>
          <cell r="D134" t="str">
            <v>เท่าค่างบประมาณ</v>
          </cell>
          <cell r="E134">
            <v>87000</v>
          </cell>
          <cell r="F134">
            <v>7250</v>
          </cell>
          <cell r="G134">
            <v>7250</v>
          </cell>
          <cell r="H134">
            <v>7250</v>
          </cell>
          <cell r="I134">
            <v>7250</v>
          </cell>
          <cell r="J134">
            <v>7250</v>
          </cell>
          <cell r="K134">
            <v>7250</v>
          </cell>
          <cell r="L134">
            <v>7250</v>
          </cell>
          <cell r="M134">
            <v>7250</v>
          </cell>
          <cell r="N134">
            <v>7250</v>
          </cell>
          <cell r="O134">
            <v>7250</v>
          </cell>
          <cell r="P134">
            <v>7250</v>
          </cell>
          <cell r="Q134">
            <v>7250</v>
          </cell>
        </row>
        <row r="135">
          <cell r="B135" t="str">
            <v>4600051</v>
          </cell>
          <cell r="C135" t="str">
            <v>PENALTY-DELAY PAYMENT</v>
          </cell>
        </row>
        <row r="136">
          <cell r="B136" t="str">
            <v>4600055</v>
          </cell>
          <cell r="C136" t="str">
            <v>Penalty Charge on Safe Box</v>
          </cell>
          <cell r="D136" t="str">
            <v>เท่าค่างบประมาณ</v>
          </cell>
          <cell r="E136">
            <v>400</v>
          </cell>
          <cell r="F136">
            <v>35</v>
          </cell>
          <cell r="G136">
            <v>35</v>
          </cell>
          <cell r="H136">
            <v>35</v>
          </cell>
          <cell r="I136">
            <v>35</v>
          </cell>
          <cell r="J136">
            <v>35</v>
          </cell>
          <cell r="K136">
            <v>35</v>
          </cell>
          <cell r="L136">
            <v>35</v>
          </cell>
          <cell r="M136">
            <v>35</v>
          </cell>
          <cell r="N136">
            <v>35</v>
          </cell>
          <cell r="O136">
            <v>35</v>
          </cell>
          <cell r="P136">
            <v>25</v>
          </cell>
          <cell r="Q136">
            <v>25</v>
          </cell>
        </row>
        <row r="137">
          <cell r="B137" t="str">
            <v>4600080</v>
          </cell>
          <cell r="C137" t="str">
            <v>REBATES-T.CHEQUE SOLD</v>
          </cell>
          <cell r="D137" t="str">
            <v>เท่าค่างบประมาณ</v>
          </cell>
          <cell r="E137">
            <v>233</v>
          </cell>
          <cell r="F137">
            <v>20</v>
          </cell>
          <cell r="G137">
            <v>20</v>
          </cell>
          <cell r="H137">
            <v>19</v>
          </cell>
          <cell r="I137">
            <v>19</v>
          </cell>
          <cell r="J137">
            <v>19</v>
          </cell>
          <cell r="K137">
            <v>19</v>
          </cell>
          <cell r="L137">
            <v>20</v>
          </cell>
          <cell r="M137">
            <v>20</v>
          </cell>
          <cell r="N137">
            <v>20</v>
          </cell>
          <cell r="O137">
            <v>19</v>
          </cell>
          <cell r="P137">
            <v>19</v>
          </cell>
          <cell r="Q137">
            <v>19</v>
          </cell>
        </row>
        <row r="138">
          <cell r="B138" t="str">
            <v>4600081</v>
          </cell>
          <cell r="C138" t="str">
            <v>REBATES ON BANKNOTES SOLD</v>
          </cell>
          <cell r="D138" t="str">
            <v>เท่าค่างบประมาณ</v>
          </cell>
          <cell r="E138">
            <v>792.5</v>
          </cell>
          <cell r="F138">
            <v>0</v>
          </cell>
          <cell r="G138">
            <v>792.5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B139" t="str">
            <v>4600082</v>
          </cell>
          <cell r="C139" t="str">
            <v>INCOME FROM LIABILITIES UNCLAIMED</v>
          </cell>
          <cell r="D139" t="str">
            <v>เท่าค่างบประมาณ</v>
          </cell>
          <cell r="E139">
            <v>5163</v>
          </cell>
          <cell r="F139">
            <v>1290.5</v>
          </cell>
          <cell r="G139">
            <v>0</v>
          </cell>
          <cell r="H139">
            <v>1291</v>
          </cell>
          <cell r="I139">
            <v>0</v>
          </cell>
          <cell r="J139">
            <v>0</v>
          </cell>
          <cell r="K139">
            <v>0</v>
          </cell>
          <cell r="L139">
            <v>1290.5</v>
          </cell>
          <cell r="M139">
            <v>0</v>
          </cell>
          <cell r="N139">
            <v>1291</v>
          </cell>
          <cell r="O139">
            <v>0</v>
          </cell>
          <cell r="P139">
            <v>0</v>
          </cell>
          <cell r="Q139">
            <v>0</v>
          </cell>
        </row>
        <row r="140">
          <cell r="B140" t="str">
            <v>4600083</v>
          </cell>
          <cell r="C140" t="str">
            <v>INCOME COME FROM CREDIT CARD UNCLAIMED</v>
          </cell>
          <cell r="D140" t="str">
            <v>เท่าค่างบประมาณ</v>
          </cell>
          <cell r="E140">
            <v>10000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5000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5000</v>
          </cell>
        </row>
        <row r="141">
          <cell r="B141" t="str">
            <v>4600085</v>
          </cell>
          <cell r="C141" t="str">
            <v>CHEQUE BOOK CHARGE</v>
          </cell>
          <cell r="D141" t="str">
            <v>เท่าค่างบประมาณ</v>
          </cell>
          <cell r="E141">
            <v>62009.4</v>
          </cell>
          <cell r="F141">
            <v>5204.5</v>
          </cell>
          <cell r="G141">
            <v>5202.7</v>
          </cell>
          <cell r="H141">
            <v>5201.3999999999996</v>
          </cell>
          <cell r="I141">
            <v>5200.5</v>
          </cell>
          <cell r="J141">
            <v>5200.2</v>
          </cell>
          <cell r="K141">
            <v>5200.1000000000004</v>
          </cell>
          <cell r="L141">
            <v>5200</v>
          </cell>
          <cell r="M141">
            <v>5200</v>
          </cell>
          <cell r="N141">
            <v>5200</v>
          </cell>
          <cell r="O141">
            <v>5200</v>
          </cell>
          <cell r="P141">
            <v>5000</v>
          </cell>
          <cell r="Q141">
            <v>5000</v>
          </cell>
        </row>
        <row r="142">
          <cell r="B142" t="str">
            <v>4600086</v>
          </cell>
          <cell r="C142" t="str">
            <v>Communication Charge</v>
          </cell>
          <cell r="D142" t="str">
            <v>เท่าค่างบประมาณ</v>
          </cell>
          <cell r="E142">
            <v>139346.79999999999</v>
          </cell>
          <cell r="F142">
            <v>11709</v>
          </cell>
          <cell r="G142">
            <v>11662.2</v>
          </cell>
          <cell r="H142">
            <v>11627.1</v>
          </cell>
          <cell r="I142">
            <v>11603.7</v>
          </cell>
          <cell r="J142">
            <v>11597.9</v>
          </cell>
          <cell r="K142">
            <v>11594.9</v>
          </cell>
          <cell r="L142">
            <v>11592</v>
          </cell>
          <cell r="M142">
            <v>11592</v>
          </cell>
          <cell r="N142">
            <v>11592</v>
          </cell>
          <cell r="O142">
            <v>11592</v>
          </cell>
          <cell r="P142">
            <v>11592</v>
          </cell>
          <cell r="Q142">
            <v>11592</v>
          </cell>
        </row>
        <row r="143">
          <cell r="B143" t="str">
            <v>4600087</v>
          </cell>
          <cell r="C143" t="str">
            <v>Other Special Income</v>
          </cell>
          <cell r="D143">
            <v>0</v>
          </cell>
        </row>
        <row r="144">
          <cell r="B144" t="str">
            <v>4600090</v>
          </cell>
          <cell r="C144" t="str">
            <v>BAD DEBT RECOVERED</v>
          </cell>
          <cell r="D144">
            <v>0</v>
          </cell>
        </row>
        <row r="145">
          <cell r="B145" t="str">
            <v>4600099</v>
          </cell>
          <cell r="C145" t="str">
            <v>OTH MISCELLANEOUS INCOME</v>
          </cell>
          <cell r="D145" t="str">
            <v>เท่าค่างบประมาณ</v>
          </cell>
          <cell r="E145">
            <v>4627.2</v>
          </cell>
          <cell r="F145">
            <v>385.6</v>
          </cell>
          <cell r="G145">
            <v>385.6</v>
          </cell>
          <cell r="H145">
            <v>385.6</v>
          </cell>
          <cell r="I145">
            <v>385.6</v>
          </cell>
          <cell r="J145">
            <v>385.6</v>
          </cell>
          <cell r="K145">
            <v>385.6</v>
          </cell>
          <cell r="L145">
            <v>385.6</v>
          </cell>
          <cell r="M145">
            <v>385.6</v>
          </cell>
          <cell r="N145">
            <v>385.6</v>
          </cell>
          <cell r="O145">
            <v>385.6</v>
          </cell>
          <cell r="P145">
            <v>385.6</v>
          </cell>
          <cell r="Q145">
            <v>385.6</v>
          </cell>
        </row>
        <row r="146">
          <cell r="B146" t="str">
            <v>5310020</v>
          </cell>
          <cell r="C146" t="str">
            <v>Fee Paid on Debt Instrument</v>
          </cell>
          <cell r="D146" t="str">
            <v>ค่าเฉลี่ยปี 44</v>
          </cell>
          <cell r="E146">
            <v>1363.8218181818183</v>
          </cell>
          <cell r="F146">
            <v>113.6518181818182</v>
          </cell>
          <cell r="G146">
            <v>113.6518181818182</v>
          </cell>
          <cell r="H146">
            <v>113.6518181818182</v>
          </cell>
          <cell r="I146">
            <v>113.6518181818182</v>
          </cell>
          <cell r="J146">
            <v>113.6518181818182</v>
          </cell>
          <cell r="K146">
            <v>113.6518181818182</v>
          </cell>
          <cell r="L146">
            <v>113.6518181818182</v>
          </cell>
          <cell r="M146">
            <v>113.6518181818182</v>
          </cell>
          <cell r="N146">
            <v>113.6518181818182</v>
          </cell>
          <cell r="O146">
            <v>113.6518181818182</v>
          </cell>
          <cell r="P146">
            <v>113.6518181818182</v>
          </cell>
          <cell r="Q146">
            <v>113.6518181818182</v>
          </cell>
        </row>
        <row r="147">
          <cell r="B147" t="str">
            <v>5310030</v>
          </cell>
          <cell r="C147" t="str">
            <v>FEE PAID-TRANS.THRU. BOT.</v>
          </cell>
          <cell r="D147" t="str">
            <v>ค่าเฉลี่ยปี 44</v>
          </cell>
          <cell r="E147">
            <v>1261.0432363636362</v>
          </cell>
          <cell r="F147">
            <v>105.08693636363635</v>
          </cell>
          <cell r="G147">
            <v>105.08693636363635</v>
          </cell>
          <cell r="H147">
            <v>105.08693636363635</v>
          </cell>
          <cell r="I147">
            <v>105.08693636363635</v>
          </cell>
          <cell r="J147">
            <v>105.08693636363635</v>
          </cell>
          <cell r="K147">
            <v>105.08693636363635</v>
          </cell>
          <cell r="L147">
            <v>105.08693636363635</v>
          </cell>
          <cell r="M147">
            <v>105.08693636363635</v>
          </cell>
          <cell r="N147">
            <v>105.08693636363635</v>
          </cell>
          <cell r="O147">
            <v>105.08693636363635</v>
          </cell>
          <cell r="P147">
            <v>105.08693636363635</v>
          </cell>
          <cell r="Q147">
            <v>105.08693636363635</v>
          </cell>
        </row>
        <row r="148">
          <cell r="B148" t="str">
            <v>5310035</v>
          </cell>
          <cell r="C148" t="str">
            <v>FEE PAID-CLEARING CHEQ</v>
          </cell>
          <cell r="D148" t="str">
            <v>ค่าเฉลี่ยปี 44</v>
          </cell>
          <cell r="E148">
            <v>16430.983963636365</v>
          </cell>
          <cell r="F148">
            <v>1369.2486636363637</v>
          </cell>
          <cell r="G148">
            <v>1369.2486636363637</v>
          </cell>
          <cell r="H148">
            <v>1369.2486636363637</v>
          </cell>
          <cell r="I148">
            <v>1369.2486636363637</v>
          </cell>
          <cell r="J148">
            <v>1369.2486636363637</v>
          </cell>
          <cell r="K148">
            <v>1369.2486636363637</v>
          </cell>
          <cell r="L148">
            <v>1369.2486636363637</v>
          </cell>
          <cell r="M148">
            <v>1369.2486636363637</v>
          </cell>
          <cell r="N148">
            <v>1369.2486636363637</v>
          </cell>
          <cell r="O148">
            <v>1369.2486636363637</v>
          </cell>
          <cell r="P148">
            <v>1369.2486636363637</v>
          </cell>
          <cell r="Q148">
            <v>1369.2486636363637</v>
          </cell>
        </row>
        <row r="149">
          <cell r="B149" t="str">
            <v>5310060</v>
          </cell>
          <cell r="C149" t="str">
            <v>FEE PAID ATM-TRANSACTION</v>
          </cell>
        </row>
        <row r="150">
          <cell r="B150" t="str">
            <v>5310065</v>
          </cell>
          <cell r="C150" t="str">
            <v>FEE PAID ATM-SWITCHING</v>
          </cell>
          <cell r="D150" t="str">
            <v>โต 15%</v>
          </cell>
          <cell r="E150">
            <v>28080.556606500002</v>
          </cell>
          <cell r="F150">
            <v>2340.0463838750002</v>
          </cell>
          <cell r="G150">
            <v>2340.0463838750002</v>
          </cell>
          <cell r="H150">
            <v>2340.0463838750002</v>
          </cell>
          <cell r="I150">
            <v>2340.0463838750002</v>
          </cell>
          <cell r="J150">
            <v>2340.0463838750002</v>
          </cell>
          <cell r="K150">
            <v>2340.0463838750002</v>
          </cell>
          <cell r="L150">
            <v>2340.0463838750002</v>
          </cell>
          <cell r="M150">
            <v>2340.0463838750002</v>
          </cell>
          <cell r="N150">
            <v>2340.0463838750002</v>
          </cell>
          <cell r="O150">
            <v>2340.0463838750002</v>
          </cell>
          <cell r="P150">
            <v>2340.0463838750002</v>
          </cell>
          <cell r="Q150">
            <v>2340.0463838750002</v>
          </cell>
        </row>
        <row r="151">
          <cell r="B151" t="str">
            <v>5310080</v>
          </cell>
          <cell r="C151" t="str">
            <v>SHARE RELATED FEE PAID</v>
          </cell>
          <cell r="D151" t="str">
            <v>เท่าค่างบประมาณ</v>
          </cell>
          <cell r="E151">
            <v>11044.2</v>
          </cell>
          <cell r="F151">
            <v>6717</v>
          </cell>
          <cell r="G151">
            <v>321</v>
          </cell>
          <cell r="H151">
            <v>0</v>
          </cell>
          <cell r="I151">
            <v>174.1</v>
          </cell>
          <cell r="J151">
            <v>0</v>
          </cell>
          <cell r="K151">
            <v>10</v>
          </cell>
          <cell r="L151">
            <v>3523.2</v>
          </cell>
          <cell r="M151">
            <v>0</v>
          </cell>
          <cell r="N151">
            <v>288.89999999999998</v>
          </cell>
          <cell r="O151">
            <v>0</v>
          </cell>
          <cell r="P151">
            <v>0</v>
          </cell>
          <cell r="Q151">
            <v>10</v>
          </cell>
        </row>
        <row r="152">
          <cell r="B152" t="str">
            <v>5320010</v>
          </cell>
          <cell r="C152" t="str">
            <v>FEE PAID-IMPORT BILLS</v>
          </cell>
        </row>
        <row r="153">
          <cell r="B153" t="str">
            <v>5320047</v>
          </cell>
          <cell r="C153" t="str">
            <v>Fee Paid on TFB Visa Electron</v>
          </cell>
        </row>
        <row r="154">
          <cell r="B154" t="str">
            <v>5320060</v>
          </cell>
          <cell r="C154" t="str">
            <v>BROKERAGE FEE PAID</v>
          </cell>
          <cell r="D154" t="str">
            <v>ยืนปี 44</v>
          </cell>
          <cell r="E154">
            <v>12447.892930000002</v>
          </cell>
          <cell r="F154">
            <v>1037.3244108333336</v>
          </cell>
          <cell r="G154">
            <v>1037.3244108333336</v>
          </cell>
          <cell r="H154">
            <v>1037.3244108333336</v>
          </cell>
          <cell r="I154">
            <v>1037.3244108333336</v>
          </cell>
          <cell r="J154">
            <v>1037.3244108333336</v>
          </cell>
          <cell r="K154">
            <v>1037.3244108333336</v>
          </cell>
          <cell r="L154">
            <v>1037.3244108333336</v>
          </cell>
          <cell r="M154">
            <v>1037.3244108333336</v>
          </cell>
          <cell r="N154">
            <v>1037.3244108333336</v>
          </cell>
          <cell r="O154">
            <v>1037.3244108333336</v>
          </cell>
          <cell r="P154">
            <v>1037.3244108333336</v>
          </cell>
          <cell r="Q154">
            <v>1037.3244108333336</v>
          </cell>
        </row>
        <row r="155">
          <cell r="B155" t="str">
            <v>5320065</v>
          </cell>
          <cell r="C155" t="str">
            <v>UNDERWRITING FEE PAID</v>
          </cell>
          <cell r="D155" t="str">
            <v>ค่าเฉลี่ยปี 44</v>
          </cell>
          <cell r="E155">
            <v>3909.7006581818177</v>
          </cell>
          <cell r="F155">
            <v>325.80838818181815</v>
          </cell>
          <cell r="G155">
            <v>325.80838818181815</v>
          </cell>
          <cell r="H155">
            <v>325.80838818181815</v>
          </cell>
          <cell r="I155">
            <v>325.80838818181815</v>
          </cell>
          <cell r="J155">
            <v>325.80838818181815</v>
          </cell>
          <cell r="K155">
            <v>325.80838818181815</v>
          </cell>
          <cell r="L155">
            <v>325.80838818181815</v>
          </cell>
          <cell r="M155">
            <v>325.80838818181815</v>
          </cell>
          <cell r="N155">
            <v>325.80838818181815</v>
          </cell>
          <cell r="O155">
            <v>325.80838818181815</v>
          </cell>
          <cell r="P155">
            <v>325.80838818181815</v>
          </cell>
          <cell r="Q155">
            <v>325.80838818181815</v>
          </cell>
        </row>
        <row r="156">
          <cell r="B156" t="str">
            <v>5320070</v>
          </cell>
          <cell r="C156" t="str">
            <v>INTER-BK.SERVICE FEE PAID</v>
          </cell>
          <cell r="D156" t="str">
            <v>เท่าค่างบประมาณ</v>
          </cell>
          <cell r="E156">
            <v>13909</v>
          </cell>
          <cell r="F156">
            <v>1157.7</v>
          </cell>
          <cell r="G156">
            <v>1157</v>
          </cell>
          <cell r="H156">
            <v>1162.9000000000001</v>
          </cell>
          <cell r="I156">
            <v>1157</v>
          </cell>
          <cell r="J156">
            <v>1157</v>
          </cell>
          <cell r="K156">
            <v>1162.9000000000001</v>
          </cell>
          <cell r="L156">
            <v>1157.7</v>
          </cell>
          <cell r="M156">
            <v>1157</v>
          </cell>
          <cell r="N156">
            <v>1162.9000000000001</v>
          </cell>
          <cell r="O156">
            <v>1157</v>
          </cell>
          <cell r="P156">
            <v>1157</v>
          </cell>
          <cell r="Q156">
            <v>1162.9000000000001</v>
          </cell>
        </row>
        <row r="157">
          <cell r="B157" t="str">
            <v>5320080</v>
          </cell>
          <cell r="C157" t="str">
            <v>CREDIT FACILITY FEE PAID</v>
          </cell>
          <cell r="D157">
            <v>0</v>
          </cell>
        </row>
        <row r="158">
          <cell r="B158" t="str">
            <v>5320085</v>
          </cell>
          <cell r="C158" t="str">
            <v>CUSTODIAN FEE PAID</v>
          </cell>
          <cell r="D158" t="str">
            <v>ค่าเฉลี่ยปี 44</v>
          </cell>
          <cell r="E158">
            <v>422.77962545454534</v>
          </cell>
          <cell r="F158">
            <v>35.231635454545447</v>
          </cell>
          <cell r="G158">
            <v>35.231635454545447</v>
          </cell>
          <cell r="H158">
            <v>35.231635454545447</v>
          </cell>
          <cell r="I158">
            <v>35.231635454545447</v>
          </cell>
          <cell r="J158">
            <v>35.231635454545447</v>
          </cell>
          <cell r="K158">
            <v>35.231635454545447</v>
          </cell>
          <cell r="L158">
            <v>35.231635454545447</v>
          </cell>
          <cell r="M158">
            <v>35.231635454545447</v>
          </cell>
          <cell r="N158">
            <v>35.231635454545447</v>
          </cell>
          <cell r="O158">
            <v>35.231635454545447</v>
          </cell>
          <cell r="P158">
            <v>35.231635454545447</v>
          </cell>
          <cell r="Q158">
            <v>35.231635454545447</v>
          </cell>
        </row>
        <row r="159">
          <cell r="B159" t="str">
            <v>5320090</v>
          </cell>
          <cell r="C159" t="str">
            <v>OTH.FEE PAID INT'L BK.SER</v>
          </cell>
          <cell r="D159" t="str">
            <v>โต 4%</v>
          </cell>
          <cell r="E159">
            <v>37639.370787199994</v>
          </cell>
          <cell r="F159">
            <v>3136.614232266666</v>
          </cell>
          <cell r="G159">
            <v>3136.614232266666</v>
          </cell>
          <cell r="H159">
            <v>3136.614232266666</v>
          </cell>
          <cell r="I159">
            <v>3136.614232266666</v>
          </cell>
          <cell r="J159">
            <v>3136.614232266666</v>
          </cell>
          <cell r="K159">
            <v>3136.614232266666</v>
          </cell>
          <cell r="L159">
            <v>3136.614232266666</v>
          </cell>
          <cell r="M159">
            <v>3136.614232266666</v>
          </cell>
          <cell r="N159">
            <v>3136.614232266666</v>
          </cell>
          <cell r="O159">
            <v>3136.614232266666</v>
          </cell>
          <cell r="P159">
            <v>3136.614232266666</v>
          </cell>
          <cell r="Q159">
            <v>3136.614232266666</v>
          </cell>
        </row>
        <row r="160">
          <cell r="B160" t="str">
            <v>6111110</v>
          </cell>
          <cell r="C160" t="str">
            <v>SALARIES</v>
          </cell>
          <cell r="D160" t="str">
            <v>เท่าค่างบประมาณ</v>
          </cell>
          <cell r="E160">
            <v>3463941.7</v>
          </cell>
          <cell r="F160">
            <v>288789.2</v>
          </cell>
          <cell r="G160">
            <v>288789.2</v>
          </cell>
          <cell r="H160">
            <v>288789.09999999998</v>
          </cell>
          <cell r="I160">
            <v>288789.3</v>
          </cell>
          <cell r="J160">
            <v>288645.09999999998</v>
          </cell>
          <cell r="K160">
            <v>288645.2</v>
          </cell>
          <cell r="L160">
            <v>288645.2</v>
          </cell>
          <cell r="M160">
            <v>288645.2</v>
          </cell>
          <cell r="N160">
            <v>288645.09999999998</v>
          </cell>
          <cell r="O160">
            <v>288519.8</v>
          </cell>
          <cell r="P160">
            <v>288519.59999999998</v>
          </cell>
          <cell r="Q160">
            <v>288519.7</v>
          </cell>
        </row>
        <row r="161">
          <cell r="B161" t="str">
            <v>6111120</v>
          </cell>
          <cell r="C161" t="str">
            <v>Job Premium</v>
          </cell>
          <cell r="D161" t="str">
            <v>ยืนเดือนล่าสุด พย.</v>
          </cell>
          <cell r="E161">
            <v>5328</v>
          </cell>
          <cell r="F161">
            <v>888</v>
          </cell>
          <cell r="G161">
            <v>888</v>
          </cell>
          <cell r="H161">
            <v>888</v>
          </cell>
          <cell r="I161">
            <v>888</v>
          </cell>
          <cell r="J161">
            <v>888</v>
          </cell>
          <cell r="K161">
            <v>888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 t="str">
            <v>6111210</v>
          </cell>
          <cell r="C162" t="str">
            <v>Wages</v>
          </cell>
          <cell r="D162" t="str">
            <v>เท่าค่างบประมาณ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B163" t="str">
            <v>6111220</v>
          </cell>
          <cell r="C163" t="str">
            <v>COMPENSATION IN LIEU OF VACATION</v>
          </cell>
          <cell r="D163" t="str">
            <v>เท่าค่างบประมาณ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B164" t="str">
            <v>6111230</v>
          </cell>
          <cell r="C164" t="str">
            <v>Wages for Special Assignment</v>
          </cell>
          <cell r="D164" t="str">
            <v>เท่าค่างบประมาณ</v>
          </cell>
          <cell r="E164">
            <v>540</v>
          </cell>
          <cell r="F164">
            <v>45</v>
          </cell>
          <cell r="G164">
            <v>45</v>
          </cell>
          <cell r="H164">
            <v>45</v>
          </cell>
          <cell r="I164">
            <v>45</v>
          </cell>
          <cell r="J164">
            <v>45</v>
          </cell>
          <cell r="K164">
            <v>45</v>
          </cell>
          <cell r="L164">
            <v>45</v>
          </cell>
          <cell r="M164">
            <v>45</v>
          </cell>
          <cell r="N164">
            <v>45</v>
          </cell>
          <cell r="O164">
            <v>45</v>
          </cell>
          <cell r="P164">
            <v>45</v>
          </cell>
          <cell r="Q164">
            <v>45</v>
          </cell>
        </row>
        <row r="165">
          <cell r="B165" t="str">
            <v>6112140</v>
          </cell>
          <cell r="C165" t="str">
            <v>COST OF LIVING ALLOWANCE</v>
          </cell>
          <cell r="D165" t="str">
            <v>เท่าค่างบประมาณ</v>
          </cell>
          <cell r="E165">
            <v>262231.2</v>
          </cell>
          <cell r="F165">
            <v>21852.6</v>
          </cell>
          <cell r="G165">
            <v>21852.6</v>
          </cell>
          <cell r="H165">
            <v>21852.6</v>
          </cell>
          <cell r="I165">
            <v>21852.6</v>
          </cell>
          <cell r="J165">
            <v>21852.6</v>
          </cell>
          <cell r="K165">
            <v>21852.6</v>
          </cell>
          <cell r="L165">
            <v>21852.6</v>
          </cell>
          <cell r="M165">
            <v>21852.6</v>
          </cell>
          <cell r="N165">
            <v>21852.6</v>
          </cell>
          <cell r="O165">
            <v>21852.6</v>
          </cell>
          <cell r="P165">
            <v>21852.6</v>
          </cell>
          <cell r="Q165">
            <v>21852.6</v>
          </cell>
        </row>
        <row r="166">
          <cell r="B166" t="str">
            <v>6112150</v>
          </cell>
          <cell r="C166" t="str">
            <v>STAFF LUNCH ALLOWANCE</v>
          </cell>
          <cell r="D166" t="str">
            <v>เท่าค่างบประมาณ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B167" t="str">
            <v>6112210</v>
          </cell>
          <cell r="C167" t="str">
            <v>BONUS</v>
          </cell>
          <cell r="D167" t="str">
            <v>เท่าค่างบประมาณ</v>
          </cell>
          <cell r="E167">
            <v>2923.1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2923.1</v>
          </cell>
        </row>
        <row r="168">
          <cell r="B168" t="str">
            <v>6112211</v>
          </cell>
          <cell r="C168" t="str">
            <v>Expected Bonus Paid</v>
          </cell>
          <cell r="D168" t="str">
            <v>ประมาณการ 1.5 เดือน</v>
          </cell>
          <cell r="E168">
            <v>432992.71250000002</v>
          </cell>
          <cell r="F168">
            <v>36082.726041666669</v>
          </cell>
          <cell r="G168">
            <v>36082.726041666669</v>
          </cell>
          <cell r="H168">
            <v>36082.726041666669</v>
          </cell>
          <cell r="I168">
            <v>36082.726041666669</v>
          </cell>
          <cell r="J168">
            <v>36082.726041666669</v>
          </cell>
          <cell r="K168">
            <v>36082.726041666669</v>
          </cell>
          <cell r="L168">
            <v>36082.726041666669</v>
          </cell>
          <cell r="M168">
            <v>36082.726041666669</v>
          </cell>
          <cell r="N168">
            <v>36082.726041666669</v>
          </cell>
          <cell r="O168">
            <v>36082.726041666669</v>
          </cell>
          <cell r="P168">
            <v>36082.726041666669</v>
          </cell>
          <cell r="Q168">
            <v>36082.726041666669</v>
          </cell>
        </row>
        <row r="169">
          <cell r="B169" t="str">
            <v>6112220</v>
          </cell>
          <cell r="C169" t="str">
            <v>BONUS-CLERK</v>
          </cell>
        </row>
        <row r="170">
          <cell r="B170" t="str">
            <v>6112310</v>
          </cell>
          <cell r="C170" t="str">
            <v>SPECIAL CONTRIBUTION</v>
          </cell>
          <cell r="D170" t="str">
            <v>9.2% ต่อเดือน</v>
          </cell>
          <cell r="E170">
            <v>318682.63640000002</v>
          </cell>
          <cell r="F170">
            <v>26568.606400000001</v>
          </cell>
          <cell r="G170">
            <v>26568.606400000001</v>
          </cell>
          <cell r="H170">
            <v>26568.597199999997</v>
          </cell>
          <cell r="I170">
            <v>26568.615599999997</v>
          </cell>
          <cell r="J170">
            <v>26555.349199999997</v>
          </cell>
          <cell r="K170">
            <v>26555.358400000001</v>
          </cell>
          <cell r="L170">
            <v>26555.358400000001</v>
          </cell>
          <cell r="M170">
            <v>26555.358400000001</v>
          </cell>
          <cell r="N170">
            <v>26555.349199999997</v>
          </cell>
          <cell r="O170">
            <v>26543.821599999999</v>
          </cell>
          <cell r="P170">
            <v>26543.803199999998</v>
          </cell>
          <cell r="Q170">
            <v>26543.812399999999</v>
          </cell>
        </row>
        <row r="171">
          <cell r="B171" t="str">
            <v>6112410</v>
          </cell>
          <cell r="C171" t="str">
            <v>OVERTIME</v>
          </cell>
          <cell r="D171" t="str">
            <v>0.75 เท่าค่างบประมาณ</v>
          </cell>
          <cell r="E171">
            <v>39388.725000000006</v>
          </cell>
          <cell r="F171">
            <v>3049.65</v>
          </cell>
          <cell r="G171">
            <v>2170.35</v>
          </cell>
          <cell r="H171">
            <v>4898.9249999999993</v>
          </cell>
          <cell r="I171">
            <v>2526.6750000000002</v>
          </cell>
          <cell r="J171">
            <v>2316.3000000000002</v>
          </cell>
          <cell r="K171">
            <v>6238.875</v>
          </cell>
          <cell r="L171">
            <v>2883.75</v>
          </cell>
          <cell r="M171">
            <v>2492.1750000000002</v>
          </cell>
          <cell r="N171">
            <v>4535.9249999999993</v>
          </cell>
          <cell r="O171">
            <v>1883.4</v>
          </cell>
          <cell r="P171">
            <v>1845.15</v>
          </cell>
          <cell r="Q171">
            <v>4547.55</v>
          </cell>
        </row>
        <row r="172">
          <cell r="B172" t="str">
            <v>6112510</v>
          </cell>
          <cell r="C172" t="str">
            <v>EMPLOYEE INCOME TAX</v>
          </cell>
          <cell r="D172" t="str">
            <v>เท่าค่างบประมาณ</v>
          </cell>
          <cell r="E172">
            <v>6588</v>
          </cell>
          <cell r="F172">
            <v>549</v>
          </cell>
          <cell r="G172">
            <v>549</v>
          </cell>
          <cell r="H172">
            <v>549</v>
          </cell>
          <cell r="I172">
            <v>549</v>
          </cell>
          <cell r="J172">
            <v>549</v>
          </cell>
          <cell r="K172">
            <v>549</v>
          </cell>
          <cell r="L172">
            <v>549</v>
          </cell>
          <cell r="M172">
            <v>549</v>
          </cell>
          <cell r="N172">
            <v>549</v>
          </cell>
          <cell r="O172">
            <v>549</v>
          </cell>
          <cell r="P172">
            <v>549</v>
          </cell>
          <cell r="Q172">
            <v>549</v>
          </cell>
        </row>
        <row r="173">
          <cell r="B173" t="str">
            <v>6112610</v>
          </cell>
          <cell r="C173" t="str">
            <v>MED SUPPLIES TFB MED CTR</v>
          </cell>
          <cell r="D173" t="str">
            <v>เท่าค่างบประมาณ</v>
          </cell>
          <cell r="E173">
            <v>5450.4</v>
          </cell>
          <cell r="F173">
            <v>456.4</v>
          </cell>
          <cell r="G173">
            <v>453.8</v>
          </cell>
          <cell r="H173">
            <v>453.8</v>
          </cell>
          <cell r="I173">
            <v>453.8</v>
          </cell>
          <cell r="J173">
            <v>453.7</v>
          </cell>
          <cell r="K173">
            <v>453.7</v>
          </cell>
          <cell r="L173">
            <v>456.4</v>
          </cell>
          <cell r="M173">
            <v>453.8</v>
          </cell>
          <cell r="N173">
            <v>453.8</v>
          </cell>
          <cell r="O173">
            <v>453.8</v>
          </cell>
          <cell r="P173">
            <v>453.7</v>
          </cell>
          <cell r="Q173">
            <v>453.7</v>
          </cell>
        </row>
        <row r="174">
          <cell r="B174" t="str">
            <v>6112620</v>
          </cell>
          <cell r="C174" t="str">
            <v>MEDICAL-HOSPITAL &amp; CLINIC</v>
          </cell>
          <cell r="D174" t="str">
            <v>เท่าค่างบประมาณ</v>
          </cell>
          <cell r="E174">
            <v>38193.9</v>
          </cell>
          <cell r="F174">
            <v>3177.4</v>
          </cell>
          <cell r="G174">
            <v>3195.8</v>
          </cell>
          <cell r="H174">
            <v>3174.2</v>
          </cell>
          <cell r="I174">
            <v>3184.6</v>
          </cell>
          <cell r="J174">
            <v>3173.1</v>
          </cell>
          <cell r="K174">
            <v>3185.3</v>
          </cell>
          <cell r="L174">
            <v>3172.9</v>
          </cell>
          <cell r="M174">
            <v>3193.1</v>
          </cell>
          <cell r="N174">
            <v>3172.8</v>
          </cell>
          <cell r="O174">
            <v>3202.1</v>
          </cell>
          <cell r="P174">
            <v>3172.9</v>
          </cell>
          <cell r="Q174">
            <v>3189.7</v>
          </cell>
        </row>
        <row r="175">
          <cell r="B175" t="str">
            <v>6112625</v>
          </cell>
          <cell r="C175" t="str">
            <v>DENTAL AT HOSPITAL&amp;CLINIC</v>
          </cell>
          <cell r="D175" t="str">
            <v>เท่าค่างบประมาณ</v>
          </cell>
          <cell r="E175">
            <v>5355.6</v>
          </cell>
          <cell r="F175">
            <v>448.5</v>
          </cell>
          <cell r="G175">
            <v>445.9</v>
          </cell>
          <cell r="H175">
            <v>445.9</v>
          </cell>
          <cell r="I175">
            <v>445.9</v>
          </cell>
          <cell r="J175">
            <v>445.8</v>
          </cell>
          <cell r="K175">
            <v>445.8</v>
          </cell>
          <cell r="L175">
            <v>448.5</v>
          </cell>
          <cell r="M175">
            <v>445.9</v>
          </cell>
          <cell r="N175">
            <v>445.9</v>
          </cell>
          <cell r="O175">
            <v>445.9</v>
          </cell>
          <cell r="P175">
            <v>445.8</v>
          </cell>
          <cell r="Q175">
            <v>445.8</v>
          </cell>
        </row>
        <row r="176">
          <cell r="B176" t="str">
            <v>6112630</v>
          </cell>
          <cell r="C176" t="str">
            <v>ANNUAL PHYSICAL CHECK-UP</v>
          </cell>
          <cell r="D176" t="str">
            <v>เท่าค่างบประมาณ</v>
          </cell>
          <cell r="E176">
            <v>3462.6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3449.1</v>
          </cell>
          <cell r="P176">
            <v>0</v>
          </cell>
          <cell r="Q176">
            <v>13.5</v>
          </cell>
        </row>
        <row r="177">
          <cell r="B177" t="str">
            <v>6112640</v>
          </cell>
          <cell r="C177" t="str">
            <v>HEALTH INSURANCE</v>
          </cell>
          <cell r="D177" t="str">
            <v>ค่าเฉลี่ยปี 44</v>
          </cell>
          <cell r="E177">
            <v>4349.8347163636363</v>
          </cell>
          <cell r="F177">
            <v>362.48622636363638</v>
          </cell>
          <cell r="G177">
            <v>362.48622636363638</v>
          </cell>
          <cell r="H177">
            <v>362.48622636363638</v>
          </cell>
          <cell r="I177">
            <v>362.48622636363638</v>
          </cell>
          <cell r="J177">
            <v>362.48622636363638</v>
          </cell>
          <cell r="K177">
            <v>362.48622636363638</v>
          </cell>
          <cell r="L177">
            <v>362.48622636363638</v>
          </cell>
          <cell r="M177">
            <v>362.48622636363638</v>
          </cell>
          <cell r="N177">
            <v>362.48622636363638</v>
          </cell>
          <cell r="O177">
            <v>362.48622636363638</v>
          </cell>
          <cell r="P177">
            <v>362.48622636363638</v>
          </cell>
          <cell r="Q177">
            <v>362.48622636363638</v>
          </cell>
        </row>
        <row r="178">
          <cell r="B178" t="str">
            <v>6112645</v>
          </cell>
          <cell r="C178" t="str">
            <v>PHYSICIAN &amp; ASSISTANT CONTRACT OUT</v>
          </cell>
          <cell r="D178" t="str">
            <v>เท่าค่างบประมาณ</v>
          </cell>
          <cell r="E178">
            <v>3099.6</v>
          </cell>
          <cell r="F178">
            <v>258.3</v>
          </cell>
          <cell r="G178">
            <v>258.3</v>
          </cell>
          <cell r="H178">
            <v>258.3</v>
          </cell>
          <cell r="I178">
            <v>258.3</v>
          </cell>
          <cell r="J178">
            <v>258.3</v>
          </cell>
          <cell r="K178">
            <v>258.3</v>
          </cell>
          <cell r="L178">
            <v>258.3</v>
          </cell>
          <cell r="M178">
            <v>258.3</v>
          </cell>
          <cell r="N178">
            <v>258.3</v>
          </cell>
          <cell r="O178">
            <v>258.3</v>
          </cell>
          <cell r="P178">
            <v>258.3</v>
          </cell>
          <cell r="Q178">
            <v>258.3</v>
          </cell>
        </row>
        <row r="179">
          <cell r="B179" t="str">
            <v>6112650</v>
          </cell>
          <cell r="C179" t="str">
            <v>MISCELLANEOUS MED EXP.</v>
          </cell>
        </row>
        <row r="180">
          <cell r="B180" t="str">
            <v>6112710</v>
          </cell>
          <cell r="C180" t="str">
            <v>COMPENSATION EMP ACCIDENT</v>
          </cell>
          <cell r="D180" t="str">
            <v>เท่าค่างบประมาณ</v>
          </cell>
          <cell r="E180">
            <v>183.6</v>
          </cell>
          <cell r="F180">
            <v>15.3</v>
          </cell>
          <cell r="G180">
            <v>15.3</v>
          </cell>
          <cell r="H180">
            <v>15.3</v>
          </cell>
          <cell r="I180">
            <v>15.3</v>
          </cell>
          <cell r="J180">
            <v>15.3</v>
          </cell>
          <cell r="K180">
            <v>15.3</v>
          </cell>
          <cell r="L180">
            <v>15.3</v>
          </cell>
          <cell r="M180">
            <v>15.3</v>
          </cell>
          <cell r="N180">
            <v>15.3</v>
          </cell>
          <cell r="O180">
            <v>15.3</v>
          </cell>
          <cell r="P180">
            <v>15.3</v>
          </cell>
          <cell r="Q180">
            <v>15.3</v>
          </cell>
        </row>
        <row r="181">
          <cell r="B181" t="str">
            <v>6112740</v>
          </cell>
          <cell r="C181" t="str">
            <v>CON'T.TO COMPENSATE FUND</v>
          </cell>
          <cell r="D181" t="str">
            <v>เท่าเดือนล่าสุด พย.</v>
          </cell>
          <cell r="E181">
            <v>1069.1639599999999</v>
          </cell>
          <cell r="F181">
            <v>267.29098999999997</v>
          </cell>
          <cell r="G181">
            <v>0</v>
          </cell>
          <cell r="H181">
            <v>0</v>
          </cell>
          <cell r="I181">
            <v>267.29098999999997</v>
          </cell>
          <cell r="J181">
            <v>0</v>
          </cell>
          <cell r="K181">
            <v>0</v>
          </cell>
          <cell r="L181">
            <v>267.29098999999997</v>
          </cell>
          <cell r="M181">
            <v>0</v>
          </cell>
          <cell r="N181">
            <v>0</v>
          </cell>
          <cell r="O181">
            <v>267.29098999999997</v>
          </cell>
          <cell r="P181">
            <v>0</v>
          </cell>
          <cell r="Q181">
            <v>0</v>
          </cell>
        </row>
        <row r="182">
          <cell r="B182" t="str">
            <v>6112745</v>
          </cell>
          <cell r="C182" t="str">
            <v>CON'T.TO PROVIDENT FUND</v>
          </cell>
          <cell r="D182" t="str">
            <v>3.85%ของเงินเดือน</v>
          </cell>
          <cell r="E182">
            <v>133361.75545</v>
          </cell>
          <cell r="F182">
            <v>11118.3842</v>
          </cell>
          <cell r="G182">
            <v>11118.3842</v>
          </cell>
          <cell r="H182">
            <v>11118.380349999999</v>
          </cell>
          <cell r="I182">
            <v>11118.38805</v>
          </cell>
          <cell r="J182">
            <v>11112.83635</v>
          </cell>
          <cell r="K182">
            <v>11112.840200000001</v>
          </cell>
          <cell r="L182">
            <v>11112.840200000001</v>
          </cell>
          <cell r="M182">
            <v>11112.840200000001</v>
          </cell>
          <cell r="N182">
            <v>11112.83635</v>
          </cell>
          <cell r="O182">
            <v>11108.012299999999</v>
          </cell>
          <cell r="P182">
            <v>11108.004599999998</v>
          </cell>
          <cell r="Q182">
            <v>11108.008450000001</v>
          </cell>
        </row>
        <row r="183">
          <cell r="B183" t="str">
            <v>6112750</v>
          </cell>
          <cell r="C183" t="str">
            <v>COMPENSATION-STAFF FUNERA</v>
          </cell>
          <cell r="D183" t="str">
            <v>เท่าค่างบประมาณ</v>
          </cell>
          <cell r="E183">
            <v>7635.6</v>
          </cell>
          <cell r="F183">
            <v>636.29999999999995</v>
          </cell>
          <cell r="G183">
            <v>636.29999999999995</v>
          </cell>
          <cell r="H183">
            <v>636.29999999999995</v>
          </cell>
          <cell r="I183">
            <v>636.29999999999995</v>
          </cell>
          <cell r="J183">
            <v>636.29999999999995</v>
          </cell>
          <cell r="K183">
            <v>636.29999999999995</v>
          </cell>
          <cell r="L183">
            <v>636.29999999999995</v>
          </cell>
          <cell r="M183">
            <v>636.29999999999995</v>
          </cell>
          <cell r="N183">
            <v>636.29999999999995</v>
          </cell>
          <cell r="O183">
            <v>636.29999999999995</v>
          </cell>
          <cell r="P183">
            <v>636.29999999999995</v>
          </cell>
          <cell r="Q183">
            <v>636.29999999999995</v>
          </cell>
        </row>
        <row r="184">
          <cell r="B184" t="str">
            <v>6112760</v>
          </cell>
          <cell r="C184" t="str">
            <v>STAFF ACCIDENT INSURANCE</v>
          </cell>
          <cell r="D184" t="str">
            <v>เท่าค่างบประมาณ</v>
          </cell>
          <cell r="E184">
            <v>1073.3</v>
          </cell>
          <cell r="F184">
            <v>86.9</v>
          </cell>
          <cell r="G184">
            <v>831.2</v>
          </cell>
          <cell r="H184">
            <v>7.2</v>
          </cell>
          <cell r="I184">
            <v>11.6</v>
          </cell>
          <cell r="J184">
            <v>7.2</v>
          </cell>
          <cell r="K184">
            <v>7.2</v>
          </cell>
          <cell r="L184">
            <v>81.599999999999994</v>
          </cell>
          <cell r="M184">
            <v>7.2</v>
          </cell>
          <cell r="N184">
            <v>7.2</v>
          </cell>
          <cell r="O184">
            <v>11.6</v>
          </cell>
          <cell r="P184">
            <v>7.2</v>
          </cell>
          <cell r="Q184">
            <v>7.2</v>
          </cell>
        </row>
        <row r="185">
          <cell r="B185" t="str">
            <v>6112770</v>
          </cell>
          <cell r="C185" t="str">
            <v>SOCIAL WELFARE &amp; SECURITY</v>
          </cell>
          <cell r="D185" t="str">
            <v>1.4 % ของเงินเดือน</v>
          </cell>
          <cell r="E185">
            <v>48495.183799999999</v>
          </cell>
          <cell r="F185">
            <v>4043.0488</v>
          </cell>
          <cell r="G185">
            <v>4043.0488</v>
          </cell>
          <cell r="H185">
            <v>4043.0473999999995</v>
          </cell>
          <cell r="I185">
            <v>4043.0501999999997</v>
          </cell>
          <cell r="J185">
            <v>4041.0313999999994</v>
          </cell>
          <cell r="K185">
            <v>4041.0327999999995</v>
          </cell>
          <cell r="L185">
            <v>4041.0327999999995</v>
          </cell>
          <cell r="M185">
            <v>4041.0327999999995</v>
          </cell>
          <cell r="N185">
            <v>4041.0313999999994</v>
          </cell>
          <cell r="O185">
            <v>4039.2771999999995</v>
          </cell>
          <cell r="P185">
            <v>4039.2743999999993</v>
          </cell>
          <cell r="Q185">
            <v>4039.2758000000003</v>
          </cell>
        </row>
        <row r="186">
          <cell r="B186" t="str">
            <v>6112775</v>
          </cell>
          <cell r="C186" t="str">
            <v>CONTRIBUTE-PENSION FUND</v>
          </cell>
          <cell r="D186" t="str">
            <v>เท่าค่างบประมาณ</v>
          </cell>
          <cell r="E186">
            <v>4805.5</v>
          </cell>
          <cell r="F186">
            <v>40.5</v>
          </cell>
          <cell r="G186">
            <v>2765.3</v>
          </cell>
          <cell r="H186">
            <v>40.5</v>
          </cell>
          <cell r="I186">
            <v>949.1</v>
          </cell>
          <cell r="J186">
            <v>494.8</v>
          </cell>
          <cell r="K186">
            <v>40.5</v>
          </cell>
          <cell r="L186">
            <v>40.5</v>
          </cell>
          <cell r="M186">
            <v>40.5</v>
          </cell>
          <cell r="N186">
            <v>40.5</v>
          </cell>
          <cell r="O186">
            <v>40.5</v>
          </cell>
          <cell r="P186">
            <v>272.3</v>
          </cell>
          <cell r="Q186">
            <v>40.5</v>
          </cell>
        </row>
        <row r="187">
          <cell r="B187" t="str">
            <v>6112780</v>
          </cell>
          <cell r="C187" t="str">
            <v>CLOTHES</v>
          </cell>
          <cell r="D187" t="str">
            <v>เท่าค่างบประมาณ</v>
          </cell>
          <cell r="E187">
            <v>1415.7</v>
          </cell>
          <cell r="F187">
            <v>135.30000000000001</v>
          </cell>
          <cell r="G187">
            <v>10.6</v>
          </cell>
          <cell r="H187">
            <v>118.5</v>
          </cell>
          <cell r="I187">
            <v>61.8</v>
          </cell>
          <cell r="J187">
            <v>7.2</v>
          </cell>
          <cell r="K187">
            <v>34.6</v>
          </cell>
          <cell r="L187">
            <v>26.8</v>
          </cell>
          <cell r="M187">
            <v>806.2</v>
          </cell>
          <cell r="N187">
            <v>0</v>
          </cell>
          <cell r="O187">
            <v>0</v>
          </cell>
          <cell r="P187">
            <v>214.7</v>
          </cell>
          <cell r="Q187">
            <v>0</v>
          </cell>
        </row>
        <row r="188">
          <cell r="B188" t="str">
            <v>6112790</v>
          </cell>
          <cell r="C188" t="str">
            <v>STAFF CHILDREN TUITIONS</v>
          </cell>
          <cell r="D188" t="str">
            <v>ค่าเฉลี่ยปี 44 structure 44</v>
          </cell>
          <cell r="E188">
            <v>16159.117527272727</v>
          </cell>
          <cell r="F188">
            <v>766.40499999999997</v>
          </cell>
          <cell r="G188">
            <v>81.025000000000006</v>
          </cell>
          <cell r="H188">
            <v>2.2949999999999999</v>
          </cell>
          <cell r="I188">
            <v>944.29700000000003</v>
          </cell>
          <cell r="J188">
            <v>1714.095</v>
          </cell>
          <cell r="K188">
            <v>4973.7719999999999</v>
          </cell>
          <cell r="L188">
            <v>1809.9580000000001</v>
          </cell>
          <cell r="M188">
            <v>614.17999999999995</v>
          </cell>
          <cell r="N188">
            <v>320.75</v>
          </cell>
          <cell r="O188">
            <v>1647.4694000000002</v>
          </cell>
          <cell r="P188">
            <v>1938.278</v>
          </cell>
          <cell r="Q188">
            <v>1346.5931272727266</v>
          </cell>
        </row>
        <row r="189">
          <cell r="B189" t="str">
            <v>6112791</v>
          </cell>
          <cell r="C189" t="str">
            <v>CON'T STAFF'S WIFE EXP.</v>
          </cell>
          <cell r="D189" t="str">
            <v>เท่าค่างบประมาณ</v>
          </cell>
          <cell r="E189">
            <v>1330</v>
          </cell>
          <cell r="F189">
            <v>627.5</v>
          </cell>
          <cell r="G189">
            <v>10</v>
          </cell>
          <cell r="H189">
            <v>5</v>
          </cell>
          <cell r="I189">
            <v>5</v>
          </cell>
          <cell r="J189">
            <v>5</v>
          </cell>
          <cell r="K189">
            <v>5</v>
          </cell>
          <cell r="L189">
            <v>627.5</v>
          </cell>
          <cell r="M189">
            <v>10</v>
          </cell>
          <cell r="N189">
            <v>10</v>
          </cell>
          <cell r="O189">
            <v>10</v>
          </cell>
          <cell r="P189">
            <v>5</v>
          </cell>
          <cell r="Q189">
            <v>10</v>
          </cell>
        </row>
        <row r="190">
          <cell r="B190" t="str">
            <v>6112799</v>
          </cell>
          <cell r="C190" t="str">
            <v>OTHER FRINGE BENEFIT</v>
          </cell>
          <cell r="D190" t="str">
            <v>เท่าค่างบประมาณ</v>
          </cell>
          <cell r="E190">
            <v>1458</v>
          </cell>
          <cell r="F190">
            <v>121.5</v>
          </cell>
          <cell r="G190">
            <v>121.5</v>
          </cell>
          <cell r="H190">
            <v>121.5</v>
          </cell>
          <cell r="I190">
            <v>121.5</v>
          </cell>
          <cell r="J190">
            <v>121.5</v>
          </cell>
          <cell r="K190">
            <v>121.5</v>
          </cell>
          <cell r="L190">
            <v>121.5</v>
          </cell>
          <cell r="M190">
            <v>121.5</v>
          </cell>
          <cell r="N190">
            <v>121.5</v>
          </cell>
          <cell r="O190">
            <v>121.5</v>
          </cell>
          <cell r="P190">
            <v>121.5</v>
          </cell>
          <cell r="Q190">
            <v>121.5</v>
          </cell>
        </row>
        <row r="191">
          <cell r="B191" t="str">
            <v>6120010</v>
          </cell>
          <cell r="C191" t="str">
            <v>DIRECTOR FEE</v>
          </cell>
          <cell r="D191" t="str">
            <v>เท่าค่างบประมาณ</v>
          </cell>
          <cell r="E191">
            <v>28368</v>
          </cell>
          <cell r="F191">
            <v>2218</v>
          </cell>
          <cell r="G191">
            <v>2218</v>
          </cell>
          <cell r="H191">
            <v>2656</v>
          </cell>
          <cell r="I191">
            <v>2218</v>
          </cell>
          <cell r="J191">
            <v>2218</v>
          </cell>
          <cell r="K191">
            <v>2656</v>
          </cell>
          <cell r="L191">
            <v>2218</v>
          </cell>
          <cell r="M191">
            <v>2218</v>
          </cell>
          <cell r="N191">
            <v>2656</v>
          </cell>
          <cell r="O191">
            <v>2218</v>
          </cell>
          <cell r="P191">
            <v>2218</v>
          </cell>
          <cell r="Q191">
            <v>2656</v>
          </cell>
        </row>
        <row r="192">
          <cell r="B192" t="str">
            <v>6120020</v>
          </cell>
          <cell r="C192" t="str">
            <v>DIRECTOR BONUS</v>
          </cell>
          <cell r="D192" t="str">
            <v>เท่าค่างบประมาณ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 t="str">
            <v>6120030</v>
          </cell>
          <cell r="C193" t="str">
            <v>DIRECTOR INCOME TAX</v>
          </cell>
          <cell r="D193" t="str">
            <v>เท่าค่างบประมาณ</v>
          </cell>
          <cell r="E193">
            <v>9390.4</v>
          </cell>
          <cell r="F193">
            <v>736</v>
          </cell>
          <cell r="G193">
            <v>736</v>
          </cell>
          <cell r="H193">
            <v>875.6</v>
          </cell>
          <cell r="I193">
            <v>736</v>
          </cell>
          <cell r="J193">
            <v>736</v>
          </cell>
          <cell r="K193">
            <v>875.6</v>
          </cell>
          <cell r="L193">
            <v>736</v>
          </cell>
          <cell r="M193">
            <v>736</v>
          </cell>
          <cell r="N193">
            <v>875.6</v>
          </cell>
          <cell r="O193">
            <v>736</v>
          </cell>
          <cell r="P193">
            <v>736</v>
          </cell>
          <cell r="Q193">
            <v>875.6</v>
          </cell>
        </row>
        <row r="194">
          <cell r="B194" t="str">
            <v>6210010</v>
          </cell>
          <cell r="C194" t="str">
            <v>DEPRECIATION-BUILDING</v>
          </cell>
          <cell r="D194" t="str">
            <v>ประมาณการใหม่</v>
          </cell>
          <cell r="E194">
            <v>272168.66139999998</v>
          </cell>
          <cell r="F194">
            <v>22097.391707418199</v>
          </cell>
          <cell r="G194">
            <v>22410.367276474684</v>
          </cell>
          <cell r="H194">
            <v>22415.354140226384</v>
          </cell>
          <cell r="I194">
            <v>22466.718836868858</v>
          </cell>
          <cell r="J194">
            <v>22581.217228607813</v>
          </cell>
          <cell r="K194">
            <v>22615.626588494521</v>
          </cell>
          <cell r="L194">
            <v>22928.103471175833</v>
          </cell>
          <cell r="M194">
            <v>22929.998479401478</v>
          </cell>
          <cell r="N194">
            <v>22930.596903051683</v>
          </cell>
          <cell r="O194">
            <v>22931.095589426852</v>
          </cell>
          <cell r="P194">
            <v>22931.095589426852</v>
          </cell>
          <cell r="Q194">
            <v>22931.095589426852</v>
          </cell>
        </row>
        <row r="195">
          <cell r="B195" t="str">
            <v>6210012</v>
          </cell>
          <cell r="C195" t="str">
            <v>DEPRECIATION REV-BUILDING</v>
          </cell>
          <cell r="D195" t="str">
            <v>ลดลงเดือนละ 0.35%</v>
          </cell>
          <cell r="E195">
            <v>156553.00293614279</v>
          </cell>
          <cell r="F195">
            <v>13299.12842721866</v>
          </cell>
          <cell r="G195">
            <v>13252.581477723395</v>
          </cell>
          <cell r="H195">
            <v>13206.197442551364</v>
          </cell>
          <cell r="I195">
            <v>13159.975751502434</v>
          </cell>
          <cell r="J195">
            <v>13113.915836372176</v>
          </cell>
          <cell r="K195">
            <v>13068.017130944874</v>
          </cell>
          <cell r="L195">
            <v>13022.279070986568</v>
          </cell>
          <cell r="M195">
            <v>12976.701094238115</v>
          </cell>
          <cell r="N195">
            <v>12931.282640408283</v>
          </cell>
          <cell r="O195">
            <v>12886.023151166853</v>
          </cell>
          <cell r="P195">
            <v>12840.922070137771</v>
          </cell>
          <cell r="Q195">
            <v>12795.978842892289</v>
          </cell>
        </row>
        <row r="196">
          <cell r="B196" t="str">
            <v>6230010</v>
          </cell>
          <cell r="C196" t="str">
            <v>REPAIR ON OFFICE BLDG</v>
          </cell>
          <cell r="D196" t="str">
            <v>80%ของงบประมาณ</v>
          </cell>
          <cell r="E196">
            <v>27894.400000000001</v>
          </cell>
          <cell r="F196">
            <v>528.4</v>
          </cell>
          <cell r="G196">
            <v>795.6</v>
          </cell>
          <cell r="H196">
            <v>4783.68</v>
          </cell>
          <cell r="I196">
            <v>1282.56</v>
          </cell>
          <cell r="J196">
            <v>1849.36</v>
          </cell>
          <cell r="K196">
            <v>6372.64</v>
          </cell>
          <cell r="L196">
            <v>1478.88</v>
          </cell>
          <cell r="M196">
            <v>915.28</v>
          </cell>
          <cell r="N196">
            <v>3847.36</v>
          </cell>
          <cell r="O196">
            <v>1233.1199999999999</v>
          </cell>
          <cell r="P196">
            <v>850.72</v>
          </cell>
          <cell r="Q196">
            <v>3956.8</v>
          </cell>
        </row>
        <row r="197">
          <cell r="B197" t="str">
            <v>6230020</v>
          </cell>
          <cell r="C197" t="str">
            <v>REPAIR-SUMMER HOUSE</v>
          </cell>
          <cell r="D197" t="str">
            <v>เท่าค่างบประมาณ</v>
          </cell>
          <cell r="E197">
            <v>240</v>
          </cell>
          <cell r="F197">
            <v>20</v>
          </cell>
          <cell r="G197">
            <v>20</v>
          </cell>
          <cell r="H197">
            <v>20</v>
          </cell>
          <cell r="I197">
            <v>20</v>
          </cell>
          <cell r="J197">
            <v>20</v>
          </cell>
          <cell r="K197">
            <v>20</v>
          </cell>
          <cell r="L197">
            <v>20</v>
          </cell>
          <cell r="M197">
            <v>20</v>
          </cell>
          <cell r="N197">
            <v>20</v>
          </cell>
          <cell r="O197">
            <v>20</v>
          </cell>
          <cell r="P197">
            <v>20</v>
          </cell>
          <cell r="Q197">
            <v>20</v>
          </cell>
        </row>
        <row r="198">
          <cell r="B198" t="str">
            <v>6240010</v>
          </cell>
          <cell r="C198" t="str">
            <v>MAINTENANCE OFFICE BLDG</v>
          </cell>
          <cell r="D198" t="str">
            <v>เท่าค่างบประมาณ</v>
          </cell>
          <cell r="E198">
            <v>104880.7</v>
          </cell>
          <cell r="F198">
            <v>9877.7000000000007</v>
          </cell>
          <cell r="G198">
            <v>10457.5</v>
          </cell>
          <cell r="H198">
            <v>8490.2000000000007</v>
          </cell>
          <cell r="I198">
            <v>8177.4</v>
          </cell>
          <cell r="J198">
            <v>8459.7999999999993</v>
          </cell>
          <cell r="K198">
            <v>8821.4</v>
          </cell>
          <cell r="L198">
            <v>8218.6</v>
          </cell>
          <cell r="M198">
            <v>8547.1</v>
          </cell>
          <cell r="N198">
            <v>8535.7999999999993</v>
          </cell>
          <cell r="O198">
            <v>8186.9</v>
          </cell>
          <cell r="P198">
            <v>8220.7000000000007</v>
          </cell>
          <cell r="Q198">
            <v>8887.6</v>
          </cell>
        </row>
        <row r="199">
          <cell r="B199" t="str">
            <v>6240020</v>
          </cell>
          <cell r="C199" t="str">
            <v>MAINTENANCE-SUMMER HOUSE</v>
          </cell>
          <cell r="D199" t="str">
            <v>เท่าค่างบประมาณ</v>
          </cell>
          <cell r="E199">
            <v>2393.4</v>
          </cell>
          <cell r="F199">
            <v>321</v>
          </cell>
          <cell r="G199">
            <v>191.2</v>
          </cell>
          <cell r="H199">
            <v>180</v>
          </cell>
          <cell r="I199">
            <v>180</v>
          </cell>
          <cell r="J199">
            <v>180</v>
          </cell>
          <cell r="K199">
            <v>250</v>
          </cell>
          <cell r="L199">
            <v>180</v>
          </cell>
          <cell r="M199">
            <v>191.2</v>
          </cell>
          <cell r="N199">
            <v>180</v>
          </cell>
          <cell r="O199">
            <v>180</v>
          </cell>
          <cell r="P199">
            <v>180</v>
          </cell>
          <cell r="Q199">
            <v>180</v>
          </cell>
        </row>
        <row r="200">
          <cell r="B200" t="str">
            <v>6250010</v>
          </cell>
          <cell r="C200" t="str">
            <v>OFFICE RENT</v>
          </cell>
          <cell r="D200" t="str">
            <v>ค่าเฉลี่ยปี 44 บวกด้วย stp 6.7 ล้าน</v>
          </cell>
          <cell r="E200">
            <v>123150.46442909091</v>
          </cell>
          <cell r="F200">
            <v>9699.2053690909088</v>
          </cell>
          <cell r="G200">
            <v>9699.2053690909088</v>
          </cell>
          <cell r="H200">
            <v>11199.205369090909</v>
          </cell>
          <cell r="I200">
            <v>9699.2053690909088</v>
          </cell>
          <cell r="J200">
            <v>9699.2053690909088</v>
          </cell>
          <cell r="K200">
            <v>11199.205369090909</v>
          </cell>
          <cell r="L200">
            <v>9699.2053690909088</v>
          </cell>
          <cell r="M200">
            <v>9699.2053690909088</v>
          </cell>
          <cell r="N200">
            <v>11199.205369090909</v>
          </cell>
          <cell r="O200">
            <v>9699.2053690909088</v>
          </cell>
          <cell r="P200">
            <v>9699.2053690909088</v>
          </cell>
          <cell r="Q200">
            <v>11959.205369090909</v>
          </cell>
        </row>
        <row r="201">
          <cell r="B201" t="str">
            <v>6250015</v>
          </cell>
          <cell r="C201" t="str">
            <v>Outdoor ATM Expense under Head Office's Control</v>
          </cell>
          <cell r="D201" t="str">
            <v>80%ของงบประมาณ</v>
          </cell>
          <cell r="E201">
            <v>43123.040000000001</v>
          </cell>
          <cell r="F201">
            <v>3024</v>
          </cell>
          <cell r="G201">
            <v>3024</v>
          </cell>
          <cell r="H201">
            <v>3024</v>
          </cell>
          <cell r="I201">
            <v>3783.44</v>
          </cell>
          <cell r="J201">
            <v>3783.44</v>
          </cell>
          <cell r="K201">
            <v>3783.44</v>
          </cell>
          <cell r="L201">
            <v>3783.44</v>
          </cell>
          <cell r="M201">
            <v>3783.44</v>
          </cell>
          <cell r="N201">
            <v>3783.44</v>
          </cell>
          <cell r="O201">
            <v>3783.44</v>
          </cell>
          <cell r="P201">
            <v>3783.44</v>
          </cell>
          <cell r="Q201">
            <v>3783.52</v>
          </cell>
        </row>
        <row r="202">
          <cell r="B202" t="str">
            <v>6250020</v>
          </cell>
          <cell r="C202" t="str">
            <v>PARKING RENT</v>
          </cell>
          <cell r="D202" t="str">
            <v>ค่าเฉลี่ยปี 44</v>
          </cell>
          <cell r="E202">
            <v>3328.1195672727267</v>
          </cell>
          <cell r="F202">
            <v>277.34329727272723</v>
          </cell>
          <cell r="G202">
            <v>277.34329727272723</v>
          </cell>
          <cell r="H202">
            <v>277.34329727272723</v>
          </cell>
          <cell r="I202">
            <v>277.34329727272723</v>
          </cell>
          <cell r="J202">
            <v>277.34329727272723</v>
          </cell>
          <cell r="K202">
            <v>277.34329727272723</v>
          </cell>
          <cell r="L202">
            <v>277.34329727272723</v>
          </cell>
          <cell r="M202">
            <v>277.34329727272723</v>
          </cell>
          <cell r="N202">
            <v>277.34329727272723</v>
          </cell>
          <cell r="O202">
            <v>277.34329727272723</v>
          </cell>
          <cell r="P202">
            <v>277.34329727272723</v>
          </cell>
          <cell r="Q202">
            <v>277.34329727272723</v>
          </cell>
        </row>
        <row r="203">
          <cell r="B203" t="str">
            <v>6250030</v>
          </cell>
          <cell r="C203" t="str">
            <v>STAFF HOUSE RENT</v>
          </cell>
          <cell r="D203" t="str">
            <v>ค่าเฉลี่ยปี 44</v>
          </cell>
          <cell r="E203">
            <v>56376.751036363639</v>
          </cell>
          <cell r="F203">
            <v>4698.0625863636369</v>
          </cell>
          <cell r="G203">
            <v>4698.0625863636369</v>
          </cell>
          <cell r="H203">
            <v>4698.0625863636369</v>
          </cell>
          <cell r="I203">
            <v>4698.0625863636369</v>
          </cell>
          <cell r="J203">
            <v>4698.0625863636369</v>
          </cell>
          <cell r="K203">
            <v>4698.0625863636369</v>
          </cell>
          <cell r="L203">
            <v>4698.0625863636369</v>
          </cell>
          <cell r="M203">
            <v>4698.0625863636369</v>
          </cell>
          <cell r="N203">
            <v>4698.0625863636369</v>
          </cell>
          <cell r="O203">
            <v>4698.0625863636369</v>
          </cell>
          <cell r="P203">
            <v>4698.0625863636369</v>
          </cell>
          <cell r="Q203">
            <v>4698.0625863636369</v>
          </cell>
        </row>
        <row r="204">
          <cell r="B204" t="str">
            <v>6250090</v>
          </cell>
          <cell r="C204" t="str">
            <v>OTHER SPACE RENT</v>
          </cell>
          <cell r="D204" t="str">
            <v>ค่าเฉลี่ยปี 44 บวก stp 0.972 ลบ</v>
          </cell>
          <cell r="E204">
            <v>1662.2996181818182</v>
          </cell>
          <cell r="F204">
            <v>111.5249681818182</v>
          </cell>
          <cell r="G204">
            <v>111.5249681818182</v>
          </cell>
          <cell r="H204">
            <v>261.52496818181817</v>
          </cell>
          <cell r="I204">
            <v>111.5249681818182</v>
          </cell>
          <cell r="J204">
            <v>111.5249681818182</v>
          </cell>
          <cell r="K204">
            <v>111.5249681818182</v>
          </cell>
          <cell r="L204">
            <v>111.5249681818182</v>
          </cell>
          <cell r="M204">
            <v>111.5249681818182</v>
          </cell>
          <cell r="N204">
            <v>285.52496818181817</v>
          </cell>
          <cell r="O204">
            <v>111.5249681818182</v>
          </cell>
          <cell r="P204">
            <v>111.5249681818182</v>
          </cell>
          <cell r="Q204">
            <v>111.5249681818182</v>
          </cell>
        </row>
        <row r="205">
          <cell r="B205" t="str">
            <v>6260010</v>
          </cell>
          <cell r="C205" t="str">
            <v>REAL ESTATE TAX-BLDG.</v>
          </cell>
          <cell r="D205" t="str">
            <v>85% ของงบประมาณ</v>
          </cell>
          <cell r="E205">
            <v>45821.205000000002</v>
          </cell>
          <cell r="F205">
            <v>920.04</v>
          </cell>
          <cell r="G205">
            <v>8513.3450000000012</v>
          </cell>
          <cell r="H205">
            <v>32933.25</v>
          </cell>
          <cell r="I205">
            <v>472.17500000000001</v>
          </cell>
          <cell r="J205">
            <v>533.79999999999995</v>
          </cell>
          <cell r="K205">
            <v>634.69500000000005</v>
          </cell>
          <cell r="L205">
            <v>278.8</v>
          </cell>
          <cell r="M205">
            <v>138.72</v>
          </cell>
          <cell r="N205">
            <v>980.22</v>
          </cell>
          <cell r="O205">
            <v>138.72</v>
          </cell>
          <cell r="P205">
            <v>138.72</v>
          </cell>
          <cell r="Q205">
            <v>138.72</v>
          </cell>
        </row>
        <row r="206">
          <cell r="B206" t="str">
            <v>6260020</v>
          </cell>
          <cell r="C206" t="str">
            <v>REAL ESTATE TAX-OTHER</v>
          </cell>
          <cell r="D206" t="str">
            <v>เท่าค่างบประมาณ</v>
          </cell>
          <cell r="E206">
            <v>1001</v>
          </cell>
          <cell r="F206">
            <v>0</v>
          </cell>
          <cell r="G206">
            <v>21</v>
          </cell>
          <cell r="H206">
            <v>0</v>
          </cell>
          <cell r="I206">
            <v>0</v>
          </cell>
          <cell r="J206">
            <v>0</v>
          </cell>
          <cell r="K206">
            <v>980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B207" t="str">
            <v>6270010</v>
          </cell>
          <cell r="C207" t="str">
            <v>FIRE INSURANCE ON BLDG</v>
          </cell>
          <cell r="D207" t="str">
            <v>เท่าค่างบประมาณ</v>
          </cell>
          <cell r="E207">
            <v>19100</v>
          </cell>
          <cell r="F207">
            <v>3002.7</v>
          </cell>
          <cell r="G207">
            <v>1218.2</v>
          </cell>
          <cell r="H207">
            <v>719.6</v>
          </cell>
          <cell r="I207">
            <v>1116.5999999999999</v>
          </cell>
          <cell r="J207">
            <v>761.9</v>
          </cell>
          <cell r="K207">
            <v>7839.6</v>
          </cell>
          <cell r="L207">
            <v>1069.5</v>
          </cell>
          <cell r="M207">
            <v>697.7</v>
          </cell>
          <cell r="N207">
            <v>655.8</v>
          </cell>
          <cell r="O207">
            <v>725.4</v>
          </cell>
          <cell r="P207">
            <v>658.9</v>
          </cell>
          <cell r="Q207">
            <v>634.1</v>
          </cell>
        </row>
        <row r="208">
          <cell r="B208" t="str">
            <v>6280010</v>
          </cell>
          <cell r="C208" t="str">
            <v>ELECTRICITY BILL</v>
          </cell>
          <cell r="D208" t="str">
            <v>ค่าเฉลี่ยปี 44</v>
          </cell>
          <cell r="E208">
            <v>266977.11759272724</v>
          </cell>
          <cell r="F208">
            <v>19944.101490000001</v>
          </cell>
          <cell r="G208">
            <v>19927.648300000001</v>
          </cell>
          <cell r="H208">
            <v>21162.110639999999</v>
          </cell>
          <cell r="I208">
            <v>23347.482209999998</v>
          </cell>
          <cell r="J208">
            <v>23291.120320000002</v>
          </cell>
          <cell r="K208">
            <v>23301.823619999999</v>
          </cell>
          <cell r="L208">
            <v>23276.7719</v>
          </cell>
          <cell r="M208">
            <v>23134.040850000001</v>
          </cell>
          <cell r="N208">
            <v>23467.472679999999</v>
          </cell>
          <cell r="O208">
            <v>22538.222430000002</v>
          </cell>
          <cell r="P208">
            <v>21338.230019999999</v>
          </cell>
          <cell r="Q208">
            <v>22248.093132727256</v>
          </cell>
        </row>
        <row r="209">
          <cell r="B209" t="str">
            <v>6280020</v>
          </cell>
          <cell r="C209" t="str">
            <v>WATER BILL</v>
          </cell>
          <cell r="D209" t="str">
            <v>ค่าเฉลี่ยปี 44</v>
          </cell>
          <cell r="E209">
            <v>8993.7830618181833</v>
          </cell>
          <cell r="F209">
            <v>749.48192181818195</v>
          </cell>
          <cell r="G209">
            <v>749.48192181818195</v>
          </cell>
          <cell r="H209">
            <v>749.48192181818195</v>
          </cell>
          <cell r="I209">
            <v>749.48192181818195</v>
          </cell>
          <cell r="J209">
            <v>749.48192181818195</v>
          </cell>
          <cell r="K209">
            <v>749.48192181818195</v>
          </cell>
          <cell r="L209">
            <v>749.48192181818195</v>
          </cell>
          <cell r="M209">
            <v>749.48192181818195</v>
          </cell>
          <cell r="N209">
            <v>749.48192181818195</v>
          </cell>
          <cell r="O209">
            <v>749.48192181818195</v>
          </cell>
          <cell r="P209">
            <v>749.48192181818195</v>
          </cell>
          <cell r="Q209">
            <v>749.48192181818195</v>
          </cell>
        </row>
        <row r="210">
          <cell r="B210" t="str">
            <v>6280030</v>
          </cell>
          <cell r="C210" t="str">
            <v>OTH.PUBLIC UTILITIES</v>
          </cell>
          <cell r="D210" t="str">
            <v>80%ของงบประมาณ</v>
          </cell>
          <cell r="E210">
            <v>22836.32</v>
          </cell>
          <cell r="F210">
            <v>5669.44</v>
          </cell>
          <cell r="G210">
            <v>2892.72</v>
          </cell>
          <cell r="H210">
            <v>2472</v>
          </cell>
          <cell r="I210">
            <v>1839.28</v>
          </cell>
          <cell r="J210">
            <v>1654</v>
          </cell>
          <cell r="K210">
            <v>1454.24</v>
          </cell>
          <cell r="L210">
            <v>1522.72</v>
          </cell>
          <cell r="M210">
            <v>928.96</v>
          </cell>
          <cell r="N210">
            <v>1161.3599999999999</v>
          </cell>
          <cell r="O210">
            <v>1244.4000000000001</v>
          </cell>
          <cell r="P210">
            <v>840.56</v>
          </cell>
          <cell r="Q210">
            <v>1156.6400000000001</v>
          </cell>
        </row>
        <row r="211">
          <cell r="B211" t="str">
            <v>6290010</v>
          </cell>
          <cell r="C211" t="str">
            <v>OTH OCCUPANCY EXPENSES</v>
          </cell>
          <cell r="D211" t="str">
            <v>ค่าเฉลี่ยปี 44</v>
          </cell>
          <cell r="E211">
            <v>10644.7</v>
          </cell>
          <cell r="F211">
            <v>1128.8</v>
          </cell>
          <cell r="G211">
            <v>792.1</v>
          </cell>
          <cell r="H211">
            <v>758.7</v>
          </cell>
          <cell r="I211">
            <v>1003.1</v>
          </cell>
          <cell r="J211">
            <v>752.7</v>
          </cell>
          <cell r="K211">
            <v>766.7</v>
          </cell>
          <cell r="L211">
            <v>1084.5</v>
          </cell>
          <cell r="M211">
            <v>842.6</v>
          </cell>
          <cell r="N211">
            <v>754.9</v>
          </cell>
          <cell r="O211">
            <v>1090.3</v>
          </cell>
          <cell r="P211">
            <v>875.3</v>
          </cell>
          <cell r="Q211">
            <v>795</v>
          </cell>
        </row>
        <row r="212">
          <cell r="B212" t="str">
            <v>6290020</v>
          </cell>
          <cell r="C212" t="str">
            <v>WRITTEN-OFF BUILDINGS</v>
          </cell>
        </row>
        <row r="213">
          <cell r="B213" t="str">
            <v>6310010</v>
          </cell>
          <cell r="C213" t="str">
            <v>DEPRE-FURNITURE&amp;EQUIPT</v>
          </cell>
          <cell r="D213" t="str">
            <v>ประมาณการใหม่</v>
          </cell>
          <cell r="E213">
            <v>384560.57977000001</v>
          </cell>
          <cell r="F213">
            <v>30305.948623465803</v>
          </cell>
          <cell r="G213">
            <v>30603.381847469584</v>
          </cell>
          <cell r="H213">
            <v>30815.618562199332</v>
          </cell>
          <cell r="I213">
            <v>31166.968417676206</v>
          </cell>
          <cell r="J213">
            <v>31562.905818264349</v>
          </cell>
          <cell r="K213">
            <v>32689.941766230957</v>
          </cell>
          <cell r="L213">
            <v>32896.553590654294</v>
          </cell>
          <cell r="M213">
            <v>32902.452865853629</v>
          </cell>
          <cell r="N213">
            <v>32902.452865853629</v>
          </cell>
          <cell r="O213">
            <v>32902.452865853629</v>
          </cell>
          <cell r="P213">
            <v>32902.452865853629</v>
          </cell>
          <cell r="Q213">
            <v>32909.449680624937</v>
          </cell>
        </row>
        <row r="214">
          <cell r="B214" t="str">
            <v>6310030</v>
          </cell>
          <cell r="C214" t="str">
            <v>DEPRECIATION-AIR CON.</v>
          </cell>
          <cell r="D214" t="str">
            <v>ประมาณการใหม่</v>
          </cell>
          <cell r="E214">
            <v>52800.941040000005</v>
          </cell>
          <cell r="F214">
            <v>4286.5129334296334</v>
          </cell>
          <cell r="G214">
            <v>4291.7275496637503</v>
          </cell>
          <cell r="H214">
            <v>4306.1907305395089</v>
          </cell>
          <cell r="I214">
            <v>4318.9812986609277</v>
          </cell>
          <cell r="J214">
            <v>4391.6907589819166</v>
          </cell>
          <cell r="K214">
            <v>4436.1625804502337</v>
          </cell>
          <cell r="L214">
            <v>4450.4289833548928</v>
          </cell>
          <cell r="M214">
            <v>4459.6775479965345</v>
          </cell>
          <cell r="N214">
            <v>4464.8921642306514</v>
          </cell>
          <cell r="O214">
            <v>4464.8921642306514</v>
          </cell>
          <cell r="P214">
            <v>4464.8921642306514</v>
          </cell>
          <cell r="Q214">
            <v>4464.8921642306514</v>
          </cell>
        </row>
        <row r="215">
          <cell r="B215" t="str">
            <v>6310040</v>
          </cell>
          <cell r="C215" t="str">
            <v>DEPRECIATION-VEHICLE</v>
          </cell>
          <cell r="D215" t="str">
            <v>ประมาณการใหม่</v>
          </cell>
          <cell r="E215">
            <v>5142.2464099999997</v>
          </cell>
          <cell r="F215">
            <v>389.88559873390011</v>
          </cell>
          <cell r="G215">
            <v>414.61977231563628</v>
          </cell>
          <cell r="H215">
            <v>423.99765803382996</v>
          </cell>
          <cell r="I215">
            <v>423.99765803382996</v>
          </cell>
          <cell r="J215">
            <v>432.55497875168106</v>
          </cell>
          <cell r="K215">
            <v>432.55497875168106</v>
          </cell>
          <cell r="L215">
            <v>432.55497875168106</v>
          </cell>
          <cell r="M215">
            <v>438.41615732555204</v>
          </cell>
          <cell r="N215">
            <v>438.41615732555204</v>
          </cell>
          <cell r="O215">
            <v>438.41615732555204</v>
          </cell>
          <cell r="P215">
            <v>438.41615732555204</v>
          </cell>
          <cell r="Q215">
            <v>438.41615732555204</v>
          </cell>
        </row>
        <row r="216">
          <cell r="B216" t="str">
            <v>6320010</v>
          </cell>
          <cell r="C216" t="str">
            <v>EQUIPMENT RENT</v>
          </cell>
          <cell r="D216" t="str">
            <v>80%ของงบประมาณ</v>
          </cell>
          <cell r="E216">
            <v>71438.320000000007</v>
          </cell>
          <cell r="F216">
            <v>6248.48</v>
          </cell>
          <cell r="G216">
            <v>5672.64</v>
          </cell>
          <cell r="H216">
            <v>5992.72</v>
          </cell>
          <cell r="I216">
            <v>6287.84</v>
          </cell>
          <cell r="J216">
            <v>5482</v>
          </cell>
          <cell r="K216">
            <v>6024</v>
          </cell>
          <cell r="L216">
            <v>6198.88</v>
          </cell>
          <cell r="M216">
            <v>5434.48</v>
          </cell>
          <cell r="N216">
            <v>5922.08</v>
          </cell>
          <cell r="O216">
            <v>6234.88</v>
          </cell>
          <cell r="P216">
            <v>5431.76</v>
          </cell>
          <cell r="Q216">
            <v>6508.56</v>
          </cell>
        </row>
        <row r="217">
          <cell r="B217" t="str">
            <v>6320020</v>
          </cell>
          <cell r="C217" t="str">
            <v>VEHICLE RENT</v>
          </cell>
          <cell r="D217" t="str">
            <v>เท่าค่างบประมาณ</v>
          </cell>
          <cell r="E217">
            <v>335205.5</v>
          </cell>
          <cell r="F217">
            <v>27872.2</v>
          </cell>
          <cell r="G217">
            <v>27579.599999999999</v>
          </cell>
          <cell r="H217">
            <v>27580.7</v>
          </cell>
          <cell r="I217">
            <v>27642.7</v>
          </cell>
          <cell r="J217">
            <v>27660.799999999999</v>
          </cell>
          <cell r="K217">
            <v>27822.3</v>
          </cell>
          <cell r="L217">
            <v>28038</v>
          </cell>
          <cell r="M217">
            <v>27732.9</v>
          </cell>
          <cell r="N217">
            <v>28395.7</v>
          </cell>
          <cell r="O217">
            <v>28336.5</v>
          </cell>
          <cell r="P217">
            <v>28277.4</v>
          </cell>
          <cell r="Q217">
            <v>28266.7</v>
          </cell>
        </row>
        <row r="218">
          <cell r="B218" t="str">
            <v>6320025</v>
          </cell>
          <cell r="C218" t="str">
            <v>ChauffeurService</v>
          </cell>
          <cell r="D218" t="str">
            <v>เท่าค่างบประมาณ</v>
          </cell>
          <cell r="E218">
            <v>93772.099999999875</v>
          </cell>
          <cell r="F218">
            <v>11816.5</v>
          </cell>
          <cell r="G218">
            <v>7322.0999999999931</v>
          </cell>
          <cell r="H218">
            <v>7419.6</v>
          </cell>
          <cell r="I218">
            <v>7388.1</v>
          </cell>
          <cell r="J218">
            <v>7423.7</v>
          </cell>
          <cell r="K218">
            <v>7493.7999999999938</v>
          </cell>
          <cell r="L218">
            <v>7463.7999999999947</v>
          </cell>
          <cell r="M218">
            <v>7436.9999999999936</v>
          </cell>
          <cell r="N218">
            <v>7530.6</v>
          </cell>
          <cell r="O218">
            <v>7469.4</v>
          </cell>
          <cell r="P218">
            <v>7467.7</v>
          </cell>
          <cell r="Q218">
            <v>7539.8</v>
          </cell>
        </row>
        <row r="219">
          <cell r="B219" t="str">
            <v>6331010</v>
          </cell>
          <cell r="C219" t="str">
            <v>Repair on Furniture and Equipment</v>
          </cell>
          <cell r="D219" t="str">
            <v>เท่าค่างบประมาณ</v>
          </cell>
          <cell r="E219">
            <v>19563.099999999999</v>
          </cell>
          <cell r="F219">
            <v>1339.9</v>
          </cell>
          <cell r="G219">
            <v>1251.4000000000001</v>
          </cell>
          <cell r="H219">
            <v>1559.8</v>
          </cell>
          <cell r="I219">
            <v>1274.5999999999999</v>
          </cell>
          <cell r="J219">
            <v>1358.1</v>
          </cell>
          <cell r="K219">
            <v>5774.2</v>
          </cell>
          <cell r="L219">
            <v>1314</v>
          </cell>
          <cell r="M219">
            <v>1145.7</v>
          </cell>
          <cell r="N219">
            <v>1511</v>
          </cell>
          <cell r="O219">
            <v>1006.1</v>
          </cell>
          <cell r="P219">
            <v>1072</v>
          </cell>
          <cell r="Q219">
            <v>956.3</v>
          </cell>
        </row>
        <row r="220">
          <cell r="B220" t="str">
            <v>6331020</v>
          </cell>
          <cell r="C220" t="str">
            <v>M'TENANCE-FUR&amp;EQUIPT.</v>
          </cell>
          <cell r="D220" t="str">
            <v>85% ของงบประมาณ</v>
          </cell>
          <cell r="E220">
            <v>37532.43</v>
          </cell>
          <cell r="F220">
            <v>4941.5600000000004</v>
          </cell>
          <cell r="G220">
            <v>4831.91</v>
          </cell>
          <cell r="H220">
            <v>2762.33</v>
          </cell>
          <cell r="I220">
            <v>1752.2750000000001</v>
          </cell>
          <cell r="J220">
            <v>2102.39</v>
          </cell>
          <cell r="K220">
            <v>2241.0250000000001</v>
          </cell>
          <cell r="L220">
            <v>6433.48</v>
          </cell>
          <cell r="M220">
            <v>3075.5550000000003</v>
          </cell>
          <cell r="N220">
            <v>1801.66</v>
          </cell>
          <cell r="O220">
            <v>2512.2600000000002</v>
          </cell>
          <cell r="P220">
            <v>1961.63</v>
          </cell>
          <cell r="Q220">
            <v>3116.355</v>
          </cell>
        </row>
        <row r="221">
          <cell r="B221" t="str">
            <v>6332010</v>
          </cell>
          <cell r="C221" t="str">
            <v>REPAIR ON COMPUTER</v>
          </cell>
          <cell r="D221" t="str">
            <v>85% ของงบประมาณ</v>
          </cell>
          <cell r="E221">
            <v>28749.55</v>
          </cell>
          <cell r="F221">
            <v>2370.0549999999998</v>
          </cell>
          <cell r="G221">
            <v>2370.7350000000001</v>
          </cell>
          <cell r="H221">
            <v>2390.71</v>
          </cell>
          <cell r="I221">
            <v>2370.7350000000001</v>
          </cell>
          <cell r="J221">
            <v>2374.645</v>
          </cell>
          <cell r="K221">
            <v>2435.165</v>
          </cell>
          <cell r="L221">
            <v>2378.64</v>
          </cell>
          <cell r="M221">
            <v>2370.8200000000002</v>
          </cell>
          <cell r="N221">
            <v>2449.6149999999998</v>
          </cell>
          <cell r="O221">
            <v>2373.54</v>
          </cell>
          <cell r="P221">
            <v>2376.6</v>
          </cell>
          <cell r="Q221">
            <v>2488.29</v>
          </cell>
        </row>
        <row r="222">
          <cell r="B222" t="str">
            <v>6332015</v>
          </cell>
          <cell r="C222" t="str">
            <v>REPAIR DATA</v>
          </cell>
          <cell r="D222" t="str">
            <v>50.% ของงบประมาณ</v>
          </cell>
          <cell r="E222">
            <v>1045.9000000000001</v>
          </cell>
          <cell r="F222">
            <v>87.2</v>
          </cell>
          <cell r="G222">
            <v>87.15</v>
          </cell>
          <cell r="H222">
            <v>87.15</v>
          </cell>
          <cell r="I222">
            <v>87.15</v>
          </cell>
          <cell r="J222">
            <v>87.15</v>
          </cell>
          <cell r="K222">
            <v>87.15</v>
          </cell>
          <cell r="L222">
            <v>87.2</v>
          </cell>
          <cell r="M222">
            <v>87.15</v>
          </cell>
          <cell r="N222">
            <v>87.15</v>
          </cell>
          <cell r="O222">
            <v>87.15</v>
          </cell>
          <cell r="P222">
            <v>87.15</v>
          </cell>
          <cell r="Q222">
            <v>87.15</v>
          </cell>
        </row>
        <row r="223">
          <cell r="B223" t="str">
            <v>6333010</v>
          </cell>
          <cell r="C223" t="str">
            <v>REPAIR-AIR CONDITION</v>
          </cell>
          <cell r="D223" t="str">
            <v>เท่าค่างบประมาณ</v>
          </cell>
          <cell r="E223">
            <v>9500</v>
          </cell>
          <cell r="F223">
            <v>790.5</v>
          </cell>
          <cell r="G223">
            <v>795</v>
          </cell>
          <cell r="H223">
            <v>790.5</v>
          </cell>
          <cell r="I223">
            <v>790.5</v>
          </cell>
          <cell r="J223">
            <v>795</v>
          </cell>
          <cell r="K223">
            <v>790.7</v>
          </cell>
          <cell r="L223">
            <v>790.5</v>
          </cell>
          <cell r="M223">
            <v>795</v>
          </cell>
          <cell r="N223">
            <v>790.5</v>
          </cell>
          <cell r="O223">
            <v>790.5</v>
          </cell>
          <cell r="P223">
            <v>790.5</v>
          </cell>
          <cell r="Q223">
            <v>790.8</v>
          </cell>
        </row>
        <row r="224">
          <cell r="B224" t="str">
            <v>6333020</v>
          </cell>
          <cell r="C224" t="str">
            <v>M'TENANCE ON AIR CON.</v>
          </cell>
          <cell r="D224" t="str">
            <v>75.% ของงบประมาณ</v>
          </cell>
          <cell r="E224">
            <v>7050</v>
          </cell>
          <cell r="F224">
            <v>587.54999999999995</v>
          </cell>
          <cell r="G224">
            <v>587.54999999999995</v>
          </cell>
          <cell r="H224">
            <v>587.47500000000002</v>
          </cell>
          <cell r="I224">
            <v>587.47500000000002</v>
          </cell>
          <cell r="J224">
            <v>587.47500000000002</v>
          </cell>
          <cell r="K224">
            <v>587.47500000000002</v>
          </cell>
          <cell r="L224">
            <v>587.54999999999995</v>
          </cell>
          <cell r="M224">
            <v>587.54999999999995</v>
          </cell>
          <cell r="N224">
            <v>587.47500000000002</v>
          </cell>
          <cell r="O224">
            <v>587.47500000000002</v>
          </cell>
          <cell r="P224">
            <v>587.47500000000002</v>
          </cell>
          <cell r="Q224">
            <v>587.47500000000002</v>
          </cell>
        </row>
        <row r="225">
          <cell r="B225" t="str">
            <v>6334010</v>
          </cell>
          <cell r="C225" t="str">
            <v>REPAIR ON VEHICLE</v>
          </cell>
          <cell r="D225" t="str">
            <v>70.% ของงบประมาณ</v>
          </cell>
          <cell r="E225">
            <v>2027.97</v>
          </cell>
          <cell r="F225">
            <v>78.540000000000006</v>
          </cell>
          <cell r="G225">
            <v>138.66999999999999</v>
          </cell>
          <cell r="H225">
            <v>146.44</v>
          </cell>
          <cell r="I225">
            <v>106.89</v>
          </cell>
          <cell r="J225">
            <v>225.4</v>
          </cell>
          <cell r="K225">
            <v>317.87</v>
          </cell>
          <cell r="L225">
            <v>253.89</v>
          </cell>
          <cell r="M225">
            <v>178.29</v>
          </cell>
          <cell r="N225">
            <v>149.94</v>
          </cell>
          <cell r="O225">
            <v>117.32</v>
          </cell>
          <cell r="P225">
            <v>182.35</v>
          </cell>
          <cell r="Q225">
            <v>132.37</v>
          </cell>
        </row>
        <row r="226">
          <cell r="B226" t="str">
            <v>6334020</v>
          </cell>
          <cell r="C226" t="str">
            <v>REG M'TENANCE&amp;SP.PART</v>
          </cell>
          <cell r="D226" t="str">
            <v>ค่าเฉลี่ยปี 44</v>
          </cell>
          <cell r="E226">
            <v>1457.1613963636362</v>
          </cell>
          <cell r="F226">
            <v>57.476420000000005</v>
          </cell>
          <cell r="G226">
            <v>145.15855000000002</v>
          </cell>
          <cell r="H226">
            <v>135.75093000000001</v>
          </cell>
          <cell r="I226">
            <v>238.13880000000003</v>
          </cell>
          <cell r="J226">
            <v>91.885980000000004</v>
          </cell>
          <cell r="K226">
            <v>179.69095000000002</v>
          </cell>
          <cell r="L226">
            <v>89.07426000000001</v>
          </cell>
          <cell r="M226">
            <v>71.097240000000014</v>
          </cell>
          <cell r="N226">
            <v>79.709600000000023</v>
          </cell>
          <cell r="O226">
            <v>105.66688000000002</v>
          </cell>
          <cell r="P226">
            <v>142.08167000000003</v>
          </cell>
          <cell r="Q226">
            <v>121.43011636363599</v>
          </cell>
        </row>
        <row r="227">
          <cell r="B227" t="str">
            <v>6334030</v>
          </cell>
          <cell r="C227" t="str">
            <v>ACCESSORY</v>
          </cell>
          <cell r="D227" t="str">
            <v>เท่าค่างบประมาณ</v>
          </cell>
          <cell r="E227">
            <v>61.7</v>
          </cell>
          <cell r="F227">
            <v>9.1999999999999993</v>
          </cell>
          <cell r="G227">
            <v>2</v>
          </cell>
          <cell r="H227">
            <v>9.6999999999999993</v>
          </cell>
          <cell r="I227">
            <v>2.2000000000000002</v>
          </cell>
          <cell r="J227">
            <v>2.9</v>
          </cell>
          <cell r="K227">
            <v>7.4</v>
          </cell>
          <cell r="L227">
            <v>8.3000000000000007</v>
          </cell>
          <cell r="M227">
            <v>2.7</v>
          </cell>
          <cell r="N227">
            <v>4.7</v>
          </cell>
          <cell r="O227">
            <v>2.1</v>
          </cell>
          <cell r="P227">
            <v>2.7</v>
          </cell>
          <cell r="Q227">
            <v>7.8</v>
          </cell>
        </row>
        <row r="228">
          <cell r="B228" t="str">
            <v>6334040</v>
          </cell>
          <cell r="C228" t="str">
            <v>OTHER VEHICLE EXPENSES</v>
          </cell>
          <cell r="D228" t="str">
            <v>50.% ของงบประมาณ</v>
          </cell>
          <cell r="E228">
            <v>371.1</v>
          </cell>
          <cell r="F228">
            <v>34.100000000000051</v>
          </cell>
          <cell r="G228">
            <v>23.200000000000053</v>
          </cell>
          <cell r="H228">
            <v>50.65</v>
          </cell>
          <cell r="I228">
            <v>22.250000000000064</v>
          </cell>
          <cell r="J228">
            <v>21.600000000000058</v>
          </cell>
          <cell r="K228">
            <v>39.550000000000104</v>
          </cell>
          <cell r="L228">
            <v>30.35</v>
          </cell>
          <cell r="M228">
            <v>22.300000000000054</v>
          </cell>
          <cell r="N228">
            <v>26.100000000000055</v>
          </cell>
          <cell r="O228">
            <v>22.250000000000064</v>
          </cell>
          <cell r="P228">
            <v>22.050000000000058</v>
          </cell>
          <cell r="Q228">
            <v>56.7</v>
          </cell>
        </row>
        <row r="229">
          <cell r="B229" t="str">
            <v>6340010</v>
          </cell>
          <cell r="C229" t="str">
            <v>GASOLINE FOR BANK CARS</v>
          </cell>
          <cell r="D229" t="str">
            <v>60.% ของงบประมาณ</v>
          </cell>
          <cell r="E229">
            <v>51680.460000000159</v>
          </cell>
          <cell r="F229">
            <v>5463.8999999999896</v>
          </cell>
          <cell r="G229">
            <v>4126.379999999991</v>
          </cell>
          <cell r="H229">
            <v>4225.4399999999887</v>
          </cell>
          <cell r="I229">
            <v>4155.2399999999898</v>
          </cell>
          <cell r="J229">
            <v>4157.039999999989</v>
          </cell>
          <cell r="K229">
            <v>4311.4199999999892</v>
          </cell>
          <cell r="L229">
            <v>4292.7599999999884</v>
          </cell>
          <cell r="M229">
            <v>4145.1599999999899</v>
          </cell>
          <cell r="N229">
            <v>4225.619999999989</v>
          </cell>
          <cell r="O229">
            <v>4152.2399999999898</v>
          </cell>
          <cell r="P229">
            <v>4158.8999999999896</v>
          </cell>
          <cell r="Q229">
            <v>4266.3599999999888</v>
          </cell>
        </row>
        <row r="230">
          <cell r="B230" t="str">
            <v>6340020</v>
          </cell>
          <cell r="C230" t="str">
            <v>GASOLINE ALLOWANCE</v>
          </cell>
          <cell r="D230" t="str">
            <v>เท่าค่างบประมาณ</v>
          </cell>
          <cell r="E230">
            <v>16</v>
          </cell>
          <cell r="F230">
            <v>0.5</v>
          </cell>
          <cell r="G230">
            <v>0.5</v>
          </cell>
          <cell r="H230">
            <v>0.5</v>
          </cell>
          <cell r="I230">
            <v>0.5</v>
          </cell>
          <cell r="J230">
            <v>0.5</v>
          </cell>
          <cell r="K230">
            <v>5.5</v>
          </cell>
          <cell r="L230">
            <v>0.5</v>
          </cell>
          <cell r="M230">
            <v>0.5</v>
          </cell>
          <cell r="N230">
            <v>0.5</v>
          </cell>
          <cell r="O230">
            <v>0.5</v>
          </cell>
          <cell r="P230">
            <v>0.5</v>
          </cell>
          <cell r="Q230">
            <v>5.5</v>
          </cell>
        </row>
        <row r="231">
          <cell r="B231" t="str">
            <v>6340030</v>
          </cell>
          <cell r="C231" t="str">
            <v>OTHER GASOLINE</v>
          </cell>
          <cell r="D231" t="str">
            <v>40.% ของงบประมาณ</v>
          </cell>
          <cell r="E231">
            <v>147.28</v>
          </cell>
          <cell r="F231">
            <v>6.64</v>
          </cell>
          <cell r="G231">
            <v>5.48</v>
          </cell>
          <cell r="H231">
            <v>14.36</v>
          </cell>
          <cell r="I231">
            <v>36.72</v>
          </cell>
          <cell r="J231">
            <v>4.8</v>
          </cell>
          <cell r="K231">
            <v>5.36</v>
          </cell>
          <cell r="L231">
            <v>6.76</v>
          </cell>
          <cell r="M231">
            <v>5.8</v>
          </cell>
          <cell r="N231">
            <v>14.08</v>
          </cell>
          <cell r="O231">
            <v>36.96</v>
          </cell>
          <cell r="P231">
            <v>5.12</v>
          </cell>
          <cell r="Q231">
            <v>5.2</v>
          </cell>
        </row>
        <row r="232">
          <cell r="B232" t="str">
            <v>6350010</v>
          </cell>
          <cell r="C232" t="str">
            <v>TAX ON CAR REGISTRAT'N</v>
          </cell>
          <cell r="D232" t="str">
            <v>เท่าค่างบประมาณ</v>
          </cell>
          <cell r="E232">
            <v>283.60000000000002</v>
          </cell>
          <cell r="F232">
            <v>41.9</v>
          </cell>
          <cell r="G232">
            <v>22.5</v>
          </cell>
          <cell r="H232">
            <v>15.4</v>
          </cell>
          <cell r="I232">
            <v>18.5</v>
          </cell>
          <cell r="J232">
            <v>25.8</v>
          </cell>
          <cell r="K232">
            <v>31.9</v>
          </cell>
          <cell r="L232">
            <v>18.5</v>
          </cell>
          <cell r="M232">
            <v>11.9</v>
          </cell>
          <cell r="N232">
            <v>41.5</v>
          </cell>
          <cell r="O232">
            <v>10.199999999999999</v>
          </cell>
          <cell r="P232">
            <v>19.2</v>
          </cell>
          <cell r="Q232">
            <v>26.3</v>
          </cell>
        </row>
        <row r="233">
          <cell r="B233" t="str">
            <v>6360010</v>
          </cell>
          <cell r="C233" t="str">
            <v>FIRE INSURANCE-FUR&amp;EQT</v>
          </cell>
          <cell r="D233" t="str">
            <v>เท่าค่างบประมาณ</v>
          </cell>
          <cell r="E233">
            <v>7614.4</v>
          </cell>
          <cell r="F233">
            <v>779.3</v>
          </cell>
          <cell r="G233">
            <v>2584.3000000000002</v>
          </cell>
          <cell r="H233">
            <v>164.2</v>
          </cell>
          <cell r="I233">
            <v>1554.3</v>
          </cell>
          <cell r="J233">
            <v>175.2</v>
          </cell>
          <cell r="K233">
            <v>1314.3</v>
          </cell>
          <cell r="L233">
            <v>217</v>
          </cell>
          <cell r="M233">
            <v>168.8</v>
          </cell>
          <cell r="N233">
            <v>164.2</v>
          </cell>
          <cell r="O233">
            <v>164.3</v>
          </cell>
          <cell r="P233">
            <v>164.2</v>
          </cell>
          <cell r="Q233">
            <v>164.3</v>
          </cell>
        </row>
        <row r="234">
          <cell r="B234" t="str">
            <v>6360020</v>
          </cell>
          <cell r="C234" t="str">
            <v>CAR INSURANCE PREMIUM</v>
          </cell>
          <cell r="D234" t="str">
            <v>เท่าค่างบประมาณ</v>
          </cell>
          <cell r="E234">
            <v>963.3</v>
          </cell>
          <cell r="F234">
            <v>16.5</v>
          </cell>
          <cell r="G234">
            <v>21.5</v>
          </cell>
          <cell r="H234">
            <v>97.5</v>
          </cell>
          <cell r="I234">
            <v>44.5</v>
          </cell>
          <cell r="J234">
            <v>52.6</v>
          </cell>
          <cell r="K234">
            <v>81.3</v>
          </cell>
          <cell r="L234">
            <v>13.5</v>
          </cell>
          <cell r="M234">
            <v>86.5</v>
          </cell>
          <cell r="N234">
            <v>103.5</v>
          </cell>
          <cell r="O234">
            <v>217.9</v>
          </cell>
          <cell r="P234">
            <v>183.5</v>
          </cell>
          <cell r="Q234">
            <v>44.5</v>
          </cell>
        </row>
        <row r="235">
          <cell r="B235" t="str">
            <v>6380010</v>
          </cell>
          <cell r="C235" t="str">
            <v>OTHER EQUIPMENT EXP.</v>
          </cell>
          <cell r="D235" t="str">
            <v>เท่าค่างบประมาณ</v>
          </cell>
          <cell r="E235">
            <v>3471.7</v>
          </cell>
          <cell r="F235">
            <v>31.9</v>
          </cell>
          <cell r="G235">
            <v>154.9</v>
          </cell>
          <cell r="H235">
            <v>354.9</v>
          </cell>
          <cell r="I235">
            <v>351.6</v>
          </cell>
          <cell r="J235">
            <v>191.7</v>
          </cell>
          <cell r="K235">
            <v>706</v>
          </cell>
          <cell r="L235">
            <v>152.6</v>
          </cell>
          <cell r="M235">
            <v>181.6</v>
          </cell>
          <cell r="N235">
            <v>592.6</v>
          </cell>
          <cell r="O235">
            <v>181.7</v>
          </cell>
          <cell r="P235">
            <v>194.7</v>
          </cell>
          <cell r="Q235">
            <v>377.5</v>
          </cell>
        </row>
        <row r="236">
          <cell r="B236" t="str">
            <v>6410010</v>
          </cell>
          <cell r="C236" t="str">
            <v>SPECIFIC BUSINESS TAXES</v>
          </cell>
          <cell r="D236" t="str">
            <v>พี่ก้อยให้ลงเท่างบประมาณ</v>
          </cell>
          <cell r="E236">
            <v>1227572.6000000001</v>
          </cell>
          <cell r="F236">
            <v>109147.5</v>
          </cell>
          <cell r="G236">
            <v>92893.7</v>
          </cell>
          <cell r="H236">
            <v>99561.9</v>
          </cell>
          <cell r="I236">
            <v>103311.8</v>
          </cell>
          <cell r="J236">
            <v>118577.1</v>
          </cell>
          <cell r="K236">
            <v>97546.6</v>
          </cell>
          <cell r="L236">
            <v>86332.6</v>
          </cell>
          <cell r="M236">
            <v>102677.6</v>
          </cell>
          <cell r="N236">
            <v>103477.4</v>
          </cell>
          <cell r="O236">
            <v>107183.4</v>
          </cell>
          <cell r="P236">
            <v>100568.1</v>
          </cell>
          <cell r="Q236">
            <v>106294.9</v>
          </cell>
        </row>
        <row r="237">
          <cell r="B237" t="str">
            <v>6410011</v>
          </cell>
          <cell r="C237" t="str">
            <v>Specific Business Tax for Immovable Assets Sold</v>
          </cell>
          <cell r="D237" t="str">
            <v>พี่ก้อยให้ลงเท่างบประมาณ</v>
          </cell>
          <cell r="E237">
            <v>31347</v>
          </cell>
          <cell r="F237">
            <v>2612</v>
          </cell>
          <cell r="G237">
            <v>2612</v>
          </cell>
          <cell r="H237">
            <v>2612</v>
          </cell>
          <cell r="I237">
            <v>2612</v>
          </cell>
          <cell r="J237">
            <v>2612</v>
          </cell>
          <cell r="K237">
            <v>2612</v>
          </cell>
          <cell r="L237">
            <v>2612</v>
          </cell>
          <cell r="M237">
            <v>2612</v>
          </cell>
          <cell r="N237">
            <v>2612</v>
          </cell>
          <cell r="O237">
            <v>2615</v>
          </cell>
          <cell r="P237">
            <v>2612</v>
          </cell>
          <cell r="Q237">
            <v>2612</v>
          </cell>
        </row>
        <row r="238">
          <cell r="B238" t="str">
            <v>6410020</v>
          </cell>
          <cell r="C238" t="str">
            <v>CUSTOM DUTY</v>
          </cell>
          <cell r="D238" t="str">
            <v>พี่ก้อยให้ลงเท่างบประมาณ</v>
          </cell>
          <cell r="E238">
            <v>1</v>
          </cell>
          <cell r="F238">
            <v>0.5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0.5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B239" t="str">
            <v>6410030</v>
          </cell>
          <cell r="C239" t="str">
            <v>SIGN BOARD TAXES</v>
          </cell>
          <cell r="D239" t="str">
            <v>พี่ก้อยให้ลงเท่างบประมาณ</v>
          </cell>
          <cell r="E239">
            <v>8066.0000000000073</v>
          </cell>
          <cell r="F239">
            <v>2606.1</v>
          </cell>
          <cell r="G239">
            <v>3264.1</v>
          </cell>
          <cell r="H239">
            <v>1996.7</v>
          </cell>
          <cell r="I239">
            <v>68.7</v>
          </cell>
          <cell r="J239">
            <v>16.3</v>
          </cell>
          <cell r="K239">
            <v>16.3</v>
          </cell>
          <cell r="L239">
            <v>16.3</v>
          </cell>
          <cell r="M239">
            <v>16.3</v>
          </cell>
          <cell r="N239">
            <v>16.3</v>
          </cell>
          <cell r="O239">
            <v>16.3</v>
          </cell>
          <cell r="P239">
            <v>16.3</v>
          </cell>
          <cell r="Q239">
            <v>16.3</v>
          </cell>
        </row>
        <row r="240">
          <cell r="B240" t="str">
            <v>6410035</v>
          </cell>
          <cell r="C240" t="str">
            <v>GOODS &amp; SERVICE TAX</v>
          </cell>
          <cell r="D240" t="str">
            <v>พี่ก้อยให้ลงเท่างบประมาณ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B241" t="str">
            <v>6410040</v>
          </cell>
          <cell r="C241" t="str">
            <v>OTHER TAXES</v>
          </cell>
          <cell r="D241" t="str">
            <v>พี่ก้อยให้ลงเท่างบประมาณ</v>
          </cell>
          <cell r="E241">
            <v>16248.2</v>
          </cell>
          <cell r="F241">
            <v>284</v>
          </cell>
          <cell r="G241">
            <v>284</v>
          </cell>
          <cell r="H241">
            <v>8924</v>
          </cell>
          <cell r="I241">
            <v>284</v>
          </cell>
          <cell r="J241">
            <v>284</v>
          </cell>
          <cell r="K241">
            <v>1667.8</v>
          </cell>
          <cell r="L241">
            <v>284</v>
          </cell>
          <cell r="M241">
            <v>282.60000000000002</v>
          </cell>
          <cell r="N241">
            <v>1830.2</v>
          </cell>
          <cell r="O241">
            <v>198</v>
          </cell>
          <cell r="P241">
            <v>198</v>
          </cell>
          <cell r="Q241">
            <v>1727.6</v>
          </cell>
        </row>
        <row r="242">
          <cell r="B242" t="str">
            <v>6420010</v>
          </cell>
          <cell r="C242" t="str">
            <v>STAMP DUTY</v>
          </cell>
          <cell r="D242" t="str">
            <v>พี่ก้อยให้ลงเท่างบประมาณ</v>
          </cell>
          <cell r="E242">
            <v>5083.7</v>
          </cell>
          <cell r="F242">
            <v>437.5</v>
          </cell>
          <cell r="G242">
            <v>386.2</v>
          </cell>
          <cell r="H242">
            <v>549.50000000000057</v>
          </cell>
          <cell r="I242">
            <v>369.3</v>
          </cell>
          <cell r="J242">
            <v>372.7</v>
          </cell>
          <cell r="K242">
            <v>579</v>
          </cell>
          <cell r="L242">
            <v>428.5</v>
          </cell>
          <cell r="M242">
            <v>370.9</v>
          </cell>
          <cell r="N242">
            <v>470.6</v>
          </cell>
          <cell r="O242">
            <v>373.7</v>
          </cell>
          <cell r="P242">
            <v>370.2</v>
          </cell>
          <cell r="Q242">
            <v>375.6</v>
          </cell>
        </row>
        <row r="243">
          <cell r="B243" t="str">
            <v>6611010</v>
          </cell>
          <cell r="C243" t="str">
            <v>WRITING MATERIALS</v>
          </cell>
          <cell r="D243" t="str">
            <v>70.% ของงบประมาณและโครงสร้างปี44</v>
          </cell>
          <cell r="E243">
            <v>28810.04</v>
          </cell>
          <cell r="F243">
            <v>1542.5855744705225</v>
          </cell>
          <cell r="G243">
            <v>2400.8146139631981</v>
          </cell>
          <cell r="H243">
            <v>2262.1853597361328</v>
          </cell>
          <cell r="I243">
            <v>1786.0571635098672</v>
          </cell>
          <cell r="J243">
            <v>2384.2408208516777</v>
          </cell>
          <cell r="K243">
            <v>5446.2362009393546</v>
          </cell>
          <cell r="L243">
            <v>1384.3266331701657</v>
          </cell>
          <cell r="M243">
            <v>2068.5684442578081</v>
          </cell>
          <cell r="N243">
            <v>1849.8313345789556</v>
          </cell>
          <cell r="O243">
            <v>2704.7792190176938</v>
          </cell>
          <cell r="P243">
            <v>2579.5779688379239</v>
          </cell>
          <cell r="Q243">
            <v>2400.8366666666589</v>
          </cell>
        </row>
        <row r="244">
          <cell r="B244" t="str">
            <v>6611020</v>
          </cell>
          <cell r="C244" t="str">
            <v>OFFICIAL PRINTED FORM</v>
          </cell>
          <cell r="D244" t="str">
            <v>85% ของงบประมาณ และโครงสร้างปี44</v>
          </cell>
          <cell r="E244">
            <v>77983.58999999988</v>
          </cell>
          <cell r="F244">
            <v>4151.1891964024553</v>
          </cell>
          <cell r="G244">
            <v>8481.7105982817975</v>
          </cell>
          <cell r="H244">
            <v>5744.7608641257229</v>
          </cell>
          <cell r="I244">
            <v>6099.7597641445454</v>
          </cell>
          <cell r="J244">
            <v>6781.6659526346984</v>
          </cell>
          <cell r="K244">
            <v>9131.9624302056291</v>
          </cell>
          <cell r="L244">
            <v>4655.0685046418339</v>
          </cell>
          <cell r="M244">
            <v>6159.2434206872149</v>
          </cell>
          <cell r="N244">
            <v>6384.5691569304554</v>
          </cell>
          <cell r="O244">
            <v>6327.0770719544125</v>
          </cell>
          <cell r="P244">
            <v>7567.9505399911395</v>
          </cell>
          <cell r="Q244">
            <v>6498.6324999999633</v>
          </cell>
        </row>
        <row r="245">
          <cell r="B245" t="str">
            <v>6611030</v>
          </cell>
          <cell r="C245" t="str">
            <v>COMPUTER SUPPLIES</v>
          </cell>
          <cell r="D245" t="str">
            <v>65% ของงบประมาณ และโครงสร้างปี44</v>
          </cell>
          <cell r="E245">
            <v>39638.495000000003</v>
          </cell>
          <cell r="F245">
            <v>2064.9597571972331</v>
          </cell>
          <cell r="G245">
            <v>2315.7641651662902</v>
          </cell>
          <cell r="H245">
            <v>2127.9778937356518</v>
          </cell>
          <cell r="I245">
            <v>2933.6821766273129</v>
          </cell>
          <cell r="J245">
            <v>3810.686846621019</v>
          </cell>
          <cell r="K245">
            <v>8227.0064369146694</v>
          </cell>
          <cell r="L245">
            <v>1482.702615131534</v>
          </cell>
          <cell r="M245">
            <v>3391.5443037323935</v>
          </cell>
          <cell r="N245">
            <v>2170.4749741664841</v>
          </cell>
          <cell r="O245">
            <v>3045.0819608631277</v>
          </cell>
          <cell r="P245">
            <v>4765.4059531776229</v>
          </cell>
          <cell r="Q245">
            <v>3303.207916666659</v>
          </cell>
        </row>
        <row r="246">
          <cell r="B246" t="str">
            <v>6611035</v>
          </cell>
          <cell r="C246" t="str">
            <v>CONTINUOUS PAPER</v>
          </cell>
          <cell r="D246" t="str">
            <v>ค่าเฉลี่ยปี 44</v>
          </cell>
          <cell r="E246">
            <v>7659.6366654545463</v>
          </cell>
          <cell r="F246">
            <v>600.73778000000016</v>
          </cell>
          <cell r="G246">
            <v>393.23490000000004</v>
          </cell>
          <cell r="H246">
            <v>320.26876000000004</v>
          </cell>
          <cell r="I246">
            <v>200.44051000000002</v>
          </cell>
          <cell r="J246">
            <v>868.58381000000008</v>
          </cell>
          <cell r="K246">
            <v>1582.1937200000002</v>
          </cell>
          <cell r="L246">
            <v>180.86620000000005</v>
          </cell>
          <cell r="M246">
            <v>670.22234000000014</v>
          </cell>
          <cell r="N246">
            <v>573.25887</v>
          </cell>
          <cell r="O246">
            <v>692.44879000000014</v>
          </cell>
          <cell r="P246">
            <v>939.07793000000015</v>
          </cell>
          <cell r="Q246">
            <v>638.30305545454485</v>
          </cell>
        </row>
        <row r="247">
          <cell r="B247" t="str">
            <v>6611040</v>
          </cell>
          <cell r="C247" t="str">
            <v>CHQ DRAFT CREDIT CARDS</v>
          </cell>
          <cell r="D247" t="str">
            <v>เท่าค่างบประมาณ</v>
          </cell>
          <cell r="E247">
            <v>82549.800000000061</v>
          </cell>
          <cell r="F247">
            <v>6452.6999999999944</v>
          </cell>
          <cell r="G247">
            <v>6341.3</v>
          </cell>
          <cell r="H247">
            <v>7823.7999999999947</v>
          </cell>
          <cell r="I247">
            <v>6325</v>
          </cell>
          <cell r="J247">
            <v>6372.7999999999947</v>
          </cell>
          <cell r="K247">
            <v>7772.6999999999944</v>
          </cell>
          <cell r="L247">
            <v>6580.1</v>
          </cell>
          <cell r="M247">
            <v>6417.6</v>
          </cell>
          <cell r="N247">
            <v>7920.5999999999913</v>
          </cell>
          <cell r="O247">
            <v>6344</v>
          </cell>
          <cell r="P247">
            <v>6293.1</v>
          </cell>
          <cell r="Q247">
            <v>7906.099999999994</v>
          </cell>
        </row>
        <row r="248">
          <cell r="B248" t="str">
            <v>6611050</v>
          </cell>
          <cell r="C248" t="str">
            <v>DEPOSIT PASS BOOKS</v>
          </cell>
          <cell r="D248" t="str">
            <v>85% ของงบประมาณ และโครงสร้างปี44</v>
          </cell>
          <cell r="E248">
            <v>9802.5400000000009</v>
          </cell>
          <cell r="F248">
            <v>501.00100130618205</v>
          </cell>
          <cell r="G248">
            <v>726.74799056064251</v>
          </cell>
          <cell r="H248">
            <v>785.6444907412241</v>
          </cell>
          <cell r="I248">
            <v>600.38956280984792</v>
          </cell>
          <cell r="J248">
            <v>794.82309613896382</v>
          </cell>
          <cell r="K248">
            <v>1218.135771287514</v>
          </cell>
          <cell r="L248">
            <v>898.17760439349877</v>
          </cell>
          <cell r="M248">
            <v>942.73448676559462</v>
          </cell>
          <cell r="N248">
            <v>863.97089000672088</v>
          </cell>
          <cell r="O248">
            <v>761.82509533344455</v>
          </cell>
          <cell r="P248">
            <v>892.21167732303377</v>
          </cell>
          <cell r="Q248">
            <v>816.87833333333219</v>
          </cell>
        </row>
        <row r="249">
          <cell r="B249" t="str">
            <v>6612010</v>
          </cell>
          <cell r="C249" t="str">
            <v>PRINTED MATTER</v>
          </cell>
          <cell r="D249" t="str">
            <v>65% ของงบประมาณ และโครงสร้างปี44</v>
          </cell>
          <cell r="E249">
            <v>20786.09</v>
          </cell>
          <cell r="F249">
            <v>277.97335318300622</v>
          </cell>
          <cell r="G249">
            <v>822.62929440857692</v>
          </cell>
          <cell r="H249">
            <v>1857.4103577702565</v>
          </cell>
          <cell r="I249">
            <v>601.51969994622061</v>
          </cell>
          <cell r="J249">
            <v>1356.4724195029498</v>
          </cell>
          <cell r="K249">
            <v>8270.7818318288319</v>
          </cell>
          <cell r="L249">
            <v>1086.4919191096906</v>
          </cell>
          <cell r="M249">
            <v>1002.9365430830289</v>
          </cell>
          <cell r="N249">
            <v>1263.1096267509631</v>
          </cell>
          <cell r="O249">
            <v>622.33321286772525</v>
          </cell>
          <cell r="P249">
            <v>1892.257574882083</v>
          </cell>
          <cell r="Q249">
            <v>1732.1741666666676</v>
          </cell>
        </row>
        <row r="250">
          <cell r="B250" t="str">
            <v>6612410</v>
          </cell>
          <cell r="C250" t="str">
            <v/>
          </cell>
        </row>
        <row r="251">
          <cell r="B251" t="str">
            <v>6613010</v>
          </cell>
          <cell r="C251" t="str">
            <v>OFFICE SUPPLIES</v>
          </cell>
          <cell r="D251" t="str">
            <v>60% ของงบประมาณ และโครงสร้างปี44</v>
          </cell>
          <cell r="E251">
            <v>3833.04</v>
          </cell>
          <cell r="F251">
            <v>116.60665351194442</v>
          </cell>
          <cell r="G251">
            <v>189.00316656676404</v>
          </cell>
          <cell r="H251">
            <v>189.38107874440462</v>
          </cell>
          <cell r="I251">
            <v>252.98065197626346</v>
          </cell>
          <cell r="J251">
            <v>217.44407416013118</v>
          </cell>
          <cell r="K251">
            <v>929.5542402395572</v>
          </cell>
          <cell r="L251">
            <v>48.675415463623217</v>
          </cell>
          <cell r="M251">
            <v>330.30902187030796</v>
          </cell>
          <cell r="N251">
            <v>295.23408173863453</v>
          </cell>
          <cell r="O251">
            <v>329.75651822585553</v>
          </cell>
          <cell r="P251">
            <v>614.67509750251293</v>
          </cell>
          <cell r="Q251">
            <v>319.42000000000098</v>
          </cell>
        </row>
        <row r="252">
          <cell r="B252" t="str">
            <v>6621010</v>
          </cell>
          <cell r="C252" t="str">
            <v>LOCAL CALL</v>
          </cell>
          <cell r="D252" t="str">
            <v>75.% ของงบประมาณและโครงสร้างปี44</v>
          </cell>
          <cell r="E252">
            <v>64960.95000000023</v>
          </cell>
          <cell r="F252">
            <v>3939.0996045377651</v>
          </cell>
          <cell r="G252">
            <v>5463.122940677009</v>
          </cell>
          <cell r="H252">
            <v>5488.3941824567391</v>
          </cell>
          <cell r="I252">
            <v>5504.1796133668213</v>
          </cell>
          <cell r="J252">
            <v>5616.9103806204812</v>
          </cell>
          <cell r="K252">
            <v>7313.2196157040926</v>
          </cell>
          <cell r="L252">
            <v>4240.562367031559</v>
          </cell>
          <cell r="M252">
            <v>5807.9266864346873</v>
          </cell>
          <cell r="N252">
            <v>5288.1662558033913</v>
          </cell>
          <cell r="O252">
            <v>5839.5111001062023</v>
          </cell>
          <cell r="P252">
            <v>5046.4447532614658</v>
          </cell>
          <cell r="Q252">
            <v>5413.4125000000131</v>
          </cell>
        </row>
        <row r="253">
          <cell r="B253" t="str">
            <v>6621020</v>
          </cell>
          <cell r="C253" t="str">
            <v>DOM LONG DISTANCE CALL</v>
          </cell>
          <cell r="D253" t="str">
            <v>75.% ของงบประมาณและโครงสร้างปี44</v>
          </cell>
          <cell r="E253">
            <v>58717.274999999943</v>
          </cell>
          <cell r="F253">
            <v>3756.6311847441671</v>
          </cell>
          <cell r="G253">
            <v>4229.7358650578935</v>
          </cell>
          <cell r="H253">
            <v>5470.5268391207919</v>
          </cell>
          <cell r="I253">
            <v>5114.2274153902499</v>
          </cell>
          <cell r="J253">
            <v>5399.4884526067563</v>
          </cell>
          <cell r="K253">
            <v>6645.4748690515653</v>
          </cell>
          <cell r="L253">
            <v>3853.2004447763875</v>
          </cell>
          <cell r="M253">
            <v>5127.7717564009408</v>
          </cell>
          <cell r="N253">
            <v>5096.7016336126862</v>
          </cell>
          <cell r="O253">
            <v>3893.5702787892869</v>
          </cell>
          <cell r="P253">
            <v>5236.8400104492175</v>
          </cell>
          <cell r="Q253">
            <v>4893.1062499999971</v>
          </cell>
        </row>
        <row r="254">
          <cell r="B254" t="str">
            <v>6621030</v>
          </cell>
          <cell r="C254" t="str">
            <v>OVERSEAS CALL</v>
          </cell>
          <cell r="D254" t="str">
            <v>75.% ของงบประมาณและโครงสร้างปี44</v>
          </cell>
          <cell r="E254">
            <v>5417.9249999999993</v>
          </cell>
          <cell r="F254">
            <v>352.18414167259715</v>
          </cell>
          <cell r="G254">
            <v>631.95167668808551</v>
          </cell>
          <cell r="H254">
            <v>494.11676653732508</v>
          </cell>
          <cell r="I254">
            <v>496.32030497241908</v>
          </cell>
          <cell r="J254">
            <v>635.6161549888144</v>
          </cell>
          <cell r="K254">
            <v>655.32789925439761</v>
          </cell>
          <cell r="L254">
            <v>348.86666757322479</v>
          </cell>
          <cell r="M254">
            <v>266.61424493549839</v>
          </cell>
          <cell r="N254">
            <v>501.71870358619987</v>
          </cell>
          <cell r="O254">
            <v>378.58570077860804</v>
          </cell>
          <cell r="P254">
            <v>205.12898901282833</v>
          </cell>
          <cell r="Q254">
            <v>451.49375000000146</v>
          </cell>
        </row>
        <row r="255">
          <cell r="B255" t="str">
            <v>6621040</v>
          </cell>
          <cell r="C255" t="str">
            <v>TEL FOR MONEY TRANSFER</v>
          </cell>
        </row>
        <row r="256">
          <cell r="B256" t="str">
            <v>6622010</v>
          </cell>
          <cell r="C256" t="str">
            <v>POSTAGES</v>
          </cell>
          <cell r="D256" t="str">
            <v>60% ของงบประมาณ และโครงสร้างปี44</v>
          </cell>
          <cell r="E256">
            <v>25874.16</v>
          </cell>
          <cell r="F256">
            <v>1968.7704806659724</v>
          </cell>
          <cell r="G256">
            <v>2001.8725839915737</v>
          </cell>
          <cell r="H256">
            <v>899.52202951018012</v>
          </cell>
          <cell r="I256">
            <v>3816.0463897892014</v>
          </cell>
          <cell r="J256">
            <v>2338.75918132263</v>
          </cell>
          <cell r="K256">
            <v>2742.3046089547124</v>
          </cell>
          <cell r="L256">
            <v>1844.1875521712709</v>
          </cell>
          <cell r="M256">
            <v>1260.6108014805031</v>
          </cell>
          <cell r="N256">
            <v>2389.2296967142597</v>
          </cell>
          <cell r="O256">
            <v>2206.1631949034368</v>
          </cell>
          <cell r="P256">
            <v>2250.5134804962245</v>
          </cell>
          <cell r="Q256">
            <v>2156.1799999999894</v>
          </cell>
        </row>
        <row r="257">
          <cell r="B257" t="str">
            <v>6622020</v>
          </cell>
          <cell r="C257" t="str">
            <v>TELEGRAMES</v>
          </cell>
          <cell r="D257" t="str">
            <v>เท่าค่างบประมาณ</v>
          </cell>
          <cell r="E257">
            <v>136.6</v>
          </cell>
          <cell r="F257">
            <v>11.3</v>
          </cell>
          <cell r="G257">
            <v>11.3</v>
          </cell>
          <cell r="H257">
            <v>11.3</v>
          </cell>
          <cell r="I257">
            <v>11.3</v>
          </cell>
          <cell r="J257">
            <v>11.3</v>
          </cell>
          <cell r="K257">
            <v>11.8</v>
          </cell>
          <cell r="L257">
            <v>11.3</v>
          </cell>
          <cell r="M257">
            <v>11.3</v>
          </cell>
          <cell r="N257">
            <v>11.3</v>
          </cell>
          <cell r="O257">
            <v>11.3</v>
          </cell>
          <cell r="P257">
            <v>11.3</v>
          </cell>
          <cell r="Q257">
            <v>11.8</v>
          </cell>
        </row>
        <row r="258">
          <cell r="B258" t="str">
            <v>6623010</v>
          </cell>
          <cell r="C258" t="str">
            <v>TELEX</v>
          </cell>
          <cell r="D258" t="str">
            <v>85% ของงบประมาณ และโครงสร้างปี44</v>
          </cell>
          <cell r="E258">
            <v>12899.345000000001</v>
          </cell>
          <cell r="F258">
            <v>2342.6219623508264</v>
          </cell>
          <cell r="G258">
            <v>203.65297579889008</v>
          </cell>
          <cell r="H258">
            <v>704.36252210867815</v>
          </cell>
          <cell r="I258">
            <v>444.85694559786276</v>
          </cell>
          <cell r="J258">
            <v>1746.8119155407285</v>
          </cell>
          <cell r="K258">
            <v>680.39899936051916</v>
          </cell>
          <cell r="L258">
            <v>388.11390843298688</v>
          </cell>
          <cell r="M258">
            <v>2145.8865394425402</v>
          </cell>
          <cell r="N258">
            <v>427.4494567146063</v>
          </cell>
          <cell r="O258">
            <v>384.43397160987269</v>
          </cell>
          <cell r="P258">
            <v>2355.8103863758242</v>
          </cell>
          <cell r="Q258">
            <v>1074.9454166666656</v>
          </cell>
        </row>
        <row r="259">
          <cell r="B259" t="str">
            <v>6631010</v>
          </cell>
          <cell r="C259" t="str">
            <v>OVERSEAS TRANSPORTAT'N</v>
          </cell>
          <cell r="D259" t="str">
            <v>เท่าค่างบประมาณ</v>
          </cell>
          <cell r="E259">
            <v>12068.1</v>
          </cell>
          <cell r="F259">
            <v>1270</v>
          </cell>
          <cell r="G259">
            <v>496.2</v>
          </cell>
          <cell r="H259">
            <v>1304.3</v>
          </cell>
          <cell r="I259">
            <v>952.8</v>
          </cell>
          <cell r="J259">
            <v>1199.5</v>
          </cell>
          <cell r="K259">
            <v>1281</v>
          </cell>
          <cell r="L259">
            <v>2283.1999999999998</v>
          </cell>
          <cell r="M259">
            <v>699.4</v>
          </cell>
          <cell r="N259">
            <v>392</v>
          </cell>
          <cell r="O259">
            <v>561.20000000000005</v>
          </cell>
          <cell r="P259">
            <v>1100</v>
          </cell>
          <cell r="Q259">
            <v>528.5</v>
          </cell>
        </row>
        <row r="260">
          <cell r="B260" t="str">
            <v>6631020</v>
          </cell>
          <cell r="C260" t="str">
            <v>DOMESTIC TRANSPORTAT'N</v>
          </cell>
          <cell r="D260" t="str">
            <v>50% ของงบประมาณ หักด้วย stp บวกด้วย stp ทั้งก้อน</v>
          </cell>
          <cell r="E260">
            <v>41223.550000000003</v>
          </cell>
          <cell r="F260">
            <v>4119.6499999999996</v>
          </cell>
          <cell r="G260">
            <v>2435.9499999999998</v>
          </cell>
          <cell r="H260">
            <v>4143.05</v>
          </cell>
          <cell r="I260">
            <v>2543.9499999999998</v>
          </cell>
          <cell r="J260">
            <v>2404</v>
          </cell>
          <cell r="K260">
            <v>4113.8500000000004</v>
          </cell>
          <cell r="L260">
            <v>4112.1499999999996</v>
          </cell>
          <cell r="M260">
            <v>2693.4</v>
          </cell>
          <cell r="N260">
            <v>3928.5</v>
          </cell>
          <cell r="O260">
            <v>2602.5</v>
          </cell>
          <cell r="P260">
            <v>2231.6999999999998</v>
          </cell>
          <cell r="Q260">
            <v>5894.85</v>
          </cell>
        </row>
        <row r="261">
          <cell r="B261" t="str">
            <v>6631030</v>
          </cell>
          <cell r="C261" t="str">
            <v>FREIGHT AND CRATING</v>
          </cell>
          <cell r="D261" t="str">
            <v>85% ของงบประมาณ</v>
          </cell>
          <cell r="E261">
            <v>132477.26</v>
          </cell>
          <cell r="F261">
            <v>9447.58</v>
          </cell>
          <cell r="G261">
            <v>9131.9750000000004</v>
          </cell>
          <cell r="H261">
            <v>11673.645</v>
          </cell>
          <cell r="I261">
            <v>10388.445</v>
          </cell>
          <cell r="J261">
            <v>10508.55</v>
          </cell>
          <cell r="K261">
            <v>12233.965</v>
          </cell>
          <cell r="L261">
            <v>10829.51</v>
          </cell>
          <cell r="M261">
            <v>10739.495000000001</v>
          </cell>
          <cell r="N261">
            <v>12150.07</v>
          </cell>
          <cell r="O261">
            <v>10651.01</v>
          </cell>
          <cell r="P261">
            <v>10688.154999999999</v>
          </cell>
          <cell r="Q261">
            <v>14034.86</v>
          </cell>
        </row>
        <row r="262">
          <cell r="B262" t="str">
            <v>6632010</v>
          </cell>
          <cell r="C262" t="str">
            <v>DOM.TRAVEL ALLOWANCE</v>
          </cell>
          <cell r="D262" t="str">
            <v>43% ของงบประมาณ</v>
          </cell>
          <cell r="E262">
            <v>3969.1579999999999</v>
          </cell>
          <cell r="F262">
            <v>281.90800000000002</v>
          </cell>
          <cell r="G262">
            <v>292.185</v>
          </cell>
          <cell r="H262">
            <v>360.29699999999997</v>
          </cell>
          <cell r="I262">
            <v>286.25100000000003</v>
          </cell>
          <cell r="J262">
            <v>287.79899999999998</v>
          </cell>
          <cell r="K262">
            <v>374.745</v>
          </cell>
          <cell r="L262">
            <v>388.03199999999998</v>
          </cell>
          <cell r="M262">
            <v>365.24199999999996</v>
          </cell>
          <cell r="N262">
            <v>377.71199999999976</v>
          </cell>
          <cell r="O262">
            <v>295.10899999999998</v>
          </cell>
          <cell r="P262">
            <v>290.68</v>
          </cell>
          <cell r="Q262">
            <v>369.19799999999998</v>
          </cell>
        </row>
        <row r="263">
          <cell r="B263" t="str">
            <v>6632020</v>
          </cell>
          <cell r="C263" t="str">
            <v>DOM.ACCOM.ALLOWANCE</v>
          </cell>
        </row>
        <row r="264">
          <cell r="B264" t="str">
            <v>6632030</v>
          </cell>
          <cell r="C264" t="str">
            <v>OVERSEAS TRAVEL&amp;ACCOM.</v>
          </cell>
          <cell r="D264" t="str">
            <v>เท่าค่างบประมาณ</v>
          </cell>
          <cell r="E264">
            <v>4759.3999999999996</v>
          </cell>
          <cell r="F264">
            <v>294.60000000000002</v>
          </cell>
          <cell r="G264">
            <v>69.900000000000006</v>
          </cell>
          <cell r="H264">
            <v>0</v>
          </cell>
          <cell r="I264">
            <v>727.7</v>
          </cell>
          <cell r="J264">
            <v>1164.5</v>
          </cell>
          <cell r="K264">
            <v>1126.2</v>
          </cell>
          <cell r="L264">
            <v>870.8</v>
          </cell>
          <cell r="M264">
            <v>106.5</v>
          </cell>
          <cell r="N264">
            <v>45</v>
          </cell>
          <cell r="O264">
            <v>103</v>
          </cell>
          <cell r="P264">
            <v>65</v>
          </cell>
          <cell r="Q264">
            <v>186.2</v>
          </cell>
        </row>
        <row r="265">
          <cell r="B265" t="str">
            <v>6632040</v>
          </cell>
          <cell r="C265" t="str">
            <v>OTHER ALLOWANCES</v>
          </cell>
          <cell r="D265" t="str">
            <v>เท่าค่างบประมาณ</v>
          </cell>
          <cell r="E265">
            <v>29.6</v>
          </cell>
          <cell r="F265">
            <v>0.2</v>
          </cell>
          <cell r="G265">
            <v>0</v>
          </cell>
          <cell r="H265">
            <v>0</v>
          </cell>
          <cell r="I265">
            <v>0.2</v>
          </cell>
          <cell r="J265">
            <v>0</v>
          </cell>
          <cell r="K265">
            <v>1</v>
          </cell>
          <cell r="L265">
            <v>0.2</v>
          </cell>
          <cell r="M265">
            <v>0</v>
          </cell>
          <cell r="N265">
            <v>0</v>
          </cell>
          <cell r="O265">
            <v>0.2</v>
          </cell>
          <cell r="P265">
            <v>26.8</v>
          </cell>
          <cell r="Q265">
            <v>1</v>
          </cell>
        </row>
        <row r="266">
          <cell r="B266" t="str">
            <v>6633020</v>
          </cell>
          <cell r="C266" t="str">
            <v>DOM.TRAVEL EXP.HO.CONTROL</v>
          </cell>
          <cell r="D266" t="str">
            <v>เท่าค่างบประมาณ</v>
          </cell>
          <cell r="E266">
            <v>1935</v>
          </cell>
          <cell r="F266">
            <v>65</v>
          </cell>
          <cell r="G266">
            <v>85</v>
          </cell>
          <cell r="H266">
            <v>325</v>
          </cell>
          <cell r="I266">
            <v>55</v>
          </cell>
          <cell r="J266">
            <v>75</v>
          </cell>
          <cell r="K266">
            <v>315</v>
          </cell>
          <cell r="L266">
            <v>55</v>
          </cell>
          <cell r="M266">
            <v>75</v>
          </cell>
          <cell r="N266">
            <v>375</v>
          </cell>
          <cell r="O266">
            <v>50</v>
          </cell>
          <cell r="P266">
            <v>70</v>
          </cell>
          <cell r="Q266">
            <v>390</v>
          </cell>
        </row>
        <row r="267">
          <cell r="B267" t="str">
            <v>6634010</v>
          </cell>
          <cell r="C267" t="str">
            <v>DOM.ACCOM.ALLOWANCE</v>
          </cell>
          <cell r="D267" t="str">
            <v>40% ของงบประมาณ</v>
          </cell>
          <cell r="E267">
            <v>5609.64</v>
          </cell>
          <cell r="F267">
            <v>397.56</v>
          </cell>
          <cell r="G267">
            <v>389.24</v>
          </cell>
          <cell r="H267">
            <v>617.67999999999995</v>
          </cell>
          <cell r="I267">
            <v>371.32</v>
          </cell>
          <cell r="J267">
            <v>350.2</v>
          </cell>
          <cell r="K267">
            <v>550.4</v>
          </cell>
          <cell r="L267">
            <v>584.04</v>
          </cell>
          <cell r="M267">
            <v>517.24</v>
          </cell>
          <cell r="N267">
            <v>483.92</v>
          </cell>
          <cell r="O267">
            <v>454.32</v>
          </cell>
          <cell r="P267">
            <v>414.44</v>
          </cell>
          <cell r="Q267">
            <v>479.28</v>
          </cell>
        </row>
        <row r="268">
          <cell r="B268" t="str">
            <v>6634030</v>
          </cell>
          <cell r="C268" t="str">
            <v>OVERSEAS ACCOM.ALLOWANCE</v>
          </cell>
          <cell r="D268" t="str">
            <v>เท่าค่างบประมาณ</v>
          </cell>
          <cell r="E268">
            <v>7362</v>
          </cell>
          <cell r="F268">
            <v>550.5</v>
          </cell>
          <cell r="G268">
            <v>150</v>
          </cell>
          <cell r="H268">
            <v>608</v>
          </cell>
          <cell r="I268">
            <v>1300.0999999999999</v>
          </cell>
          <cell r="J268">
            <v>1208.8</v>
          </cell>
          <cell r="K268">
            <v>1133.8</v>
          </cell>
          <cell r="L268">
            <v>1592.8</v>
          </cell>
          <cell r="M268">
            <v>181.8</v>
          </cell>
          <cell r="N268">
            <v>133.80000000000001</v>
          </cell>
          <cell r="O268">
            <v>144.80000000000001</v>
          </cell>
          <cell r="P268">
            <v>153.80000000000001</v>
          </cell>
          <cell r="Q268">
            <v>203.8</v>
          </cell>
        </row>
        <row r="269">
          <cell r="B269" t="str">
            <v>6640010</v>
          </cell>
          <cell r="C269" t="str">
            <v>GIFT</v>
          </cell>
          <cell r="D269" t="str">
            <v>เท่าค่างบประมาณ</v>
          </cell>
          <cell r="E269">
            <v>21628.3</v>
          </cell>
          <cell r="F269">
            <v>1632.8</v>
          </cell>
          <cell r="G269">
            <v>378.3</v>
          </cell>
          <cell r="H269">
            <v>1480.3</v>
          </cell>
          <cell r="I269">
            <v>493.3</v>
          </cell>
          <cell r="J269">
            <v>364.9</v>
          </cell>
          <cell r="K269">
            <v>1718.3</v>
          </cell>
          <cell r="L269">
            <v>658.30000000000086</v>
          </cell>
          <cell r="M269">
            <v>371.9</v>
          </cell>
          <cell r="N269">
            <v>1490.2</v>
          </cell>
          <cell r="O269">
            <v>3447.1</v>
          </cell>
          <cell r="P269">
            <v>652.60000000000048</v>
          </cell>
          <cell r="Q269">
            <v>8940.2999999999993</v>
          </cell>
        </row>
        <row r="270">
          <cell r="B270" t="str">
            <v>6640015</v>
          </cell>
          <cell r="C270" t="str">
            <v>NEW YEAR GIFT</v>
          </cell>
        </row>
        <row r="271">
          <cell r="B271" t="str">
            <v>6651010</v>
          </cell>
          <cell r="C271" t="str">
            <v>DONATION TO MONASTERY</v>
          </cell>
        </row>
        <row r="272">
          <cell r="B272" t="str">
            <v>6651020</v>
          </cell>
          <cell r="C272" t="str">
            <v>DONATION-PUBLIC INSTITUTE</v>
          </cell>
        </row>
        <row r="273">
          <cell r="B273" t="str">
            <v>6651040</v>
          </cell>
          <cell r="C273" t="str">
            <v>OTHER DONATIONS</v>
          </cell>
          <cell r="D273" t="str">
            <v>เท่าค่างบประมาณ</v>
          </cell>
          <cell r="E273">
            <v>480.9</v>
          </cell>
          <cell r="F273">
            <v>112.2</v>
          </cell>
          <cell r="G273">
            <v>28.5</v>
          </cell>
          <cell r="H273">
            <v>12.3</v>
          </cell>
          <cell r="I273">
            <v>19.899999999999999</v>
          </cell>
          <cell r="J273">
            <v>36.200000000000003</v>
          </cell>
          <cell r="K273">
            <v>19.899999999999999</v>
          </cell>
          <cell r="L273">
            <v>119.9</v>
          </cell>
          <cell r="M273">
            <v>36.1</v>
          </cell>
          <cell r="N273">
            <v>19.899999999999999</v>
          </cell>
          <cell r="O273">
            <v>19.899999999999999</v>
          </cell>
          <cell r="P273">
            <v>36.200000000000003</v>
          </cell>
          <cell r="Q273">
            <v>19.899999999999999</v>
          </cell>
        </row>
        <row r="274">
          <cell r="B274" t="str">
            <v>6652010</v>
          </cell>
          <cell r="C274" t="str">
            <v>ADVERTISING MATERIAL DEVL</v>
          </cell>
          <cell r="D274" t="str">
            <v>เท่าค่างบประมาณ</v>
          </cell>
          <cell r="E274">
            <v>2913.6</v>
          </cell>
          <cell r="F274">
            <v>800</v>
          </cell>
          <cell r="G274">
            <v>40</v>
          </cell>
          <cell r="H274">
            <v>407.8</v>
          </cell>
          <cell r="I274">
            <v>75</v>
          </cell>
          <cell r="J274">
            <v>0</v>
          </cell>
          <cell r="K274">
            <v>110</v>
          </cell>
          <cell r="L274">
            <v>1157.8</v>
          </cell>
          <cell r="M274">
            <v>15</v>
          </cell>
          <cell r="N274">
            <v>0</v>
          </cell>
          <cell r="O274">
            <v>308</v>
          </cell>
          <cell r="P274">
            <v>0</v>
          </cell>
          <cell r="Q274">
            <v>0</v>
          </cell>
        </row>
        <row r="275">
          <cell r="B275" t="str">
            <v>6652030</v>
          </cell>
          <cell r="C275" t="str">
            <v>PROMOTIONAL PRINTING EXP.</v>
          </cell>
          <cell r="D275" t="str">
            <v>เท่าค่างบประมาณ</v>
          </cell>
          <cell r="E275">
            <v>25063.1</v>
          </cell>
          <cell r="F275">
            <v>10510.9</v>
          </cell>
          <cell r="G275">
            <v>2970</v>
          </cell>
          <cell r="H275">
            <v>2998.2</v>
          </cell>
          <cell r="I275">
            <v>298.39999999999998</v>
          </cell>
          <cell r="J275">
            <v>191</v>
          </cell>
          <cell r="K275">
            <v>465</v>
          </cell>
          <cell r="L275">
            <v>5984.4</v>
          </cell>
          <cell r="M275">
            <v>222.5</v>
          </cell>
          <cell r="N275">
            <v>375</v>
          </cell>
          <cell r="O275">
            <v>420.9</v>
          </cell>
          <cell r="P275">
            <v>199.2</v>
          </cell>
          <cell r="Q275">
            <v>427.6</v>
          </cell>
        </row>
        <row r="276">
          <cell r="B276" t="str">
            <v>6652035</v>
          </cell>
          <cell r="C276" t="str">
            <v>PROMOTION CAMPAIGN</v>
          </cell>
          <cell r="D276" t="str">
            <v>เท่าค่างบประมาณ</v>
          </cell>
          <cell r="E276">
            <v>60824.5</v>
          </cell>
          <cell r="F276">
            <v>21500</v>
          </cell>
          <cell r="G276">
            <v>0</v>
          </cell>
          <cell r="H276">
            <v>5385</v>
          </cell>
          <cell r="I276">
            <v>1012.5</v>
          </cell>
          <cell r="J276">
            <v>0</v>
          </cell>
          <cell r="K276">
            <v>4028.6</v>
          </cell>
          <cell r="L276">
            <v>21223.4</v>
          </cell>
          <cell r="M276">
            <v>600</v>
          </cell>
          <cell r="N276">
            <v>1500</v>
          </cell>
          <cell r="O276">
            <v>2103.5</v>
          </cell>
          <cell r="P276">
            <v>0</v>
          </cell>
          <cell r="Q276">
            <v>3471.5</v>
          </cell>
        </row>
        <row r="277">
          <cell r="B277" t="str">
            <v>6652040</v>
          </cell>
          <cell r="C277" t="str">
            <v>SOUVENIRS</v>
          </cell>
        </row>
        <row r="278">
          <cell r="B278" t="str">
            <v>6652050</v>
          </cell>
          <cell r="C278" t="str">
            <v>SOCIAL CONTRIBUTION</v>
          </cell>
          <cell r="D278" t="str">
            <v>เท่าค่างบประมาณ</v>
          </cell>
          <cell r="E278">
            <v>7384.5</v>
          </cell>
          <cell r="F278">
            <v>653.20000000000005</v>
          </cell>
          <cell r="G278">
            <v>369</v>
          </cell>
          <cell r="H278">
            <v>309</v>
          </cell>
          <cell r="I278">
            <v>309</v>
          </cell>
          <cell r="J278">
            <v>309</v>
          </cell>
          <cell r="K278">
            <v>309</v>
          </cell>
          <cell r="L278">
            <v>498</v>
          </cell>
          <cell r="M278">
            <v>1638.2</v>
          </cell>
          <cell r="N278">
            <v>764</v>
          </cell>
          <cell r="O278">
            <v>764</v>
          </cell>
          <cell r="P278">
            <v>764</v>
          </cell>
          <cell r="Q278">
            <v>698.1</v>
          </cell>
        </row>
        <row r="279">
          <cell r="B279" t="str">
            <v>6652060</v>
          </cell>
          <cell r="C279" t="str">
            <v>OTH.PUBLIC RELATIONS  EXP</v>
          </cell>
          <cell r="D279" t="str">
            <v>เท่าค่างบประมาณ</v>
          </cell>
          <cell r="E279">
            <v>842.3</v>
          </cell>
          <cell r="F279">
            <v>0</v>
          </cell>
          <cell r="G279">
            <v>20</v>
          </cell>
          <cell r="H279">
            <v>42.7</v>
          </cell>
          <cell r="I279">
            <v>196.9</v>
          </cell>
          <cell r="J279">
            <v>166.7</v>
          </cell>
          <cell r="K279">
            <v>12</v>
          </cell>
          <cell r="L279">
            <v>0</v>
          </cell>
          <cell r="M279">
            <v>37.700000000000003</v>
          </cell>
          <cell r="N279">
            <v>173.6</v>
          </cell>
          <cell r="O279">
            <v>99.7</v>
          </cell>
          <cell r="P279">
            <v>81</v>
          </cell>
          <cell r="Q279">
            <v>12</v>
          </cell>
        </row>
        <row r="280">
          <cell r="B280" t="str">
            <v>6660010</v>
          </cell>
          <cell r="C280" t="str">
            <v>TUITION FEE</v>
          </cell>
        </row>
        <row r="281">
          <cell r="B281" t="str">
            <v>6660020</v>
          </cell>
          <cell r="C281" t="str">
            <v>SCHOLAR.RECIPIENT ALLOW.</v>
          </cell>
        </row>
        <row r="282">
          <cell r="B282" t="str">
            <v>6660070</v>
          </cell>
          <cell r="C282" t="str">
            <v>OTH STAFF DEVELOPMENT EXP</v>
          </cell>
        </row>
        <row r="283">
          <cell r="B283" t="str">
            <v>6661010</v>
          </cell>
          <cell r="C283" t="str">
            <v>DOM.SCHOLAR-TUITION FEE</v>
          </cell>
          <cell r="D283" t="str">
            <v>เท่าค่างบประมาณ</v>
          </cell>
          <cell r="E283">
            <v>2271.3000000000002</v>
          </cell>
          <cell r="F283">
            <v>47</v>
          </cell>
          <cell r="G283">
            <v>280.5</v>
          </cell>
          <cell r="H283">
            <v>8</v>
          </cell>
          <cell r="I283">
            <v>481.3</v>
          </cell>
          <cell r="J283">
            <v>193.5</v>
          </cell>
          <cell r="K283">
            <v>229</v>
          </cell>
          <cell r="L283">
            <v>0</v>
          </cell>
          <cell r="M283">
            <v>374.8</v>
          </cell>
          <cell r="N283">
            <v>0</v>
          </cell>
          <cell r="O283">
            <v>54.4</v>
          </cell>
          <cell r="P283">
            <v>228</v>
          </cell>
          <cell r="Q283">
            <v>374.8</v>
          </cell>
        </row>
        <row r="284">
          <cell r="B284" t="str">
            <v>6661050</v>
          </cell>
          <cell r="C284" t="str">
            <v>OV.SCHOLAR-TUITION FEE</v>
          </cell>
          <cell r="D284" t="str">
            <v>50% ของงบประมาณ</v>
          </cell>
          <cell r="E284">
            <v>6437.6</v>
          </cell>
          <cell r="F284">
            <v>46</v>
          </cell>
          <cell r="G284">
            <v>102</v>
          </cell>
          <cell r="H284">
            <v>226.5</v>
          </cell>
          <cell r="I284">
            <v>184.5</v>
          </cell>
          <cell r="J284">
            <v>159</v>
          </cell>
          <cell r="K284">
            <v>140.1</v>
          </cell>
          <cell r="L284">
            <v>515</v>
          </cell>
          <cell r="M284">
            <v>2302.25</v>
          </cell>
          <cell r="N284">
            <v>271</v>
          </cell>
          <cell r="O284">
            <v>0</v>
          </cell>
          <cell r="P284">
            <v>1231.25</v>
          </cell>
          <cell r="Q284">
            <v>1260</v>
          </cell>
        </row>
        <row r="285">
          <cell r="B285" t="str">
            <v>6661055</v>
          </cell>
          <cell r="C285" t="str">
            <v>OV.SCHOLAR-TRANS'N</v>
          </cell>
          <cell r="D285" t="str">
            <v>เท่าค่างบประมาณ</v>
          </cell>
          <cell r="E285">
            <v>256</v>
          </cell>
          <cell r="F285">
            <v>0</v>
          </cell>
          <cell r="G285">
            <v>0</v>
          </cell>
          <cell r="H285">
            <v>48</v>
          </cell>
          <cell r="I285">
            <v>0</v>
          </cell>
          <cell r="J285">
            <v>10</v>
          </cell>
          <cell r="K285">
            <v>35</v>
          </cell>
          <cell r="L285">
            <v>111</v>
          </cell>
          <cell r="M285">
            <v>52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B286" t="str">
            <v>6661060</v>
          </cell>
          <cell r="C286" t="str">
            <v>OV.SCHOLAR-TRAVEL ALLOW.</v>
          </cell>
          <cell r="D286" t="str">
            <v>50% ของงบประมาณ</v>
          </cell>
          <cell r="E286">
            <v>3173</v>
          </cell>
          <cell r="F286">
            <v>0</v>
          </cell>
          <cell r="G286">
            <v>0</v>
          </cell>
          <cell r="H286">
            <v>329</v>
          </cell>
          <cell r="I286">
            <v>0</v>
          </cell>
          <cell r="J286">
            <v>935</v>
          </cell>
          <cell r="K286">
            <v>124.5</v>
          </cell>
          <cell r="L286">
            <v>278.5</v>
          </cell>
          <cell r="M286">
            <v>135</v>
          </cell>
          <cell r="N286">
            <v>0</v>
          </cell>
          <cell r="O286">
            <v>0</v>
          </cell>
          <cell r="P286">
            <v>1371</v>
          </cell>
          <cell r="Q286">
            <v>0</v>
          </cell>
        </row>
        <row r="287">
          <cell r="B287" t="str">
            <v>6661065</v>
          </cell>
          <cell r="C287" t="str">
            <v>OV.SCHOLAR-ACCOM.ALLOW.</v>
          </cell>
          <cell r="D287" t="str">
            <v>50% ของงบประมาณ</v>
          </cell>
          <cell r="E287">
            <v>2330.75</v>
          </cell>
          <cell r="F287">
            <v>0</v>
          </cell>
          <cell r="G287">
            <v>0</v>
          </cell>
          <cell r="H287">
            <v>136</v>
          </cell>
          <cell r="I287">
            <v>0</v>
          </cell>
          <cell r="J287">
            <v>473</v>
          </cell>
          <cell r="K287">
            <v>380</v>
          </cell>
          <cell r="L287">
            <v>364.5</v>
          </cell>
          <cell r="M287">
            <v>0</v>
          </cell>
          <cell r="N287">
            <v>7.75</v>
          </cell>
          <cell r="O287">
            <v>0</v>
          </cell>
          <cell r="P287">
            <v>969.5</v>
          </cell>
          <cell r="Q287">
            <v>0</v>
          </cell>
        </row>
        <row r="288">
          <cell r="B288" t="str">
            <v>6661090</v>
          </cell>
          <cell r="C288" t="str">
            <v>OTHER SCHOLAR EXPENSES</v>
          </cell>
          <cell r="D288" t="str">
            <v>50% ของงบประมาณ</v>
          </cell>
          <cell r="E288">
            <v>795</v>
          </cell>
          <cell r="F288">
            <v>4.5</v>
          </cell>
          <cell r="G288">
            <v>20.75</v>
          </cell>
          <cell r="H288">
            <v>80</v>
          </cell>
          <cell r="I288">
            <v>7.75</v>
          </cell>
          <cell r="J288">
            <v>51.5</v>
          </cell>
          <cell r="K288">
            <v>3.5</v>
          </cell>
          <cell r="L288">
            <v>31</v>
          </cell>
          <cell r="M288">
            <v>110.5</v>
          </cell>
          <cell r="N288">
            <v>17.5</v>
          </cell>
          <cell r="O288">
            <v>386</v>
          </cell>
          <cell r="P288">
            <v>58.5</v>
          </cell>
          <cell r="Q288">
            <v>23.5</v>
          </cell>
        </row>
        <row r="289">
          <cell r="B289" t="str">
            <v>6662010</v>
          </cell>
          <cell r="C289" t="str">
            <v>D.STAFF-TRAINING FEE</v>
          </cell>
          <cell r="D289" t="str">
            <v>60% ของงบประมาณลบ stp บวก stp ทั้งก้อน</v>
          </cell>
          <cell r="E289">
            <v>63428.22</v>
          </cell>
          <cell r="F289">
            <v>9063.84</v>
          </cell>
          <cell r="G289">
            <v>9391.2000000000007</v>
          </cell>
          <cell r="H289">
            <v>11262.78</v>
          </cell>
          <cell r="I289">
            <v>5491.92</v>
          </cell>
          <cell r="J289">
            <v>867.6</v>
          </cell>
          <cell r="K289">
            <v>5191.5</v>
          </cell>
          <cell r="L289">
            <v>8925.06</v>
          </cell>
          <cell r="M289">
            <v>2557.56</v>
          </cell>
          <cell r="N289">
            <v>1689.84</v>
          </cell>
          <cell r="O289">
            <v>5617.62</v>
          </cell>
          <cell r="P289">
            <v>671.28</v>
          </cell>
          <cell r="Q289">
            <v>2698.02</v>
          </cell>
        </row>
        <row r="290">
          <cell r="B290" t="str">
            <v>6662015</v>
          </cell>
          <cell r="C290" t="str">
            <v>D.STAFF-TRAIN'G TRANS.</v>
          </cell>
          <cell r="D290" t="str">
            <v>50% ของงบประมาณ</v>
          </cell>
          <cell r="E290">
            <v>707.85</v>
          </cell>
          <cell r="F290">
            <v>31.6</v>
          </cell>
          <cell r="G290">
            <v>100.3</v>
          </cell>
          <cell r="H290">
            <v>104</v>
          </cell>
          <cell r="I290">
            <v>32.700000000000003</v>
          </cell>
          <cell r="J290">
            <v>61.2</v>
          </cell>
          <cell r="K290">
            <v>41.4</v>
          </cell>
          <cell r="L290">
            <v>114.25</v>
          </cell>
          <cell r="M290">
            <v>90.5</v>
          </cell>
          <cell r="N290">
            <v>36</v>
          </cell>
          <cell r="O290">
            <v>35</v>
          </cell>
          <cell r="P290">
            <v>42.3</v>
          </cell>
          <cell r="Q290">
            <v>18.600000000000001</v>
          </cell>
        </row>
        <row r="291">
          <cell r="B291" t="str">
            <v>6662020</v>
          </cell>
          <cell r="C291" t="str">
            <v>D.STAFF-TRAIN'G TRAV.ALL.</v>
          </cell>
          <cell r="D291" t="str">
            <v>50% ของงบประมาณ</v>
          </cell>
          <cell r="E291">
            <v>347.2</v>
          </cell>
          <cell r="F291">
            <v>10.9</v>
          </cell>
          <cell r="G291">
            <v>67</v>
          </cell>
          <cell r="H291">
            <v>67.150000000000006</v>
          </cell>
          <cell r="I291">
            <v>12.9</v>
          </cell>
          <cell r="J291">
            <v>19.649999999999999</v>
          </cell>
          <cell r="K291">
            <v>15.4</v>
          </cell>
          <cell r="L291">
            <v>51.55</v>
          </cell>
          <cell r="M291">
            <v>51.85</v>
          </cell>
          <cell r="N291">
            <v>11.1</v>
          </cell>
          <cell r="O291">
            <v>11.1</v>
          </cell>
          <cell r="P291">
            <v>25.55</v>
          </cell>
          <cell r="Q291">
            <v>3.05</v>
          </cell>
        </row>
        <row r="292">
          <cell r="B292" t="str">
            <v>6662025</v>
          </cell>
          <cell r="C292" t="str">
            <v>D.STAFF-TRAIN'G ACCOM.ALL</v>
          </cell>
          <cell r="D292" t="str">
            <v>50% ของงบประมาณ</v>
          </cell>
          <cell r="E292">
            <v>979.35</v>
          </cell>
          <cell r="F292">
            <v>12</v>
          </cell>
          <cell r="G292">
            <v>9.1999999999999993</v>
          </cell>
          <cell r="H292">
            <v>7.8</v>
          </cell>
          <cell r="I292">
            <v>5.0999999999999996</v>
          </cell>
          <cell r="J292">
            <v>508.1</v>
          </cell>
          <cell r="K292">
            <v>8.1</v>
          </cell>
          <cell r="L292">
            <v>401.5</v>
          </cell>
          <cell r="M292">
            <v>8</v>
          </cell>
          <cell r="N292">
            <v>4.5</v>
          </cell>
          <cell r="O292">
            <v>4.5</v>
          </cell>
          <cell r="P292">
            <v>3.7</v>
          </cell>
          <cell r="Q292">
            <v>6.85</v>
          </cell>
        </row>
        <row r="293">
          <cell r="B293" t="str">
            <v>6662030</v>
          </cell>
          <cell r="C293" t="str">
            <v>D.TRAV-H.O.CONTROL-TRAIN.</v>
          </cell>
          <cell r="D293" t="str">
            <v>90% ของงบประมาณ</v>
          </cell>
          <cell r="E293">
            <v>7837.2</v>
          </cell>
          <cell r="F293">
            <v>231.57</v>
          </cell>
          <cell r="G293">
            <v>370.17</v>
          </cell>
          <cell r="H293">
            <v>554.66999999999996</v>
          </cell>
          <cell r="I293">
            <v>230.67</v>
          </cell>
          <cell r="J293">
            <v>2048.4</v>
          </cell>
          <cell r="K293">
            <v>393.75</v>
          </cell>
          <cell r="L293">
            <v>2432.4299999999998</v>
          </cell>
          <cell r="M293">
            <v>314.01</v>
          </cell>
          <cell r="N293">
            <v>390.87</v>
          </cell>
          <cell r="O293">
            <v>228.87</v>
          </cell>
          <cell r="P293">
            <v>227.25</v>
          </cell>
          <cell r="Q293">
            <v>414.54</v>
          </cell>
        </row>
        <row r="294">
          <cell r="B294" t="str">
            <v>6662040</v>
          </cell>
          <cell r="C294" t="str">
            <v>OTH.D.STAFF TRAIN.EXPENSE</v>
          </cell>
          <cell r="D294" t="str">
            <v>เท่าค่างบประมาณ</v>
          </cell>
          <cell r="E294">
            <v>76.3</v>
          </cell>
          <cell r="F294">
            <v>74.3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</v>
          </cell>
        </row>
        <row r="295">
          <cell r="B295" t="str">
            <v>6662045</v>
          </cell>
          <cell r="C295" t="str">
            <v/>
          </cell>
        </row>
        <row r="296">
          <cell r="B296" t="str">
            <v>6662050</v>
          </cell>
          <cell r="C296" t="str">
            <v>OV.STAFF TRAIN-FEE</v>
          </cell>
          <cell r="D296" t="str">
            <v>เท่าค่างบประมาณ</v>
          </cell>
          <cell r="E296">
            <v>9753.5</v>
          </cell>
          <cell r="F296">
            <v>1113.9000000000001</v>
          </cell>
          <cell r="G296">
            <v>201.1</v>
          </cell>
          <cell r="H296">
            <v>973.6</v>
          </cell>
          <cell r="I296">
            <v>1375.5</v>
          </cell>
          <cell r="J296">
            <v>649</v>
          </cell>
          <cell r="K296">
            <v>230.1</v>
          </cell>
          <cell r="L296">
            <v>1840</v>
          </cell>
          <cell r="M296">
            <v>361.2</v>
          </cell>
          <cell r="N296">
            <v>1244.8</v>
          </cell>
          <cell r="O296">
            <v>1273</v>
          </cell>
          <cell r="P296">
            <v>231.2</v>
          </cell>
          <cell r="Q296">
            <v>260.10000000000002</v>
          </cell>
        </row>
        <row r="297">
          <cell r="B297" t="str">
            <v>6662055</v>
          </cell>
          <cell r="C297" t="str">
            <v>OV.STAFF TRAIN-TRANS'N</v>
          </cell>
          <cell r="D297" t="str">
            <v>เท่าค่างบประมาณ</v>
          </cell>
          <cell r="E297">
            <v>1463</v>
          </cell>
          <cell r="F297">
            <v>62</v>
          </cell>
          <cell r="G297">
            <v>332</v>
          </cell>
          <cell r="H297">
            <v>107</v>
          </cell>
          <cell r="I297">
            <v>200.5</v>
          </cell>
          <cell r="J297">
            <v>229</v>
          </cell>
          <cell r="K297">
            <v>2.5</v>
          </cell>
          <cell r="L297">
            <v>150</v>
          </cell>
          <cell r="M297">
            <v>84</v>
          </cell>
          <cell r="N297">
            <v>211</v>
          </cell>
          <cell r="O297">
            <v>76</v>
          </cell>
          <cell r="P297">
            <v>4</v>
          </cell>
          <cell r="Q297">
            <v>5</v>
          </cell>
        </row>
        <row r="298">
          <cell r="B298" t="str">
            <v>6662060</v>
          </cell>
          <cell r="C298" t="str">
            <v>OV.STAFF TRAIN-TRAV.ALLOW</v>
          </cell>
          <cell r="D298" t="str">
            <v>เท่าค่างบประมาณ</v>
          </cell>
          <cell r="E298">
            <v>1060.5</v>
          </cell>
          <cell r="F298">
            <v>41.9</v>
          </cell>
          <cell r="G298">
            <v>116</v>
          </cell>
          <cell r="H298">
            <v>142</v>
          </cell>
          <cell r="I298">
            <v>129.19999999999999</v>
          </cell>
          <cell r="J298">
            <v>200.5</v>
          </cell>
          <cell r="K298">
            <v>0.2</v>
          </cell>
          <cell r="L298">
            <v>127.4</v>
          </cell>
          <cell r="M298">
            <v>27.5</v>
          </cell>
          <cell r="N298">
            <v>200.3</v>
          </cell>
          <cell r="O298">
            <v>62.9</v>
          </cell>
          <cell r="P298">
            <v>6</v>
          </cell>
          <cell r="Q298">
            <v>6.6</v>
          </cell>
        </row>
        <row r="299">
          <cell r="B299" t="str">
            <v>6662065</v>
          </cell>
          <cell r="C299" t="str">
            <v>OV.STAFF TRAIN-ACCOM ALL.</v>
          </cell>
          <cell r="D299" t="str">
            <v>เท่าค่างบประมาณ</v>
          </cell>
          <cell r="E299">
            <v>1457.5</v>
          </cell>
          <cell r="F299">
            <v>32</v>
          </cell>
          <cell r="G299">
            <v>192</v>
          </cell>
          <cell r="H299">
            <v>157</v>
          </cell>
          <cell r="I299">
            <v>120.6</v>
          </cell>
          <cell r="J299">
            <v>207.6</v>
          </cell>
          <cell r="K299">
            <v>1.5</v>
          </cell>
          <cell r="L299">
            <v>238.7</v>
          </cell>
          <cell r="M299">
            <v>75.2</v>
          </cell>
          <cell r="N299">
            <v>351.7</v>
          </cell>
          <cell r="O299">
            <v>65.8</v>
          </cell>
          <cell r="P299">
            <v>7.7</v>
          </cell>
          <cell r="Q299">
            <v>7.7</v>
          </cell>
        </row>
        <row r="300">
          <cell r="B300" t="str">
            <v>6662090</v>
          </cell>
          <cell r="C300" t="str">
            <v>OTH.OV.STAFF TRAIN EXPEN.</v>
          </cell>
          <cell r="D300" t="str">
            <v>เท่าค่างบประมาณ</v>
          </cell>
          <cell r="E300">
            <v>199</v>
          </cell>
          <cell r="F300">
            <v>0.5</v>
          </cell>
          <cell r="G300">
            <v>1.5</v>
          </cell>
          <cell r="H300">
            <v>90.5</v>
          </cell>
          <cell r="I300">
            <v>4</v>
          </cell>
          <cell r="J300">
            <v>1</v>
          </cell>
          <cell r="K300">
            <v>0</v>
          </cell>
          <cell r="L300">
            <v>5.5</v>
          </cell>
          <cell r="M300">
            <v>0.5</v>
          </cell>
          <cell r="N300">
            <v>90.5</v>
          </cell>
          <cell r="O300">
            <v>4</v>
          </cell>
          <cell r="P300">
            <v>0.5</v>
          </cell>
          <cell r="Q300">
            <v>0.5</v>
          </cell>
        </row>
        <row r="301">
          <cell r="B301" t="str">
            <v>6663010</v>
          </cell>
          <cell r="C301" t="str">
            <v>STUDY TRIP EXPENSES</v>
          </cell>
        </row>
        <row r="302">
          <cell r="B302" t="str">
            <v>6670015</v>
          </cell>
          <cell r="C302" t="str">
            <v>Legal Fee - Housing Loans</v>
          </cell>
          <cell r="D302" t="str">
            <v>ค่าเฉลี่ยปี 44</v>
          </cell>
          <cell r="E302">
            <v>20946.503323636363</v>
          </cell>
          <cell r="F302">
            <v>2425.7455500000001</v>
          </cell>
          <cell r="G302">
            <v>788.56493999999998</v>
          </cell>
          <cell r="H302">
            <v>2901.03089</v>
          </cell>
          <cell r="I302">
            <v>2031.8454099999997</v>
          </cell>
          <cell r="J302">
            <v>952.96533999999997</v>
          </cell>
          <cell r="K302">
            <v>1491.46658</v>
          </cell>
          <cell r="L302">
            <v>794.00811999999996</v>
          </cell>
          <cell r="M302">
            <v>1384.7288799999999</v>
          </cell>
          <cell r="N302">
            <v>2323.0746600000002</v>
          </cell>
          <cell r="O302">
            <v>2435.1308800000002</v>
          </cell>
          <cell r="P302">
            <v>1672.40013</v>
          </cell>
          <cell r="Q302">
            <v>1745.5419436363627</v>
          </cell>
        </row>
        <row r="303">
          <cell r="B303" t="str">
            <v>6690007</v>
          </cell>
          <cell r="C303" t="str">
            <v>Debt Collection Expense</v>
          </cell>
          <cell r="D303" t="str">
            <v>เท่าค่างบประมาณ</v>
          </cell>
          <cell r="E303">
            <v>14400</v>
          </cell>
          <cell r="F303">
            <v>1200</v>
          </cell>
          <cell r="G303">
            <v>1200</v>
          </cell>
          <cell r="H303">
            <v>1200</v>
          </cell>
          <cell r="I303">
            <v>1200</v>
          </cell>
          <cell r="J303">
            <v>1200</v>
          </cell>
          <cell r="K303">
            <v>1200</v>
          </cell>
          <cell r="L303">
            <v>1200</v>
          </cell>
          <cell r="M303">
            <v>1200</v>
          </cell>
          <cell r="N303">
            <v>1200</v>
          </cell>
          <cell r="O303">
            <v>1200</v>
          </cell>
          <cell r="P303">
            <v>1200</v>
          </cell>
          <cell r="Q303">
            <v>1200</v>
          </cell>
        </row>
        <row r="304">
          <cell r="B304" t="str">
            <v>6690015</v>
          </cell>
          <cell r="C304" t="str">
            <v>OTH.INSURANCE PREMIUMS</v>
          </cell>
          <cell r="E304">
            <v>9204.1</v>
          </cell>
          <cell r="F304">
            <v>179</v>
          </cell>
          <cell r="G304">
            <v>222.7</v>
          </cell>
          <cell r="H304">
            <v>2151.4</v>
          </cell>
          <cell r="I304">
            <v>348.3</v>
          </cell>
          <cell r="J304">
            <v>160.69999999999999</v>
          </cell>
          <cell r="K304">
            <v>115</v>
          </cell>
          <cell r="L304">
            <v>3176.9</v>
          </cell>
          <cell r="M304">
            <v>557.79999999999995</v>
          </cell>
          <cell r="N304">
            <v>662.6</v>
          </cell>
          <cell r="O304">
            <v>636.6</v>
          </cell>
          <cell r="P304">
            <v>931.6</v>
          </cell>
          <cell r="Q304">
            <v>61.5</v>
          </cell>
        </row>
        <row r="305">
          <cell r="B305" t="str">
            <v>6690017</v>
          </cell>
          <cell r="C305" t="str">
            <v>Written off Advanced Insurance Premium for Cust</v>
          </cell>
        </row>
        <row r="306">
          <cell r="B306" t="str">
            <v>6690020</v>
          </cell>
          <cell r="C306" t="str">
            <v>FOOD AND BEVERAGES</v>
          </cell>
          <cell r="D306" t="str">
            <v>โต 10% จากค่าเฉลี่ยปี44</v>
          </cell>
          <cell r="E306">
            <v>9632.4357479999999</v>
          </cell>
          <cell r="F306">
            <v>802.70297900000003</v>
          </cell>
          <cell r="G306">
            <v>802.70297900000003</v>
          </cell>
          <cell r="H306">
            <v>802.70297900000003</v>
          </cell>
          <cell r="I306">
            <v>802.70297900000003</v>
          </cell>
          <cell r="J306">
            <v>802.70297900000003</v>
          </cell>
          <cell r="K306">
            <v>802.70297900000003</v>
          </cell>
          <cell r="L306">
            <v>802.70297900000003</v>
          </cell>
          <cell r="M306">
            <v>802.70297900000003</v>
          </cell>
          <cell r="N306">
            <v>802.70297900000003</v>
          </cell>
          <cell r="O306">
            <v>802.70297900000003</v>
          </cell>
          <cell r="P306">
            <v>802.70297900000003</v>
          </cell>
          <cell r="Q306">
            <v>802.70297900000003</v>
          </cell>
        </row>
        <row r="307">
          <cell r="B307" t="str">
            <v>6690021</v>
          </cell>
          <cell r="C307" t="str">
            <v>FOOD ALLOWANCE</v>
          </cell>
          <cell r="D307" t="str">
            <v>เท่าค่างบประมาณ</v>
          </cell>
          <cell r="E307">
            <v>40</v>
          </cell>
          <cell r="F307">
            <v>1</v>
          </cell>
          <cell r="G307">
            <v>1</v>
          </cell>
          <cell r="H307">
            <v>3</v>
          </cell>
          <cell r="I307">
            <v>1</v>
          </cell>
          <cell r="J307">
            <v>13</v>
          </cell>
          <cell r="K307">
            <v>1</v>
          </cell>
          <cell r="L307">
            <v>1</v>
          </cell>
          <cell r="M307">
            <v>3</v>
          </cell>
          <cell r="N307">
            <v>1</v>
          </cell>
          <cell r="O307">
            <v>3</v>
          </cell>
          <cell r="P307">
            <v>11</v>
          </cell>
          <cell r="Q307">
            <v>1</v>
          </cell>
        </row>
        <row r="308">
          <cell r="B308" t="str">
            <v>6690025</v>
          </cell>
          <cell r="C308" t="str">
            <v>Newspapers and Journals</v>
          </cell>
          <cell r="D308" t="str">
            <v>80%ของงบประมาณ</v>
          </cell>
          <cell r="E308">
            <v>5905.6</v>
          </cell>
          <cell r="F308">
            <v>532.15999999999849</v>
          </cell>
          <cell r="G308">
            <v>835.52</v>
          </cell>
          <cell r="H308">
            <v>415.83999999999833</v>
          </cell>
          <cell r="I308">
            <v>467.19999999999845</v>
          </cell>
          <cell r="J308">
            <v>387.51999999999845</v>
          </cell>
          <cell r="K308">
            <v>473.27999999999861</v>
          </cell>
          <cell r="L308">
            <v>492.4799999999986</v>
          </cell>
          <cell r="M308">
            <v>390.71999999999849</v>
          </cell>
          <cell r="N308">
            <v>473.99999999999841</v>
          </cell>
          <cell r="O308">
            <v>540.23999999999842</v>
          </cell>
          <cell r="P308">
            <v>400.39999999999856</v>
          </cell>
          <cell r="Q308">
            <v>496.23999999999808</v>
          </cell>
        </row>
        <row r="309">
          <cell r="B309" t="str">
            <v>6690026</v>
          </cell>
          <cell r="C309" t="str">
            <v>EDUCATIONAL LIBRARY RECOURSE</v>
          </cell>
          <cell r="D309" t="str">
            <v>เท่าค่างบประมาณ</v>
          </cell>
          <cell r="E309">
            <v>56968</v>
          </cell>
          <cell r="F309">
            <v>16710.900000000001</v>
          </cell>
          <cell r="G309">
            <v>3106.6</v>
          </cell>
          <cell r="H309">
            <v>1872.2</v>
          </cell>
          <cell r="I309">
            <v>9839.9</v>
          </cell>
          <cell r="J309">
            <v>608.29999999999995</v>
          </cell>
          <cell r="K309">
            <v>1079</v>
          </cell>
          <cell r="L309">
            <v>10407.299999999999</v>
          </cell>
          <cell r="M309">
            <v>604.4</v>
          </cell>
          <cell r="N309">
            <v>1245.7</v>
          </cell>
          <cell r="O309">
            <v>9808.1</v>
          </cell>
          <cell r="P309">
            <v>608.6</v>
          </cell>
          <cell r="Q309">
            <v>1077</v>
          </cell>
        </row>
        <row r="310">
          <cell r="B310" t="str">
            <v>6690030</v>
          </cell>
          <cell r="C310" t="str">
            <v>REPRESENTATIVE OFFICE EXP</v>
          </cell>
        </row>
        <row r="311">
          <cell r="B311" t="str">
            <v>6690035</v>
          </cell>
          <cell r="C311" t="str">
            <v>MEMBERSHIP FEE</v>
          </cell>
          <cell r="D311" t="str">
            <v>เท่าค่างบประมาณ</v>
          </cell>
          <cell r="E311">
            <v>29619.7</v>
          </cell>
          <cell r="F311">
            <v>3106.5</v>
          </cell>
          <cell r="G311">
            <v>1722.9</v>
          </cell>
          <cell r="H311">
            <v>2855.4</v>
          </cell>
          <cell r="I311">
            <v>5367.9</v>
          </cell>
          <cell r="J311">
            <v>1729.8</v>
          </cell>
          <cell r="K311">
            <v>2105.5</v>
          </cell>
          <cell r="L311">
            <v>1684.1</v>
          </cell>
          <cell r="M311">
            <v>2022.4</v>
          </cell>
          <cell r="N311">
            <v>1537.6</v>
          </cell>
          <cell r="O311">
            <v>2687.2</v>
          </cell>
          <cell r="P311">
            <v>1608.1</v>
          </cell>
          <cell r="Q311">
            <v>3192.3</v>
          </cell>
        </row>
        <row r="312">
          <cell r="B312" t="str">
            <v>6690040</v>
          </cell>
          <cell r="C312" t="str">
            <v>PHOTO EXPENSES</v>
          </cell>
          <cell r="D312" t="str">
            <v>80%ของงบประมาณ</v>
          </cell>
          <cell r="E312">
            <v>12615.12</v>
          </cell>
          <cell r="F312">
            <v>2044.16</v>
          </cell>
          <cell r="G312">
            <v>974.56</v>
          </cell>
          <cell r="H312">
            <v>1193.8399999999999</v>
          </cell>
          <cell r="I312">
            <v>760.96</v>
          </cell>
          <cell r="J312">
            <v>894.56</v>
          </cell>
          <cell r="K312">
            <v>1033.52</v>
          </cell>
          <cell r="L312">
            <v>1239.52</v>
          </cell>
          <cell r="M312">
            <v>952.4</v>
          </cell>
          <cell r="N312">
            <v>954.72</v>
          </cell>
          <cell r="O312">
            <v>813.2</v>
          </cell>
          <cell r="P312">
            <v>747.36</v>
          </cell>
          <cell r="Q312">
            <v>1006.32</v>
          </cell>
        </row>
        <row r="313">
          <cell r="B313" t="str">
            <v>6690045</v>
          </cell>
          <cell r="C313" t="str">
            <v>MISCELLANEOUS SUPPLIES</v>
          </cell>
          <cell r="D313" t="str">
            <v>75%ของงบประมาณ</v>
          </cell>
          <cell r="E313">
            <v>7089.5250000000051</v>
          </cell>
          <cell r="F313">
            <v>625.12500000000114</v>
          </cell>
          <cell r="G313">
            <v>613.125</v>
          </cell>
          <cell r="H313">
            <v>598.05000000000052</v>
          </cell>
          <cell r="I313">
            <v>521.77499999999998</v>
          </cell>
          <cell r="J313">
            <v>570.8250000000005</v>
          </cell>
          <cell r="K313">
            <v>612.4500000000005</v>
          </cell>
          <cell r="L313">
            <v>613.87500000000091</v>
          </cell>
          <cell r="M313">
            <v>658.95</v>
          </cell>
          <cell r="N313">
            <v>606.60000000000048</v>
          </cell>
          <cell r="O313">
            <v>509.55</v>
          </cell>
          <cell r="P313">
            <v>567.8250000000005</v>
          </cell>
          <cell r="Q313">
            <v>591.375</v>
          </cell>
        </row>
        <row r="314">
          <cell r="B314" t="str">
            <v>6690050</v>
          </cell>
          <cell r="C314" t="str">
            <v>CARD EXPENSES</v>
          </cell>
          <cell r="D314" t="str">
            <v>80%ของงบประมาณ</v>
          </cell>
          <cell r="E314">
            <v>2051.84</v>
          </cell>
          <cell r="F314">
            <v>349.76</v>
          </cell>
          <cell r="G314">
            <v>86.64</v>
          </cell>
          <cell r="H314">
            <v>256.39999999999998</v>
          </cell>
          <cell r="I314">
            <v>85.76</v>
          </cell>
          <cell r="J314">
            <v>50.48</v>
          </cell>
          <cell r="K314">
            <v>290.64</v>
          </cell>
          <cell r="L314">
            <v>239.92</v>
          </cell>
          <cell r="M314">
            <v>108.96</v>
          </cell>
          <cell r="N314">
            <v>243.52</v>
          </cell>
          <cell r="O314">
            <v>79.44</v>
          </cell>
          <cell r="P314">
            <v>35.520000000000003</v>
          </cell>
          <cell r="Q314">
            <v>224.8</v>
          </cell>
        </row>
        <row r="315">
          <cell r="B315" t="str">
            <v>6690055</v>
          </cell>
          <cell r="C315" t="str">
            <v>LAUNDRY</v>
          </cell>
          <cell r="D315" t="str">
            <v>เท่าค่างบประมาณ</v>
          </cell>
          <cell r="E315">
            <v>493.7</v>
          </cell>
          <cell r="F315">
            <v>41.9</v>
          </cell>
          <cell r="G315">
            <v>41.2</v>
          </cell>
          <cell r="H315">
            <v>43.7</v>
          </cell>
          <cell r="I315">
            <v>42.6</v>
          </cell>
          <cell r="J315">
            <v>35.6</v>
          </cell>
          <cell r="K315">
            <v>36.299999999999997</v>
          </cell>
          <cell r="L315">
            <v>40.6</v>
          </cell>
          <cell r="M315">
            <v>40.799999999999997</v>
          </cell>
          <cell r="N315">
            <v>38.6</v>
          </cell>
          <cell r="O315">
            <v>46.7</v>
          </cell>
          <cell r="P315">
            <v>46.4</v>
          </cell>
          <cell r="Q315">
            <v>39.299999999999997</v>
          </cell>
        </row>
        <row r="316">
          <cell r="B316" t="str">
            <v>6690065</v>
          </cell>
          <cell r="C316" t="str">
            <v>THIRD PARTY COMPENSATE</v>
          </cell>
          <cell r="D316" t="str">
            <v>เท่าค่างบประมาณ</v>
          </cell>
          <cell r="E316">
            <v>200</v>
          </cell>
          <cell r="F316">
            <v>0</v>
          </cell>
          <cell r="G316">
            <v>0</v>
          </cell>
          <cell r="H316">
            <v>50</v>
          </cell>
          <cell r="I316">
            <v>0</v>
          </cell>
          <cell r="J316">
            <v>0</v>
          </cell>
          <cell r="K316">
            <v>50</v>
          </cell>
          <cell r="L316">
            <v>0</v>
          </cell>
          <cell r="M316">
            <v>0</v>
          </cell>
          <cell r="N316">
            <v>50</v>
          </cell>
          <cell r="O316">
            <v>0</v>
          </cell>
          <cell r="P316">
            <v>0</v>
          </cell>
          <cell r="Q316">
            <v>50</v>
          </cell>
        </row>
        <row r="317">
          <cell r="B317" t="str">
            <v>6690075</v>
          </cell>
          <cell r="C317" t="str">
            <v>FLOWERS-DECOR&amp;OFFERING</v>
          </cell>
          <cell r="D317" t="str">
            <v>75%ของงบประมาณ</v>
          </cell>
          <cell r="E317">
            <v>871.95</v>
          </cell>
          <cell r="F317">
            <v>155.69999999999999</v>
          </cell>
          <cell r="G317">
            <v>51.750000000000142</v>
          </cell>
          <cell r="H317">
            <v>58.575000000000145</v>
          </cell>
          <cell r="I317">
            <v>51.750000000000128</v>
          </cell>
          <cell r="J317">
            <v>51.225000000000151</v>
          </cell>
          <cell r="K317">
            <v>88.125</v>
          </cell>
          <cell r="L317">
            <v>60.150000000000148</v>
          </cell>
          <cell r="M317">
            <v>51.375000000000128</v>
          </cell>
          <cell r="N317">
            <v>59.325000000000145</v>
          </cell>
          <cell r="O317">
            <v>51.375000000000128</v>
          </cell>
          <cell r="P317">
            <v>119.85</v>
          </cell>
          <cell r="Q317">
            <v>72.750000000000142</v>
          </cell>
        </row>
        <row r="318">
          <cell r="B318" t="str">
            <v>6690080</v>
          </cell>
          <cell r="C318" t="str">
            <v>PACKAGING</v>
          </cell>
          <cell r="D318" t="str">
            <v>60%ของงบประมาณ</v>
          </cell>
          <cell r="E318">
            <v>1899.96</v>
          </cell>
          <cell r="F318">
            <v>181.4999999999994</v>
          </cell>
          <cell r="G318">
            <v>140.63999999999936</v>
          </cell>
          <cell r="H318">
            <v>198.6</v>
          </cell>
          <cell r="I318">
            <v>142.61999999999932</v>
          </cell>
          <cell r="J318">
            <v>144.89999999999935</v>
          </cell>
          <cell r="K318">
            <v>153.17999999999932</v>
          </cell>
          <cell r="L318">
            <v>176.8199999999994</v>
          </cell>
          <cell r="M318">
            <v>138.11999999999944</v>
          </cell>
          <cell r="N318">
            <v>154.67999999999935</v>
          </cell>
          <cell r="O318">
            <v>149.03999999999931</v>
          </cell>
          <cell r="P318">
            <v>167.45999999999944</v>
          </cell>
          <cell r="Q318">
            <v>152.39999999999941</v>
          </cell>
        </row>
        <row r="319">
          <cell r="B319" t="str">
            <v>6690085</v>
          </cell>
          <cell r="C319" t="str">
            <v>SHARE RELATED EXPENSES</v>
          </cell>
          <cell r="D319" t="str">
            <v>เท่าค่างบประมาณ</v>
          </cell>
          <cell r="E319">
            <v>504.2</v>
          </cell>
          <cell r="F319">
            <v>0.5</v>
          </cell>
          <cell r="G319">
            <v>0.7</v>
          </cell>
          <cell r="H319">
            <v>15.5</v>
          </cell>
          <cell r="I319">
            <v>4.5</v>
          </cell>
          <cell r="J319">
            <v>0.5</v>
          </cell>
          <cell r="K319">
            <v>0.5</v>
          </cell>
          <cell r="L319">
            <v>0.7</v>
          </cell>
          <cell r="M319">
            <v>10.5</v>
          </cell>
          <cell r="N319">
            <v>2.5</v>
          </cell>
          <cell r="O319">
            <v>444.5</v>
          </cell>
          <cell r="P319">
            <v>14.9</v>
          </cell>
          <cell r="Q319">
            <v>8.9</v>
          </cell>
        </row>
        <row r="320">
          <cell r="B320" t="str">
            <v>6690090</v>
          </cell>
          <cell r="C320" t="str">
            <v>AMORT-PRE OPERATING EXPS</v>
          </cell>
          <cell r="D320" t="str">
            <v>ค่าเฉลี่ยปี 44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B321" t="str">
            <v>6690094</v>
          </cell>
          <cell r="C321" t="str">
            <v>PENALTY ON CHARGES FROM BOT</v>
          </cell>
          <cell r="D321" t="str">
            <v>60%ของงบประมาณ</v>
          </cell>
          <cell r="E321">
            <v>372.36</v>
          </cell>
          <cell r="F321">
            <v>155.58000000000001</v>
          </cell>
          <cell r="G321">
            <v>5.58</v>
          </cell>
          <cell r="H321">
            <v>5.58</v>
          </cell>
          <cell r="I321">
            <v>5.58</v>
          </cell>
          <cell r="J321">
            <v>5.58</v>
          </cell>
          <cell r="K321">
            <v>5.58</v>
          </cell>
          <cell r="L321">
            <v>156.47999999999999</v>
          </cell>
          <cell r="M321">
            <v>6.48</v>
          </cell>
          <cell r="N321">
            <v>6.48</v>
          </cell>
          <cell r="O321">
            <v>6.48</v>
          </cell>
          <cell r="P321">
            <v>6.48</v>
          </cell>
          <cell r="Q321">
            <v>6.48</v>
          </cell>
        </row>
        <row r="322">
          <cell r="B322" t="str">
            <v>6690096</v>
          </cell>
          <cell r="C322" t="str">
            <v>CONTRI-FIN.INSTI.DEVEL.</v>
          </cell>
        </row>
        <row r="323">
          <cell r="B323" t="str">
            <v>6690097</v>
          </cell>
          <cell r="C323" t="str">
            <v>ROUNDING VARIANCE</v>
          </cell>
        </row>
        <row r="324">
          <cell r="B324" t="str">
            <v>6690098</v>
          </cell>
          <cell r="C324" t="str">
            <v>OTHER EXPENSE ON PROVIDENT FUND SERVICE</v>
          </cell>
        </row>
        <row r="325">
          <cell r="B325" t="str">
            <v>6112720</v>
          </cell>
          <cell r="C325" t="str">
            <v>SEVERANCE PAY-RETIRE'T</v>
          </cell>
          <cell r="D325" t="str">
            <v>ค่ารวมเท่างบแต่วางใหม่เอง</v>
          </cell>
          <cell r="E325">
            <v>122162.4</v>
          </cell>
          <cell r="F325">
            <v>20181</v>
          </cell>
          <cell r="G325">
            <v>5180</v>
          </cell>
          <cell r="H325">
            <v>5180</v>
          </cell>
          <cell r="I325">
            <v>20180</v>
          </cell>
          <cell r="J325">
            <v>5180</v>
          </cell>
          <cell r="K325">
            <v>5180</v>
          </cell>
          <cell r="L325">
            <v>20181</v>
          </cell>
          <cell r="M325">
            <v>5180</v>
          </cell>
          <cell r="N325">
            <v>5180</v>
          </cell>
          <cell r="O325">
            <v>20180</v>
          </cell>
          <cell r="P325">
            <v>5180</v>
          </cell>
          <cell r="Q325">
            <v>5180</v>
          </cell>
        </row>
        <row r="326">
          <cell r="B326" t="str">
            <v>6112730</v>
          </cell>
          <cell r="C326" t="str">
            <v>SEVERANCE PAY FOR TERMINATION OF EMPLOYMENT</v>
          </cell>
          <cell r="D326" t="str">
            <v>เท่าค่างบประมาณ</v>
          </cell>
          <cell r="E326">
            <v>1600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800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800</v>
          </cell>
        </row>
        <row r="327">
          <cell r="B327" t="str">
            <v>6112795</v>
          </cell>
          <cell r="C327" t="str">
            <v>One-time Financial Support for Employee</v>
          </cell>
          <cell r="D327" t="str">
            <v>เท่าค่างบประมาณ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B328" t="str">
            <v>6500010</v>
          </cell>
          <cell r="C328" t="str">
            <v>LOAN LOSS</v>
          </cell>
          <cell r="D328" t="str">
            <v>เท่าค่างบประมาณ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B329" t="str">
            <v>6500020</v>
          </cell>
          <cell r="C329" t="str">
            <v>ALLOWANCE-LOAN LOSS</v>
          </cell>
          <cell r="D329" t="str">
            <v>เท่าค่างบประมาณ</v>
          </cell>
          <cell r="E329">
            <v>3000000</v>
          </cell>
          <cell r="F329">
            <v>250000</v>
          </cell>
          <cell r="G329">
            <v>250000</v>
          </cell>
          <cell r="H329">
            <v>250000</v>
          </cell>
          <cell r="I329">
            <v>250000</v>
          </cell>
          <cell r="J329">
            <v>250000.1</v>
          </cell>
          <cell r="K329">
            <v>250000.1</v>
          </cell>
          <cell r="L329">
            <v>250000</v>
          </cell>
          <cell r="M329">
            <v>250000</v>
          </cell>
          <cell r="N329">
            <v>250000</v>
          </cell>
          <cell r="O329">
            <v>250000</v>
          </cell>
          <cell r="P329">
            <v>250000.1</v>
          </cell>
          <cell r="Q329">
            <v>249999.7</v>
          </cell>
        </row>
        <row r="330">
          <cell r="B330" t="str">
            <v>6500030</v>
          </cell>
          <cell r="C330" t="str">
            <v>ALLOWANCE FLAT RATE LGR</v>
          </cell>
          <cell r="D330" t="str">
            <v>เท่าค่างบประมาณ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B331" t="str">
            <v>6500040</v>
          </cell>
          <cell r="C331" t="str">
            <v>Loan Loss for TDR</v>
          </cell>
          <cell r="D331" t="str">
            <v>เท่าค่างบประมาณ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B332" t="str">
            <v>6500045</v>
          </cell>
          <cell r="C332" t="str">
            <v>Bad Debt of Principal-TDR</v>
          </cell>
          <cell r="D332" t="str">
            <v>เท่าค่างบประมาณ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B333" t="str">
            <v>6500050</v>
          </cell>
          <cell r="C333" t="str">
            <v>Bad Debt of Accrued Interest Receivable-TDR</v>
          </cell>
          <cell r="D333" t="str">
            <v>เท่าค่างบประมาณ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B334" t="str">
            <v>6500060</v>
          </cell>
          <cell r="C334" t="str">
            <v>Bad Debt of Loss and Uncollectible Classified Loans-Written off by BOT Regulation-Principal</v>
          </cell>
          <cell r="D334" t="str">
            <v>เท่าค่างบประมาณ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B335" t="str">
            <v>6500065</v>
          </cell>
          <cell r="C335" t="str">
            <v>Bad Debt of Loss and Uncollectible Classified Loans-Written off by BOT Regulation- AIR</v>
          </cell>
          <cell r="D335" t="str">
            <v>เท่าค่างบประมาณ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B336" t="str">
            <v>6500070</v>
          </cell>
          <cell r="C336" t="str">
            <v>Bad Debt of Doubtful and Loss Classified Loans-Written off by TFB Policy-Accrued Interest Receivable</v>
          </cell>
          <cell r="D336" t="str">
            <v>เท่าค่างบประมาณ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B337" t="str">
            <v>6651030</v>
          </cell>
          <cell r="C337" t="str">
            <v>DONATION-FOUNDATIONS</v>
          </cell>
          <cell r="D337" t="str">
            <v>เท่าค่างบประมาณ</v>
          </cell>
          <cell r="E337">
            <v>5979.6</v>
          </cell>
          <cell r="F337">
            <v>248.3</v>
          </cell>
          <cell r="G337">
            <v>248.3</v>
          </cell>
          <cell r="H337">
            <v>398.3</v>
          </cell>
          <cell r="I337">
            <v>248.3</v>
          </cell>
          <cell r="J337">
            <v>248.3</v>
          </cell>
          <cell r="K337">
            <v>398.3</v>
          </cell>
          <cell r="L337">
            <v>248.3</v>
          </cell>
          <cell r="M337">
            <v>248.3</v>
          </cell>
          <cell r="N337">
            <v>1198.3</v>
          </cell>
          <cell r="O337">
            <v>248.3</v>
          </cell>
          <cell r="P337">
            <v>248.3</v>
          </cell>
          <cell r="Q337">
            <v>1998.3</v>
          </cell>
        </row>
        <row r="338">
          <cell r="B338" t="str">
            <v>6680030</v>
          </cell>
          <cell r="C338" t="str">
            <v>LOSS-FRAUD&amp;MISHANDLING</v>
          </cell>
          <cell r="D338" t="str">
            <v>เท่าค่างบประมาณ</v>
          </cell>
          <cell r="E338">
            <v>25404.6</v>
          </cell>
          <cell r="F338">
            <v>1199</v>
          </cell>
          <cell r="G338">
            <v>1199</v>
          </cell>
          <cell r="H338">
            <v>1199</v>
          </cell>
          <cell r="I338">
            <v>1179</v>
          </cell>
          <cell r="J338">
            <v>1179</v>
          </cell>
          <cell r="K338">
            <v>7370.6</v>
          </cell>
          <cell r="L338">
            <v>1179</v>
          </cell>
          <cell r="M338">
            <v>1179</v>
          </cell>
          <cell r="N338">
            <v>1179</v>
          </cell>
          <cell r="O338">
            <v>1179</v>
          </cell>
          <cell r="P338">
            <v>1179</v>
          </cell>
          <cell r="Q338">
            <v>6184</v>
          </cell>
        </row>
        <row r="339">
          <cell r="B339" t="str">
            <v>6680038</v>
          </cell>
          <cell r="C339" t="str">
            <v>LOSS ON REVALUATION OF LAND</v>
          </cell>
          <cell r="D339" t="str">
            <v>เท่าค่างบประมาณ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B340" t="str">
            <v>6680039</v>
          </cell>
          <cell r="C340" t="str">
            <v>LOSS ON REVALUATION OF BUILDINGS</v>
          </cell>
          <cell r="D340" t="str">
            <v>เท่าค่างบประมาณ</v>
          </cell>
          <cell r="E340">
            <v>10000</v>
          </cell>
          <cell r="F340">
            <v>10000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B341" t="str">
            <v>6680040</v>
          </cell>
          <cell r="C341" t="str">
            <v>Loss on Impairment of Investment</v>
          </cell>
          <cell r="D341" t="str">
            <v>เท่าค่างบประมาณ</v>
          </cell>
          <cell r="E341">
            <v>-495028.3</v>
          </cell>
          <cell r="F341">
            <v>-3636.8</v>
          </cell>
          <cell r="G341">
            <v>-3636.8</v>
          </cell>
          <cell r="H341">
            <v>-3636.8</v>
          </cell>
          <cell r="I341">
            <v>16363.2</v>
          </cell>
          <cell r="J341">
            <v>-3636.8</v>
          </cell>
          <cell r="K341">
            <v>-3636.8</v>
          </cell>
          <cell r="L341">
            <v>-225023.5</v>
          </cell>
          <cell r="M341">
            <v>-3636.8</v>
          </cell>
          <cell r="N341">
            <v>-3636.8</v>
          </cell>
          <cell r="O341">
            <v>26363.200000000001</v>
          </cell>
          <cell r="P341">
            <v>-3636.8</v>
          </cell>
          <cell r="Q341">
            <v>-283636.8</v>
          </cell>
        </row>
        <row r="342">
          <cell r="B342" t="str">
            <v>6680041</v>
          </cell>
          <cell r="C342" t="str">
            <v>Unrealized Loss on Securities Held-for-Trading</v>
          </cell>
          <cell r="D342" t="str">
            <v>เท่าค่างบประมาณ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B343" t="str">
            <v>6680042</v>
          </cell>
          <cell r="C343" t="str">
            <v>Loss on Sale of Investment</v>
          </cell>
          <cell r="D343" t="str">
            <v>เท่าค่างบประมาณ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B344" t="str">
            <v>6680049</v>
          </cell>
          <cell r="C344" t="str">
            <v>Provision for Carrying Costs from the Resolution P</v>
          </cell>
          <cell r="D344" t="str">
            <v>เท่าค่างบประมาณ</v>
          </cell>
          <cell r="E344">
            <v>3131.5</v>
          </cell>
          <cell r="F344">
            <v>260.8</v>
          </cell>
          <cell r="G344">
            <v>260.89999999999998</v>
          </cell>
          <cell r="H344">
            <v>261</v>
          </cell>
          <cell r="I344">
            <v>261</v>
          </cell>
          <cell r="J344">
            <v>261</v>
          </cell>
          <cell r="K344">
            <v>261</v>
          </cell>
          <cell r="L344">
            <v>260.89999999999998</v>
          </cell>
          <cell r="M344">
            <v>260.89999999999998</v>
          </cell>
          <cell r="N344">
            <v>261</v>
          </cell>
          <cell r="O344">
            <v>261</v>
          </cell>
          <cell r="P344">
            <v>261</v>
          </cell>
          <cell r="Q344">
            <v>261</v>
          </cell>
        </row>
        <row r="345">
          <cell r="B345" t="str">
            <v>6680050</v>
          </cell>
          <cell r="C345" t="str">
            <v>ALLOWANCE-SEC.WRITE DOWN</v>
          </cell>
          <cell r="D345" t="str">
            <v>เท่าค่างบประมาณ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B346" t="str">
            <v>6680051</v>
          </cell>
          <cell r="C346" t="str">
            <v>Allowance for Acc Int Rec. Write-Down-Debt</v>
          </cell>
          <cell r="D346" t="str">
            <v>เท่าค่างบประมาณ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6680052</v>
          </cell>
          <cell r="C347" t="str">
            <v>Allowance for Properties Foreclosed Write-Down</v>
          </cell>
          <cell r="D347" t="str">
            <v>เท่าค่างบประมาณ</v>
          </cell>
          <cell r="E347">
            <v>600470</v>
          </cell>
          <cell r="F347">
            <v>50000</v>
          </cell>
          <cell r="G347">
            <v>50000</v>
          </cell>
          <cell r="H347">
            <v>50000</v>
          </cell>
          <cell r="I347">
            <v>50000</v>
          </cell>
          <cell r="J347">
            <v>50000</v>
          </cell>
          <cell r="K347">
            <v>50000</v>
          </cell>
          <cell r="L347">
            <v>50000</v>
          </cell>
          <cell r="M347">
            <v>50000</v>
          </cell>
          <cell r="N347">
            <v>50000</v>
          </cell>
          <cell r="O347">
            <v>50000</v>
          </cell>
          <cell r="P347">
            <v>50000</v>
          </cell>
          <cell r="Q347">
            <v>50470</v>
          </cell>
        </row>
        <row r="348">
          <cell r="B348" t="str">
            <v>6680053</v>
          </cell>
          <cell r="C348" t="str">
            <v>PROVISION FOR IMPAIRMENT OF OTHER ASSETS</v>
          </cell>
          <cell r="D348" t="str">
            <v>เท่าค่างบประมาณ</v>
          </cell>
          <cell r="E348">
            <v>240384.5</v>
          </cell>
          <cell r="F348">
            <v>17697</v>
          </cell>
          <cell r="G348">
            <v>17697</v>
          </cell>
          <cell r="H348">
            <v>17702</v>
          </cell>
          <cell r="I348">
            <v>17697</v>
          </cell>
          <cell r="J348">
            <v>17697</v>
          </cell>
          <cell r="K348">
            <v>31702</v>
          </cell>
          <cell r="L348">
            <v>17697</v>
          </cell>
          <cell r="M348">
            <v>17697</v>
          </cell>
          <cell r="N348">
            <v>17702</v>
          </cell>
          <cell r="O348">
            <v>17697</v>
          </cell>
          <cell r="P348">
            <v>17697</v>
          </cell>
          <cell r="Q348">
            <v>31702.5</v>
          </cell>
        </row>
        <row r="349">
          <cell r="B349" t="str">
            <v>6680055</v>
          </cell>
          <cell r="C349" t="str">
            <v>Loss on Debt Instrument Restructuring</v>
          </cell>
          <cell r="D349" t="str">
            <v>เท่าค่างบประมาณ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B350" t="str">
            <v>6690099</v>
          </cell>
          <cell r="C350" t="str">
            <v>OTH MISCELLANEOUS EXPS</v>
          </cell>
          <cell r="D350" t="str">
            <v>เท่าค่างบประมาณ แต่หัก เดือนมค.ออก79.2ล้านบาท และเดือนกพ.3.3 ล้านบาท cuation ที่วางไว้</v>
          </cell>
          <cell r="E350">
            <v>27485.8</v>
          </cell>
          <cell r="F350">
            <v>3970.8999999999942</v>
          </cell>
          <cell r="G350">
            <v>2733.5</v>
          </cell>
          <cell r="H350">
            <v>3069.9</v>
          </cell>
          <cell r="I350">
            <v>1509.7</v>
          </cell>
          <cell r="J350">
            <v>2226.8000000000002</v>
          </cell>
          <cell r="K350">
            <v>2227.3000000000002</v>
          </cell>
          <cell r="L350">
            <v>2016.2</v>
          </cell>
          <cell r="M350">
            <v>2046</v>
          </cell>
          <cell r="N350">
            <v>2092.5</v>
          </cell>
          <cell r="O350">
            <v>1769.3</v>
          </cell>
          <cell r="P350">
            <v>1422.1</v>
          </cell>
          <cell r="Q350">
            <v>2401.6</v>
          </cell>
        </row>
        <row r="351">
          <cell r="B351" t="str">
            <v>4410084</v>
          </cell>
          <cell r="C351" t="str">
            <v>FINANCIAL RELATED FEE REC</v>
          </cell>
          <cell r="D351" t="str">
            <v>เท่าค่างบประมาณ</v>
          </cell>
          <cell r="E351">
            <v>209493.9</v>
          </cell>
          <cell r="F351">
            <v>11372.2</v>
          </cell>
          <cell r="G351">
            <v>13515.9</v>
          </cell>
          <cell r="H351">
            <v>16493.8</v>
          </cell>
          <cell r="I351">
            <v>15616.3</v>
          </cell>
          <cell r="J351">
            <v>18415.3</v>
          </cell>
          <cell r="K351">
            <v>21445.1</v>
          </cell>
          <cell r="L351">
            <v>19585.7</v>
          </cell>
          <cell r="M351">
            <v>19003.5</v>
          </cell>
          <cell r="N351">
            <v>16346.9</v>
          </cell>
          <cell r="O351">
            <v>19783.099999999999</v>
          </cell>
          <cell r="P351">
            <v>20339.599999999999</v>
          </cell>
          <cell r="Q351">
            <v>17576.5</v>
          </cell>
        </row>
        <row r="352">
          <cell r="B352" t="str">
            <v>4410089</v>
          </cell>
          <cell r="C352" t="str">
            <v>UNDERWRITING FEE REC.</v>
          </cell>
          <cell r="D352" t="str">
            <v>เท่าค่างบประมาณ</v>
          </cell>
          <cell r="E352">
            <v>150500.4</v>
          </cell>
          <cell r="F352">
            <v>12541.7</v>
          </cell>
          <cell r="G352">
            <v>12541.7</v>
          </cell>
          <cell r="H352">
            <v>12541.7</v>
          </cell>
          <cell r="I352">
            <v>12541.7</v>
          </cell>
          <cell r="J352">
            <v>12541.7</v>
          </cell>
          <cell r="K352">
            <v>12541.7</v>
          </cell>
          <cell r="L352">
            <v>12541.7</v>
          </cell>
          <cell r="M352">
            <v>12541.7</v>
          </cell>
          <cell r="N352">
            <v>12541.7</v>
          </cell>
          <cell r="O352">
            <v>12541.7</v>
          </cell>
          <cell r="P352">
            <v>12541.7</v>
          </cell>
          <cell r="Q352">
            <v>12541.7</v>
          </cell>
        </row>
        <row r="353">
          <cell r="B353" t="str">
            <v>4600036</v>
          </cell>
          <cell r="C353" t="str">
            <v>LOANS DEFAULT PENALTY</v>
          </cell>
          <cell r="D353" t="str">
            <v>เท่าค่างบประมาณ</v>
          </cell>
          <cell r="E353">
            <v>16750.900000000001</v>
          </cell>
          <cell r="F353">
            <v>1431.7</v>
          </cell>
          <cell r="G353">
            <v>1535.5</v>
          </cell>
          <cell r="H353">
            <v>1015.8</v>
          </cell>
          <cell r="I353">
            <v>957.7</v>
          </cell>
          <cell r="J353">
            <v>696.3</v>
          </cell>
          <cell r="K353">
            <v>1188.0999999999999</v>
          </cell>
          <cell r="L353">
            <v>1062.5</v>
          </cell>
          <cell r="M353">
            <v>1671.6</v>
          </cell>
          <cell r="N353">
            <v>1511.7</v>
          </cell>
          <cell r="O353">
            <v>1785.8</v>
          </cell>
          <cell r="P353">
            <v>1371.8</v>
          </cell>
          <cell r="Q353">
            <v>2522.4</v>
          </cell>
        </row>
        <row r="354">
          <cell r="B354" t="str">
            <v>4600057</v>
          </cell>
          <cell r="C354" t="str">
            <v>Gain &amp; Loss on Early Redemption</v>
          </cell>
          <cell r="D354" t="str">
            <v>เท่าค่างบประมาณ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B355" t="str">
            <v>4600058</v>
          </cell>
          <cell r="C355" t="str">
            <v>Gain&amp;Loss on Sale of Acceptance B/E&amp;Aval P/N Disc</v>
          </cell>
          <cell r="D355" t="str">
            <v>เท่าค่างบประมาณ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4600059</v>
          </cell>
          <cell r="C356" t="str">
            <v>Gain &amp; Loss on Debt Instrument</v>
          </cell>
          <cell r="D356" t="str">
            <v>เท่าค่างบประมาณ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B357" t="str">
            <v>4600060</v>
          </cell>
          <cell r="C357" t="str">
            <v>PROFIT-SALE SECURITIES</v>
          </cell>
          <cell r="D357" t="str">
            <v>เท่าค่างบประมาณ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B358" t="str">
            <v>4600063</v>
          </cell>
          <cell r="C358" t="str">
            <v>GAIN &amp; LOSS ON IRS</v>
          </cell>
          <cell r="D358" t="str">
            <v>เท่าค่างบประมาณ</v>
          </cell>
          <cell r="E358">
            <v>13831.7</v>
          </cell>
          <cell r="F358">
            <v>4007.3</v>
          </cell>
          <cell r="G358">
            <v>3619.5</v>
          </cell>
          <cell r="H358">
            <v>4007.3</v>
          </cell>
          <cell r="I358">
            <v>2197.6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B359" t="str">
            <v>4600064</v>
          </cell>
          <cell r="C359" t="str">
            <v>GAIN &amp; LOSS ON CCS</v>
          </cell>
          <cell r="D359" t="str">
            <v>เท่าค่างบประมาณ</v>
          </cell>
          <cell r="E359">
            <v>67526.600000000006</v>
          </cell>
          <cell r="F359">
            <v>2298.6</v>
          </cell>
          <cell r="G359">
            <v>3795.4</v>
          </cell>
          <cell r="H359">
            <v>6105.5</v>
          </cell>
          <cell r="I359">
            <v>5979.9</v>
          </cell>
          <cell r="J359">
            <v>6179.2</v>
          </cell>
          <cell r="K359">
            <v>6051.6</v>
          </cell>
          <cell r="L359">
            <v>6253.3</v>
          </cell>
          <cell r="M359">
            <v>6253.3</v>
          </cell>
          <cell r="N359">
            <v>6051.6</v>
          </cell>
          <cell r="O359">
            <v>6253.3</v>
          </cell>
          <cell r="P359">
            <v>6051.6</v>
          </cell>
          <cell r="Q359">
            <v>6253.3</v>
          </cell>
        </row>
        <row r="360">
          <cell r="B360" t="str">
            <v>4600067</v>
          </cell>
          <cell r="C360" t="str">
            <v>Profit and Loss on Sale of Other Assets</v>
          </cell>
          <cell r="D360" t="str">
            <v>เท่าค่างบประมาณ</v>
          </cell>
          <cell r="E360">
            <v>-320</v>
          </cell>
          <cell r="F360">
            <v>-40</v>
          </cell>
          <cell r="G360">
            <v>0</v>
          </cell>
          <cell r="H360">
            <v>-40</v>
          </cell>
          <cell r="I360">
            <v>-40</v>
          </cell>
          <cell r="J360">
            <v>-40</v>
          </cell>
          <cell r="K360">
            <v>0</v>
          </cell>
          <cell r="L360">
            <v>-40</v>
          </cell>
          <cell r="M360">
            <v>-40</v>
          </cell>
          <cell r="N360">
            <v>0</v>
          </cell>
          <cell r="O360">
            <v>-40</v>
          </cell>
          <cell r="P360">
            <v>-40</v>
          </cell>
          <cell r="Q360">
            <v>0</v>
          </cell>
        </row>
        <row r="361">
          <cell r="B361" t="str">
            <v>4600069</v>
          </cell>
          <cell r="C361" t="str">
            <v>Income on Sale of Other Movable Assets</v>
          </cell>
          <cell r="D361" t="str">
            <v>เท่าค่างบประมาณ</v>
          </cell>
          <cell r="E361">
            <v>777.6</v>
          </cell>
          <cell r="F361">
            <v>0</v>
          </cell>
          <cell r="G361">
            <v>0</v>
          </cell>
          <cell r="H361">
            <v>0</v>
          </cell>
          <cell r="I361">
            <v>432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345.6</v>
          </cell>
          <cell r="P361">
            <v>0</v>
          </cell>
          <cell r="Q361">
            <v>0</v>
          </cell>
        </row>
        <row r="362">
          <cell r="B362" t="str">
            <v>4600070</v>
          </cell>
          <cell r="C362" t="str">
            <v>PROFIT-SALE IMMOVABLE ASS</v>
          </cell>
          <cell r="D362" t="str">
            <v>เท่าค่างบประมาณ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B363" t="str">
            <v>4600072</v>
          </cell>
          <cell r="C363" t="str">
            <v>PROFIT-SALE MOVABLE ASSET</v>
          </cell>
          <cell r="D363" t="str">
            <v>เท่าค่างบประมาณ</v>
          </cell>
          <cell r="E363">
            <v>2295</v>
          </cell>
          <cell r="F363">
            <v>191.2</v>
          </cell>
          <cell r="G363">
            <v>191.2</v>
          </cell>
          <cell r="H363">
            <v>191.2</v>
          </cell>
          <cell r="I363">
            <v>191.2</v>
          </cell>
          <cell r="J363">
            <v>191.3</v>
          </cell>
          <cell r="K363">
            <v>191.1</v>
          </cell>
          <cell r="L363">
            <v>191.3</v>
          </cell>
          <cell r="M363">
            <v>191.3</v>
          </cell>
          <cell r="N363">
            <v>191.2</v>
          </cell>
          <cell r="O363">
            <v>191.2</v>
          </cell>
          <cell r="P363">
            <v>191.3</v>
          </cell>
          <cell r="Q363">
            <v>191.5</v>
          </cell>
        </row>
        <row r="364">
          <cell r="B364" t="str">
            <v>4600073</v>
          </cell>
          <cell r="C364" t="str">
            <v>Profit on Sale of Debt Instrument-Investment</v>
          </cell>
          <cell r="D364" t="str">
            <v>เท่าค่างบประมาณ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4600074</v>
          </cell>
          <cell r="C365" t="str">
            <v>Profit on Sale of Debt Instrument-Trading</v>
          </cell>
          <cell r="D365" t="str">
            <v>เท่าค่างบประมาณ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B366" t="str">
            <v>4600075</v>
          </cell>
          <cell r="C366" t="str">
            <v>Profit on Sale of Capital Stock-Investment</v>
          </cell>
          <cell r="D366" t="str">
            <v>เท่าค่างบประมาณ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B367" t="str">
            <v>4600077</v>
          </cell>
          <cell r="C367" t="str">
            <v>PROFIT ON SALE OF IMMOVABLE PROPERTIES FORECLOSED</v>
          </cell>
          <cell r="D367" t="str">
            <v>เท่าค่างบประมาณ</v>
          </cell>
          <cell r="E367">
            <v>38000</v>
          </cell>
          <cell r="F367">
            <v>3200</v>
          </cell>
          <cell r="G367">
            <v>3116</v>
          </cell>
          <cell r="H367">
            <v>3116</v>
          </cell>
          <cell r="I367">
            <v>3200</v>
          </cell>
          <cell r="J367">
            <v>3136</v>
          </cell>
          <cell r="K367">
            <v>3200</v>
          </cell>
          <cell r="L367">
            <v>3200</v>
          </cell>
          <cell r="M367">
            <v>3200</v>
          </cell>
          <cell r="N367">
            <v>3200</v>
          </cell>
          <cell r="O367">
            <v>3116</v>
          </cell>
          <cell r="P367">
            <v>3116</v>
          </cell>
          <cell r="Q367">
            <v>3200</v>
          </cell>
        </row>
        <row r="368">
          <cell r="B368" t="str">
            <v>4600078</v>
          </cell>
          <cell r="C368" t="str">
            <v>PROFIT ON SALE OF MOVABLE PROPERTIES FORECLOSED</v>
          </cell>
          <cell r="D368" t="str">
            <v>เท่าค่างบประมาณ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B369" t="str">
            <v>4600095</v>
          </cell>
          <cell r="C369" t="str">
            <v>DIS'N OF FLAT RATE LGR</v>
          </cell>
          <cell r="D369" t="str">
            <v>เท่าค่างบประมาณ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B370" t="str">
            <v>4610010</v>
          </cell>
          <cell r="C370" t="str">
            <v>Unrealized Gain on Securities Held-for-Trading</v>
          </cell>
          <cell r="D370" t="str">
            <v>เท่าค่างบประมาณ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B371" t="str">
            <v>4610020</v>
          </cell>
          <cell r="C371" t="str">
            <v>Gain &amp; Loss on Sale of Debt Instruments</v>
          </cell>
          <cell r="D371" t="str">
            <v>เท่าค่างบประมาณ</v>
          </cell>
          <cell r="E371">
            <v>154298.4</v>
          </cell>
          <cell r="F371">
            <v>529085</v>
          </cell>
          <cell r="G371">
            <v>29085</v>
          </cell>
          <cell r="H371">
            <v>29085</v>
          </cell>
          <cell r="I371">
            <v>29085</v>
          </cell>
          <cell r="J371">
            <v>29085</v>
          </cell>
          <cell r="K371">
            <v>29085</v>
          </cell>
          <cell r="L371">
            <v>-638111.6</v>
          </cell>
          <cell r="M371">
            <v>23460</v>
          </cell>
          <cell r="N371">
            <v>24060</v>
          </cell>
          <cell r="O371">
            <v>23460</v>
          </cell>
          <cell r="P371">
            <v>23460</v>
          </cell>
          <cell r="Q371">
            <v>23460</v>
          </cell>
        </row>
        <row r="372">
          <cell r="B372" t="str">
            <v>4610022</v>
          </cell>
          <cell r="C372" t="str">
            <v>Gain &amp; Loss on Sale of Investment Foreign</v>
          </cell>
          <cell r="D372" t="str">
            <v>เท่าค่างบประมาณ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B373" t="str">
            <v>4610030</v>
          </cell>
          <cell r="C373" t="str">
            <v>Equity of Net Profit (Loss) in Subsidiary and Associated Companies</v>
          </cell>
          <cell r="D373" t="str">
            <v>เท่าค่างบประมาณ</v>
          </cell>
          <cell r="E373">
            <v>-1023477.6</v>
          </cell>
          <cell r="F373">
            <v>-85289.8</v>
          </cell>
          <cell r="G373">
            <v>-85289.8</v>
          </cell>
          <cell r="H373">
            <v>-85289.8</v>
          </cell>
          <cell r="I373">
            <v>-85289.8</v>
          </cell>
          <cell r="J373">
            <v>-85289.8</v>
          </cell>
          <cell r="K373">
            <v>-85289.8</v>
          </cell>
          <cell r="L373">
            <v>-85289.8</v>
          </cell>
          <cell r="M373">
            <v>-85289.8</v>
          </cell>
          <cell r="N373">
            <v>-85289.8</v>
          </cell>
          <cell r="O373">
            <v>-85289.8</v>
          </cell>
          <cell r="P373">
            <v>-85289.8</v>
          </cell>
          <cell r="Q373">
            <v>-85289.8</v>
          </cell>
        </row>
        <row r="374">
          <cell r="B374" t="str">
            <v>4610040</v>
          </cell>
          <cell r="C374" t="str">
            <v>Income from Investment by Outside Fund Managers</v>
          </cell>
          <cell r="D374" t="str">
            <v>เท่าค่างบประมาณ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B375" t="str">
            <v>5310085</v>
          </cell>
          <cell r="C375" t="str">
            <v>REBATE FEE PAID</v>
          </cell>
          <cell r="D375" t="str">
            <v>เท่าค่างบประมาณ</v>
          </cell>
          <cell r="E375">
            <v>60000</v>
          </cell>
          <cell r="F375">
            <v>5000</v>
          </cell>
          <cell r="G375">
            <v>5000</v>
          </cell>
          <cell r="H375">
            <v>5000</v>
          </cell>
          <cell r="I375">
            <v>5000</v>
          </cell>
          <cell r="J375">
            <v>5000</v>
          </cell>
          <cell r="K375">
            <v>5000</v>
          </cell>
          <cell r="L375">
            <v>5000</v>
          </cell>
          <cell r="M375">
            <v>5000</v>
          </cell>
          <cell r="N375">
            <v>5000</v>
          </cell>
          <cell r="O375">
            <v>5000</v>
          </cell>
          <cell r="P375">
            <v>5000</v>
          </cell>
          <cell r="Q375">
            <v>5000</v>
          </cell>
        </row>
        <row r="376">
          <cell r="B376" t="str">
            <v>5310090</v>
          </cell>
          <cell r="C376" t="str">
            <v>OTH.FEE PAID-DOM.BK.SERV</v>
          </cell>
          <cell r="D376" t="str">
            <v>เท่าค่างบประมาณ</v>
          </cell>
          <cell r="E376">
            <v>14628.9</v>
          </cell>
          <cell r="F376">
            <v>1137.9000000000001</v>
          </cell>
          <cell r="G376">
            <v>666.5</v>
          </cell>
          <cell r="H376">
            <v>657.3</v>
          </cell>
          <cell r="I376">
            <v>662.5</v>
          </cell>
          <cell r="J376">
            <v>657.5</v>
          </cell>
          <cell r="K376">
            <v>5317.2</v>
          </cell>
          <cell r="L376">
            <v>817.6</v>
          </cell>
          <cell r="M376">
            <v>461.1</v>
          </cell>
          <cell r="N376">
            <v>461.2</v>
          </cell>
          <cell r="O376">
            <v>466.5</v>
          </cell>
          <cell r="P376">
            <v>464.3</v>
          </cell>
          <cell r="Q376">
            <v>2859.3</v>
          </cell>
        </row>
        <row r="377">
          <cell r="B377" t="str">
            <v>5320040</v>
          </cell>
          <cell r="C377" t="str">
            <v>FEE PAID-VISA CARD</v>
          </cell>
          <cell r="D377" t="str">
            <v>เท่าค่างบประมาณ</v>
          </cell>
          <cell r="E377">
            <v>410576.4</v>
          </cell>
          <cell r="F377">
            <v>36635</v>
          </cell>
          <cell r="G377">
            <v>32631</v>
          </cell>
          <cell r="H377">
            <v>34940.1</v>
          </cell>
          <cell r="I377">
            <v>32497.9</v>
          </cell>
          <cell r="J377">
            <v>34914.199999999997</v>
          </cell>
          <cell r="K377">
            <v>31582</v>
          </cell>
          <cell r="L377">
            <v>35602.400000000001</v>
          </cell>
          <cell r="M377">
            <v>35422.1</v>
          </cell>
          <cell r="N377">
            <v>30920.3</v>
          </cell>
          <cell r="O377">
            <v>33905</v>
          </cell>
          <cell r="P377">
            <v>35211.9</v>
          </cell>
          <cell r="Q377">
            <v>36314.5</v>
          </cell>
        </row>
        <row r="378">
          <cell r="B378" t="str">
            <v>5320045</v>
          </cell>
          <cell r="C378" t="str">
            <v>FEE PAID-MASTERCARD</v>
          </cell>
          <cell r="D378" t="str">
            <v>เท่าค่างบประมาณ</v>
          </cell>
          <cell r="E378">
            <v>164392.9</v>
          </cell>
          <cell r="F378">
            <v>14678.4</v>
          </cell>
          <cell r="G378">
            <v>13058.8</v>
          </cell>
          <cell r="H378">
            <v>13992.8</v>
          </cell>
          <cell r="I378">
            <v>13005</v>
          </cell>
          <cell r="J378">
            <v>13982.4</v>
          </cell>
          <cell r="K378">
            <v>12634.5</v>
          </cell>
          <cell r="L378">
            <v>14260.7</v>
          </cell>
          <cell r="M378">
            <v>14187.8</v>
          </cell>
          <cell r="N378">
            <v>12366.8</v>
          </cell>
          <cell r="O378">
            <v>13574.1</v>
          </cell>
          <cell r="P378">
            <v>14102.8</v>
          </cell>
          <cell r="Q378">
            <v>14548.8</v>
          </cell>
        </row>
        <row r="379">
          <cell r="B379" t="str">
            <v>6260030</v>
          </cell>
          <cell r="C379" t="str">
            <v>Real Estate Taxes on Properties Foreclosed</v>
          </cell>
          <cell r="D379" t="str">
            <v>เท่าค่างบประมาณ</v>
          </cell>
          <cell r="E379">
            <v>25000</v>
          </cell>
          <cell r="F379">
            <v>0</v>
          </cell>
          <cell r="G379">
            <v>0</v>
          </cell>
          <cell r="H379">
            <v>0</v>
          </cell>
          <cell r="I379">
            <v>12500</v>
          </cell>
          <cell r="J379">
            <v>0</v>
          </cell>
          <cell r="K379">
            <v>0</v>
          </cell>
          <cell r="L379">
            <v>12500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B380" t="str">
            <v>6370010</v>
          </cell>
          <cell r="C380" t="str">
            <v>WRITTEN-OFF EQUIPMENTS</v>
          </cell>
          <cell r="D380" t="str">
            <v>เท่าค่างบประมาณ</v>
          </cell>
          <cell r="E380">
            <v>70104.600000000006</v>
          </cell>
          <cell r="F380">
            <v>2635.7</v>
          </cell>
          <cell r="G380">
            <v>2646.8</v>
          </cell>
          <cell r="H380">
            <v>19655.2</v>
          </cell>
          <cell r="I380">
            <v>2646.2</v>
          </cell>
          <cell r="J380">
            <v>2636.2</v>
          </cell>
          <cell r="K380">
            <v>2925.2</v>
          </cell>
          <cell r="L380">
            <v>3068.2</v>
          </cell>
          <cell r="M380">
            <v>3057.2</v>
          </cell>
          <cell r="N380">
            <v>21519.200000000001</v>
          </cell>
          <cell r="O380">
            <v>3058.2</v>
          </cell>
          <cell r="P380">
            <v>3188.2</v>
          </cell>
          <cell r="Q380">
            <v>3068.3</v>
          </cell>
        </row>
        <row r="381">
          <cell r="B381" t="str">
            <v>6652020</v>
          </cell>
          <cell r="C381" t="str">
            <v>ADVERTISING MEDIA CHARGED</v>
          </cell>
          <cell r="D381" t="str">
            <v>เท่าค่างบประมาณ</v>
          </cell>
          <cell r="E381">
            <v>37480.199999999997</v>
          </cell>
          <cell r="F381">
            <v>1589.7</v>
          </cell>
          <cell r="G381">
            <v>5024.7</v>
          </cell>
          <cell r="H381">
            <v>4042.7</v>
          </cell>
          <cell r="I381">
            <v>4806</v>
          </cell>
          <cell r="J381">
            <v>1872.7</v>
          </cell>
          <cell r="K381">
            <v>2596.6999999999998</v>
          </cell>
          <cell r="L381">
            <v>3279.7</v>
          </cell>
          <cell r="M381">
            <v>4169.3</v>
          </cell>
          <cell r="N381">
            <v>2486</v>
          </cell>
          <cell r="O381">
            <v>3446</v>
          </cell>
          <cell r="P381">
            <v>1656.2</v>
          </cell>
          <cell r="Q381">
            <v>2510.5</v>
          </cell>
        </row>
        <row r="382">
          <cell r="B382" t="str">
            <v>6670010</v>
          </cell>
          <cell r="C382" t="str">
            <v>LEGAL FEE</v>
          </cell>
          <cell r="D382" t="str">
            <v>เท่าค่างบประมาณ</v>
          </cell>
          <cell r="E382">
            <v>196979.1</v>
          </cell>
          <cell r="F382">
            <v>16247</v>
          </cell>
          <cell r="G382">
            <v>16414.5</v>
          </cell>
          <cell r="H382">
            <v>16322.7</v>
          </cell>
          <cell r="I382">
            <v>16289.5</v>
          </cell>
          <cell r="J382">
            <v>16297</v>
          </cell>
          <cell r="K382">
            <v>16568</v>
          </cell>
          <cell r="L382">
            <v>17107</v>
          </cell>
          <cell r="M382">
            <v>16289.5</v>
          </cell>
          <cell r="N382">
            <v>16289.5</v>
          </cell>
          <cell r="O382">
            <v>16289.5</v>
          </cell>
          <cell r="P382">
            <v>16297</v>
          </cell>
          <cell r="Q382">
            <v>16567.900000000001</v>
          </cell>
        </row>
        <row r="383">
          <cell r="B383" t="str">
            <v>6670030</v>
          </cell>
          <cell r="C383" t="str">
            <v>PROFESSIONAL EXPENSES</v>
          </cell>
          <cell r="D383" t="str">
            <v>เท่าค่างบประมาณ</v>
          </cell>
          <cell r="E383">
            <v>366600.3</v>
          </cell>
          <cell r="F383">
            <v>52641.9</v>
          </cell>
          <cell r="G383">
            <v>32077.9</v>
          </cell>
          <cell r="H383">
            <v>28644.6</v>
          </cell>
          <cell r="I383">
            <v>57582.3</v>
          </cell>
          <cell r="J383">
            <v>24776.400000000001</v>
          </cell>
          <cell r="K383">
            <v>35268.300000000003</v>
          </cell>
          <cell r="L383">
            <v>49671.9</v>
          </cell>
          <cell r="M383">
            <v>20284.400000000001</v>
          </cell>
          <cell r="N383">
            <v>19975.099999999999</v>
          </cell>
          <cell r="O383">
            <v>16888.400000000001</v>
          </cell>
          <cell r="P383">
            <v>13906.8</v>
          </cell>
          <cell r="Q383">
            <v>14882.3</v>
          </cell>
        </row>
        <row r="384">
          <cell r="B384" t="str">
            <v>6680010</v>
          </cell>
          <cell r="C384" t="str">
            <v>LOSS ON SALE OF LOANS</v>
          </cell>
          <cell r="D384" t="str">
            <v>เท่าค่างบประมาณ</v>
          </cell>
          <cell r="E384">
            <v>2475</v>
          </cell>
          <cell r="F384">
            <v>0</v>
          </cell>
          <cell r="G384">
            <v>0</v>
          </cell>
          <cell r="H384">
            <v>0</v>
          </cell>
          <cell r="I384">
            <v>2475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B385" t="str">
            <v>6680020</v>
          </cell>
          <cell r="C385" t="str">
            <v>LOSS-SALE IMMOVABLE ASSET</v>
          </cell>
          <cell r="D385" t="str">
            <v>เท่าค่างบประมาณ</v>
          </cell>
          <cell r="E385">
            <v>450</v>
          </cell>
          <cell r="F385">
            <v>0</v>
          </cell>
          <cell r="G385">
            <v>0</v>
          </cell>
          <cell r="H385">
            <v>450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B386" t="str">
            <v>6680022</v>
          </cell>
          <cell r="C386" t="str">
            <v>LOSS-SALE MOVABLE ASSET</v>
          </cell>
          <cell r="D386" t="str">
            <v>เท่าค่างบประมาณ</v>
          </cell>
          <cell r="E386">
            <v>30537</v>
          </cell>
          <cell r="F386">
            <v>856.6</v>
          </cell>
          <cell r="G386">
            <v>856.6</v>
          </cell>
          <cell r="H386">
            <v>12645.5</v>
          </cell>
          <cell r="I386">
            <v>858.6</v>
          </cell>
          <cell r="J386">
            <v>856.6</v>
          </cell>
          <cell r="K386">
            <v>856.6</v>
          </cell>
          <cell r="L386">
            <v>856.6</v>
          </cell>
          <cell r="M386">
            <v>856.6</v>
          </cell>
          <cell r="N386">
            <v>9316.6</v>
          </cell>
          <cell r="O386">
            <v>856.6</v>
          </cell>
          <cell r="P386">
            <v>856.6</v>
          </cell>
          <cell r="Q386">
            <v>863.5</v>
          </cell>
        </row>
        <row r="387">
          <cell r="B387" t="str">
            <v>6680023</v>
          </cell>
          <cell r="C387" t="str">
            <v>Loss on Sale of Debt Instrument-Investment</v>
          </cell>
          <cell r="D387" t="str">
            <v>เท่าค่างบประมาณ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6680024</v>
          </cell>
          <cell r="C388" t="str">
            <v>Loss on Sale of Debt Instrument-Trading</v>
          </cell>
          <cell r="D388" t="str">
            <v>เท่าค่างบประมาณ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B389" t="str">
            <v>6680025</v>
          </cell>
          <cell r="C389" t="str">
            <v>Loss on Sale of Capital Stock -Investment</v>
          </cell>
          <cell r="D389" t="str">
            <v>เท่าค่างบประมาณ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B390" t="str">
            <v>6680077</v>
          </cell>
          <cell r="C390" t="str">
            <v>LOSS ON SALE OF IMMOVABLE PROPERTIES FORECLOSED</v>
          </cell>
          <cell r="D390" t="str">
            <v>เท่าค่างบประมาณ</v>
          </cell>
          <cell r="E390">
            <v>228000</v>
          </cell>
          <cell r="F390">
            <v>19000</v>
          </cell>
          <cell r="G390">
            <v>19000</v>
          </cell>
          <cell r="H390">
            <v>19000</v>
          </cell>
          <cell r="I390">
            <v>19000</v>
          </cell>
          <cell r="J390">
            <v>19000</v>
          </cell>
          <cell r="K390">
            <v>19000</v>
          </cell>
          <cell r="L390">
            <v>19000</v>
          </cell>
          <cell r="M390">
            <v>19000</v>
          </cell>
          <cell r="N390">
            <v>19000</v>
          </cell>
          <cell r="O390">
            <v>19000</v>
          </cell>
          <cell r="P390">
            <v>19000</v>
          </cell>
          <cell r="Q390">
            <v>19000</v>
          </cell>
        </row>
        <row r="391">
          <cell r="B391" t="str">
            <v>6690005</v>
          </cell>
          <cell r="C391" t="str">
            <v>Appraisal Expenses</v>
          </cell>
          <cell r="D391" t="str">
            <v>เท่าค่างบประมาณ และ 50000 ของcm ให้หักจากที่ลงทั้งก้อนที่มค. เป็นหาร6 แล้ววางครึ่งปีหลัง</v>
          </cell>
          <cell r="E391">
            <v>120419.3</v>
          </cell>
          <cell r="F391">
            <v>9733.2999999999993</v>
          </cell>
          <cell r="G391">
            <v>9733.2999999999993</v>
          </cell>
          <cell r="H391">
            <v>10033.299999999999</v>
          </cell>
          <cell r="I391">
            <v>9733.2999999999993</v>
          </cell>
          <cell r="J391">
            <v>9733.2999999999993</v>
          </cell>
          <cell r="K391">
            <v>10086.799999999999</v>
          </cell>
          <cell r="L391">
            <v>10066.633333333333</v>
          </cell>
          <cell r="M391">
            <v>10066.633333333333</v>
          </cell>
          <cell r="N391">
            <v>10366.733333333334</v>
          </cell>
          <cell r="O391">
            <v>10066.733333333334</v>
          </cell>
          <cell r="P391">
            <v>10066.733333333334</v>
          </cell>
          <cell r="Q391">
            <v>10732.533333333333</v>
          </cell>
        </row>
        <row r="392">
          <cell r="B392" t="str">
            <v>6690009</v>
          </cell>
          <cell r="C392" t="str">
            <v>Expenses on Property Foreclosed</v>
          </cell>
          <cell r="D392" t="str">
            <v>เท่าค่างบประมาณ</v>
          </cell>
          <cell r="E392">
            <v>90180</v>
          </cell>
          <cell r="F392">
            <v>7515</v>
          </cell>
          <cell r="G392">
            <v>7515</v>
          </cell>
          <cell r="H392">
            <v>7515</v>
          </cell>
          <cell r="I392">
            <v>7515</v>
          </cell>
          <cell r="J392">
            <v>7515</v>
          </cell>
          <cell r="K392">
            <v>7515</v>
          </cell>
          <cell r="L392">
            <v>7515</v>
          </cell>
          <cell r="M392">
            <v>7515</v>
          </cell>
          <cell r="N392">
            <v>7515</v>
          </cell>
          <cell r="O392">
            <v>7515</v>
          </cell>
          <cell r="P392">
            <v>7515</v>
          </cell>
          <cell r="Q392">
            <v>7515</v>
          </cell>
        </row>
        <row r="393">
          <cell r="B393" t="str">
            <v>6690066</v>
          </cell>
          <cell r="C393" t="str">
            <v>OTHER DEVELOPMENT EXP.</v>
          </cell>
          <cell r="D393" t="str">
            <v>เท่าค่างบประมาณ แต่หารเท่าลงทุกเดือน  ของกจ.</v>
          </cell>
          <cell r="E393">
            <v>200000</v>
          </cell>
          <cell r="F393">
            <v>16666.666666666668</v>
          </cell>
          <cell r="G393">
            <v>16666.666666666668</v>
          </cell>
          <cell r="H393">
            <v>16666.666666666668</v>
          </cell>
          <cell r="I393">
            <v>16666.666666666668</v>
          </cell>
          <cell r="J393">
            <v>16666.666666666668</v>
          </cell>
          <cell r="K393">
            <v>16666.666666666668</v>
          </cell>
          <cell r="L393">
            <v>16666.666666666668</v>
          </cell>
          <cell r="M393">
            <v>16666.666666666668</v>
          </cell>
          <cell r="N393">
            <v>16666.666666666668</v>
          </cell>
          <cell r="O393">
            <v>16666.666666666668</v>
          </cell>
          <cell r="P393">
            <v>16666.666666666668</v>
          </cell>
          <cell r="Q393">
            <v>16666.666666666668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Exps."/>
      <sheetName val="DWH"/>
      <sheetName val="data_45"/>
      <sheetName val="concl."/>
      <sheetName val="concl._foreclosed as noncash"/>
      <sheetName val="Not-Readily-Cash"/>
      <sheetName val="Readily-Cash"/>
      <sheetName val="Not-Readily-Non-cash"/>
      <sheetName val="Readily-Non-cash"/>
      <sheetName val="Interest-Paid"/>
      <sheetName val="DIFF"/>
      <sheetName val="Other Exps.)"/>
      <sheetName val="BOT"/>
      <sheetName val="#REF"/>
    </sheetNames>
    <sheetDataSet>
      <sheetData sheetId="0" refreshError="1"/>
      <sheetData sheetId="1" refreshError="1">
        <row r="4">
          <cell r="A4" t="str">
            <v>5112010</v>
          </cell>
          <cell r="B4" t="str">
            <v>INT PAID-SAVINGS</v>
          </cell>
          <cell r="C4">
            <v>3756365.5618399996</v>
          </cell>
          <cell r="E4" t="str">
            <v>5112010</v>
          </cell>
          <cell r="F4" t="str">
            <v>INT PAID-SAVINGS</v>
          </cell>
          <cell r="G4">
            <v>4006920.7319599995</v>
          </cell>
        </row>
        <row r="5">
          <cell r="A5" t="str">
            <v>5113005</v>
          </cell>
          <cell r="B5" t="str">
            <v>INT PAID-FIXED UND 6MON.</v>
          </cell>
          <cell r="C5">
            <v>8655410.7343700007</v>
          </cell>
          <cell r="E5" t="str">
            <v>5113005</v>
          </cell>
          <cell r="F5" t="str">
            <v>INT PAID-FIXED UND 6MON.</v>
          </cell>
          <cell r="G5">
            <v>12210267.614440002</v>
          </cell>
        </row>
        <row r="6">
          <cell r="A6" t="str">
            <v>5113010</v>
          </cell>
          <cell r="B6" t="str">
            <v>INT PAID-FIXED 6MON-11MON</v>
          </cell>
          <cell r="C6">
            <v>206988.65153</v>
          </cell>
          <cell r="E6" t="str">
            <v>5113010</v>
          </cell>
          <cell r="F6" t="str">
            <v>INT PAID-FIXED 6MON-11MON</v>
          </cell>
          <cell r="G6">
            <v>362823.88696999993</v>
          </cell>
        </row>
        <row r="7">
          <cell r="A7" t="str">
            <v>5113020</v>
          </cell>
          <cell r="B7" t="str">
            <v>INT PAID-FIXED 1 YR</v>
          </cell>
          <cell r="C7">
            <v>1457054.1579900002</v>
          </cell>
          <cell r="E7" t="str">
            <v>5113020</v>
          </cell>
          <cell r="F7" t="str">
            <v>INT PAID-FIXED 1 YR</v>
          </cell>
          <cell r="G7">
            <v>1491155.8853699998</v>
          </cell>
        </row>
        <row r="8">
          <cell r="A8" t="str">
            <v>5113025</v>
          </cell>
          <cell r="B8" t="str">
            <v>INT.PAID-FIXED OV1 NOT2YR</v>
          </cell>
          <cell r="C8">
            <v>1.4677</v>
          </cell>
          <cell r="E8" t="str">
            <v>5113030</v>
          </cell>
          <cell r="F8" t="str">
            <v>INT.PAID-FIXED 2YRS &amp; OVE</v>
          </cell>
          <cell r="G8">
            <v>475139.88760999992</v>
          </cell>
        </row>
        <row r="9">
          <cell r="A9" t="str">
            <v>5113030</v>
          </cell>
          <cell r="B9" t="str">
            <v>INT.PAID-FIXED 2YRS &amp; OVE</v>
          </cell>
          <cell r="C9">
            <v>793286.83137000003</v>
          </cell>
          <cell r="E9" t="str">
            <v>5114010</v>
          </cell>
          <cell r="F9" t="str">
            <v>INT PAID-SPECIAL FIXED</v>
          </cell>
          <cell r="G9">
            <v>55983.901290000002</v>
          </cell>
        </row>
        <row r="10">
          <cell r="A10" t="str">
            <v>5114010</v>
          </cell>
          <cell r="B10" t="str">
            <v>INT PAID-SPECIAL FIXED</v>
          </cell>
          <cell r="C10">
            <v>43553.845289999997</v>
          </cell>
          <cell r="E10" t="str">
            <v>5114015</v>
          </cell>
          <cell r="F10" t="str">
            <v>Int.Paid on Uncla.Spec.Fx</v>
          </cell>
          <cell r="G10">
            <v>702.66612999999995</v>
          </cell>
        </row>
        <row r="11">
          <cell r="A11" t="str">
            <v>5114015</v>
          </cell>
          <cell r="B11" t="str">
            <v>Int.Paid on Uncla.Spec.Fx</v>
          </cell>
          <cell r="C11">
            <v>690.34246999999993</v>
          </cell>
          <cell r="E11" t="str">
            <v>5115003</v>
          </cell>
          <cell r="F11" t="str">
            <v>INT.PAID TCD UND 6 MTHS</v>
          </cell>
          <cell r="G11">
            <v>51.663529999999994</v>
          </cell>
        </row>
        <row r="12">
          <cell r="A12" t="str">
            <v>5121010</v>
          </cell>
          <cell r="B12" t="str">
            <v>INT PAID-C/A-F.CURR-FIN</v>
          </cell>
          <cell r="C12">
            <v>427.41881000000006</v>
          </cell>
          <cell r="E12" t="str">
            <v>5121010</v>
          </cell>
          <cell r="F12" t="str">
            <v>INT PAID-C/A-F.CURR-FIN</v>
          </cell>
          <cell r="G12">
            <v>439.58108000000004</v>
          </cell>
        </row>
        <row r="13">
          <cell r="A13" t="str">
            <v>5121015</v>
          </cell>
          <cell r="B13" t="str">
            <v>INT PAID ON CURR DEPOSITS</v>
          </cell>
          <cell r="C13">
            <v>7788.1540000000005</v>
          </cell>
          <cell r="E13" t="str">
            <v>5121015</v>
          </cell>
          <cell r="F13" t="str">
            <v>INT PAID ON CURR DEPOSITS</v>
          </cell>
          <cell r="G13">
            <v>35651.261530000003</v>
          </cell>
        </row>
        <row r="14">
          <cell r="A14" t="str">
            <v>5122010</v>
          </cell>
          <cell r="B14" t="str">
            <v>INT PAID-SAVING-F.CUR-FIN</v>
          </cell>
          <cell r="C14">
            <v>225.91118</v>
          </cell>
          <cell r="E14" t="str">
            <v>5122010</v>
          </cell>
          <cell r="F14" t="str">
            <v>INT PAID-SAVING-F.CUR-FIN</v>
          </cell>
          <cell r="G14">
            <v>265.73409999999996</v>
          </cell>
        </row>
        <row r="15">
          <cell r="A15" t="str">
            <v>5122015</v>
          </cell>
          <cell r="B15" t="str">
            <v>INTEREST PAID ON SAVING D</v>
          </cell>
          <cell r="C15">
            <v>49038.350659999996</v>
          </cell>
          <cell r="E15" t="str">
            <v>5122015</v>
          </cell>
          <cell r="F15" t="str">
            <v>INTEREST PAID ON SAVING D</v>
          </cell>
          <cell r="G15">
            <v>67642.060989999998</v>
          </cell>
        </row>
        <row r="16">
          <cell r="A16" t="str">
            <v>5123010</v>
          </cell>
          <cell r="B16" t="str">
            <v>INT PAID-FIXED F.C. FIN&lt;1</v>
          </cell>
          <cell r="C16">
            <v>1209.32133</v>
          </cell>
          <cell r="E16" t="str">
            <v>5123010</v>
          </cell>
          <cell r="F16" t="str">
            <v>INT PAID-FIXED F.C. FIN&lt;1</v>
          </cell>
          <cell r="G16">
            <v>6910.6958299999997</v>
          </cell>
        </row>
        <row r="17">
          <cell r="A17" t="str">
            <v>5123015</v>
          </cell>
          <cell r="B17" t="str">
            <v>INTEREST PAID ON FIXED DE</v>
          </cell>
          <cell r="C17">
            <v>15753.089179999999</v>
          </cell>
          <cell r="E17" t="str">
            <v>5123015</v>
          </cell>
          <cell r="F17" t="str">
            <v>INTEREST PAID ON FIXED DE</v>
          </cell>
          <cell r="G17">
            <v>26910.514880000002</v>
          </cell>
        </row>
        <row r="18">
          <cell r="A18" t="str">
            <v>5123020</v>
          </cell>
          <cell r="B18" t="str">
            <v>INT PAID-FIXED F.C.FIN&gt;1</v>
          </cell>
          <cell r="C18">
            <v>398443.21631999995</v>
          </cell>
          <cell r="E18" t="str">
            <v>5123020</v>
          </cell>
          <cell r="F18" t="str">
            <v>INT PAID-FIXED F.C.FIN&gt;1</v>
          </cell>
          <cell r="G18">
            <v>666917.9468700001</v>
          </cell>
        </row>
        <row r="19">
          <cell r="A19" t="str">
            <v>5123025</v>
          </cell>
          <cell r="B19" t="str">
            <v>INTEREST PAID ON FIXED DE</v>
          </cell>
          <cell r="C19">
            <v>15893.164359999999</v>
          </cell>
          <cell r="E19" t="str">
            <v>5123025</v>
          </cell>
          <cell r="F19" t="str">
            <v>INTEREST PAID ON FIXED DE</v>
          </cell>
          <cell r="G19">
            <v>18281.263650000004</v>
          </cell>
        </row>
        <row r="20">
          <cell r="A20" t="str">
            <v>5210010</v>
          </cell>
          <cell r="B20" t="str">
            <v>INT.BOR'W DOM.COM.BK-CALL</v>
          </cell>
          <cell r="C20">
            <v>4560.7363100000002</v>
          </cell>
          <cell r="E20" t="str">
            <v>5130040</v>
          </cell>
          <cell r="F20" t="str">
            <v>INT.PAID-GOVT SAVING BK.</v>
          </cell>
          <cell r="G20">
            <v>0</v>
          </cell>
        </row>
        <row r="21">
          <cell r="A21" t="str">
            <v>5210020</v>
          </cell>
          <cell r="B21" t="str">
            <v>INTPAID-BORROW COMBK-TERM</v>
          </cell>
          <cell r="C21">
            <v>4091.7123399999996</v>
          </cell>
          <cell r="E21" t="str">
            <v>5130050</v>
          </cell>
          <cell r="F21" t="str">
            <v>INT.PAID-B.A.A.C.</v>
          </cell>
          <cell r="G21">
            <v>-6.2780000000000002E-2</v>
          </cell>
        </row>
        <row r="22">
          <cell r="A22" t="str">
            <v>5222010</v>
          </cell>
          <cell r="B22" t="str">
            <v>INT PAID-REDISC-INDUSTRY</v>
          </cell>
          <cell r="C22">
            <v>21061.693149999999</v>
          </cell>
          <cell r="E22" t="str">
            <v>5210010</v>
          </cell>
          <cell r="F22" t="str">
            <v>INT.BOR'W DOM.COM.BK-CALL</v>
          </cell>
          <cell r="G22">
            <v>1517.8082299999999</v>
          </cell>
        </row>
        <row r="23">
          <cell r="A23" t="str">
            <v>5223010</v>
          </cell>
          <cell r="B23" t="str">
            <v>IInterest Paid on Repo - BOT</v>
          </cell>
          <cell r="C23">
            <v>20723.619860000003</v>
          </cell>
          <cell r="E23" t="str">
            <v>5210020</v>
          </cell>
          <cell r="F23" t="str">
            <v>INTPAID-BORROW COMBK-TERM</v>
          </cell>
          <cell r="G23">
            <v>299.65753000000001</v>
          </cell>
        </row>
        <row r="24">
          <cell r="A24" t="str">
            <v>5224010</v>
          </cell>
          <cell r="B24" t="str">
            <v>INT.PAID-REDISC EXIM EXP.</v>
          </cell>
          <cell r="C24">
            <v>11606.08941</v>
          </cell>
          <cell r="E24" t="str">
            <v>5222010</v>
          </cell>
          <cell r="F24" t="str">
            <v>INT PAID-REDISC-INDUSTRY</v>
          </cell>
          <cell r="G24">
            <v>7051.5755700000009</v>
          </cell>
        </row>
        <row r="25">
          <cell r="A25" t="str">
            <v>5224020</v>
          </cell>
          <cell r="B25" t="str">
            <v>Int Paid-Borrow fr Dom F</v>
          </cell>
          <cell r="C25">
            <v>3299.3972599999997</v>
          </cell>
          <cell r="E25" t="str">
            <v>5222020</v>
          </cell>
          <cell r="F25" t="str">
            <v>INT PAID-REDISC-AGRI'TURE</v>
          </cell>
          <cell r="G25">
            <v>579.92520999999977</v>
          </cell>
        </row>
        <row r="26">
          <cell r="A26" t="str">
            <v>5225010</v>
          </cell>
          <cell r="B26" t="str">
            <v>INT.PAID SUBODINATED DEBE</v>
          </cell>
          <cell r="C26">
            <v>5774108.8116199998</v>
          </cell>
          <cell r="E26" t="str">
            <v>5222040</v>
          </cell>
          <cell r="F26" t="str">
            <v>INT.PAID-REDISC-BOT-AGRIC</v>
          </cell>
          <cell r="G26">
            <v>-40.24109</v>
          </cell>
        </row>
        <row r="27">
          <cell r="A27" t="str">
            <v>5231020</v>
          </cell>
          <cell r="B27" t="str">
            <v>INT PAID-BOR'W BK-CALL</v>
          </cell>
          <cell r="C27">
            <v>358.11153999999993</v>
          </cell>
          <cell r="E27" t="str">
            <v>5223010</v>
          </cell>
          <cell r="F27" t="str">
            <v>IInterest Paid on Repo - BOT</v>
          </cell>
          <cell r="G27">
            <v>439.04109000000005</v>
          </cell>
        </row>
        <row r="28">
          <cell r="A28" t="str">
            <v>5231031</v>
          </cell>
          <cell r="B28" t="str">
            <v>INT PAID BORR FR OTH BANK</v>
          </cell>
          <cell r="C28">
            <v>185031.87894999998</v>
          </cell>
          <cell r="E28" t="str">
            <v>5224010</v>
          </cell>
          <cell r="F28" t="str">
            <v>INT.PAID-REDISC EXIM EXP.</v>
          </cell>
          <cell r="G28">
            <v>16969.05471</v>
          </cell>
        </row>
        <row r="29">
          <cell r="A29" t="str">
            <v>5231040</v>
          </cell>
          <cell r="B29" t="str">
            <v>INT PAID-O/D FOR'N NOSTRO</v>
          </cell>
          <cell r="C29">
            <v>23.033519999999974</v>
          </cell>
          <cell r="E29" t="str">
            <v>5224020</v>
          </cell>
          <cell r="F29" t="str">
            <v>Int Paid-Borrow fr Dom F</v>
          </cell>
          <cell r="G29">
            <v>5489.4828699999998</v>
          </cell>
        </row>
        <row r="30">
          <cell r="A30" t="str">
            <v>5310020</v>
          </cell>
          <cell r="B30" t="str">
            <v>Fee Paid-Debt Instrument</v>
          </cell>
          <cell r="C30">
            <v>1605.23</v>
          </cell>
          <cell r="E30" t="str">
            <v>5225010</v>
          </cell>
          <cell r="F30" t="str">
            <v>INT.PAID SUBODINATED DEBE</v>
          </cell>
          <cell r="G30">
            <v>5904738.4184299996</v>
          </cell>
        </row>
        <row r="31">
          <cell r="A31" t="str">
            <v>5310030</v>
          </cell>
          <cell r="B31" t="str">
            <v>FEE PAID-TRANS.THRU. BOT.</v>
          </cell>
          <cell r="C31">
            <v>1260.4282999999998</v>
          </cell>
          <cell r="E31" t="str">
            <v>5231020</v>
          </cell>
          <cell r="F31" t="str">
            <v>INT PAID-BOR'W BK-CALL</v>
          </cell>
          <cell r="G31">
            <v>361.90803</v>
          </cell>
        </row>
        <row r="32">
          <cell r="A32" t="str">
            <v>5310035</v>
          </cell>
          <cell r="B32" t="str">
            <v>FEE PAID-CLEARING CHEQ</v>
          </cell>
          <cell r="C32">
            <v>16157.8994</v>
          </cell>
          <cell r="E32" t="str">
            <v>5231031</v>
          </cell>
          <cell r="F32" t="str">
            <v>INT PAID BORR FR OTH BANK</v>
          </cell>
          <cell r="G32">
            <v>190464.97723999998</v>
          </cell>
        </row>
        <row r="33">
          <cell r="A33" t="str">
            <v>5310065</v>
          </cell>
          <cell r="B33" t="str">
            <v>FEE PAID ATM-SWITCHING</v>
          </cell>
          <cell r="C33">
            <v>22347.623870000003</v>
          </cell>
          <cell r="E33" t="str">
            <v>5231035</v>
          </cell>
          <cell r="F33" t="str">
            <v>INT.BORR.BK.ABR-LONG TERM</v>
          </cell>
          <cell r="G33">
            <v>813.55189999999993</v>
          </cell>
        </row>
        <row r="34">
          <cell r="A34" t="str">
            <v>5310080</v>
          </cell>
          <cell r="B34" t="str">
            <v>SHARE RELATED FEE PAID</v>
          </cell>
          <cell r="C34">
            <v>10828.53132</v>
          </cell>
          <cell r="E34" t="str">
            <v>5231040</v>
          </cell>
          <cell r="F34" t="str">
            <v>INT PAID-O/D FOR'N NOSTRO</v>
          </cell>
          <cell r="G34">
            <v>1441.23379</v>
          </cell>
        </row>
        <row r="35">
          <cell r="A35" t="str">
            <v>5310085</v>
          </cell>
          <cell r="B35" t="str">
            <v>REBATE FEE PAID</v>
          </cell>
          <cell r="C35">
            <v>6367</v>
          </cell>
          <cell r="E35" t="str">
            <v>5240010</v>
          </cell>
          <cell r="F35" t="str">
            <v>OTHER INTEREST PAID</v>
          </cell>
          <cell r="G35">
            <v>299.13183000000004</v>
          </cell>
        </row>
        <row r="36">
          <cell r="A36" t="str">
            <v>5310090</v>
          </cell>
          <cell r="B36" t="str">
            <v>OTH.FEE PAID-DOM.BK.SERV</v>
          </cell>
          <cell r="C36">
            <v>10828.54434</v>
          </cell>
          <cell r="E36" t="str">
            <v>5310020</v>
          </cell>
          <cell r="F36" t="str">
            <v>Fee Paid-Debt Instrument</v>
          </cell>
          <cell r="G36">
            <v>1804.71</v>
          </cell>
        </row>
        <row r="37">
          <cell r="A37" t="str">
            <v>5320010</v>
          </cell>
          <cell r="B37" t="str">
            <v>FEE PAID-IMPORT BILLS</v>
          </cell>
          <cell r="C37">
            <v>9.0796100000000006</v>
          </cell>
          <cell r="E37" t="str">
            <v>5310030</v>
          </cell>
          <cell r="F37" t="str">
            <v>FEE PAID-TRANS.THRU. BOT.</v>
          </cell>
          <cell r="G37">
            <v>1235.8161</v>
          </cell>
        </row>
        <row r="38">
          <cell r="A38" t="str">
            <v>5320040</v>
          </cell>
          <cell r="B38" t="str">
            <v>FEE PAID-VISA CARD</v>
          </cell>
          <cell r="C38">
            <v>442232.15062999999</v>
          </cell>
          <cell r="E38" t="str">
            <v>5310035</v>
          </cell>
          <cell r="F38" t="str">
            <v>FEE PAID-CLEARING CHEQ</v>
          </cell>
          <cell r="G38">
            <v>16660.288800000002</v>
          </cell>
        </row>
        <row r="39">
          <cell r="A39" t="str">
            <v>5320045</v>
          </cell>
          <cell r="B39" t="str">
            <v>FEE PAID-MASTERCARD</v>
          </cell>
          <cell r="C39">
            <v>111478.61420000001</v>
          </cell>
          <cell r="E39" t="str">
            <v>5310065</v>
          </cell>
          <cell r="F39" t="str">
            <v>FEE PAID ATM-SWITCHING</v>
          </cell>
          <cell r="G39">
            <v>17669.181689999998</v>
          </cell>
        </row>
        <row r="40">
          <cell r="A40" t="str">
            <v>5320060</v>
          </cell>
          <cell r="B40" t="str">
            <v>BROKERAGE FEE PAID</v>
          </cell>
          <cell r="C40">
            <v>11445.651730000001</v>
          </cell>
          <cell r="E40" t="str">
            <v>5310080</v>
          </cell>
          <cell r="F40" t="str">
            <v>SHARE RELATED FEE PAID</v>
          </cell>
          <cell r="G40">
            <v>13986.543000000001</v>
          </cell>
        </row>
        <row r="41">
          <cell r="A41" t="str">
            <v>5320065</v>
          </cell>
          <cell r="B41" t="str">
            <v>UNDERWRITING FEE PAID</v>
          </cell>
          <cell r="C41">
            <v>3915.0580399999999</v>
          </cell>
          <cell r="E41" t="str">
            <v>5310085</v>
          </cell>
          <cell r="F41" t="str">
            <v>REBATE FEE PAID</v>
          </cell>
          <cell r="G41">
            <v>15498.45</v>
          </cell>
        </row>
        <row r="42">
          <cell r="A42" t="str">
            <v>5320070</v>
          </cell>
          <cell r="B42" t="str">
            <v>INTER-BK.SERVICE FEE PAID</v>
          </cell>
          <cell r="C42">
            <v>9941.9028699999999</v>
          </cell>
          <cell r="E42" t="str">
            <v>5310090</v>
          </cell>
          <cell r="F42" t="str">
            <v>OTH.FEE PAID-DOM.BK.SERV</v>
          </cell>
          <cell r="G42">
            <v>84946.818010000017</v>
          </cell>
        </row>
        <row r="43">
          <cell r="A43" t="str">
            <v>5320085</v>
          </cell>
          <cell r="B43" t="str">
            <v>CUSTODIAN FEE PAID</v>
          </cell>
          <cell r="C43">
            <v>395.51704999999993</v>
          </cell>
          <cell r="E43" t="str">
            <v>5320010</v>
          </cell>
          <cell r="F43" t="str">
            <v>FEE PAID-IMPORT BILLS</v>
          </cell>
          <cell r="G43">
            <v>6.8864399999999995</v>
          </cell>
        </row>
        <row r="44">
          <cell r="A44" t="str">
            <v>5320090</v>
          </cell>
          <cell r="B44" t="str">
            <v>OTH.FEE PAID INT'L BK.SER</v>
          </cell>
          <cell r="C44">
            <v>32201.025129999998</v>
          </cell>
          <cell r="E44" t="str">
            <v>5320040</v>
          </cell>
          <cell r="F44" t="str">
            <v>FEE PAID-VISA CARD</v>
          </cell>
          <cell r="G44">
            <v>310015.76607999997</v>
          </cell>
        </row>
        <row r="45">
          <cell r="A45" t="str">
            <v>5410020</v>
          </cell>
          <cell r="B45" t="str">
            <v>INT PAID IO-CURRENT A/C</v>
          </cell>
          <cell r="C45">
            <v>6579.9766599999994</v>
          </cell>
          <cell r="E45" t="str">
            <v>5320045</v>
          </cell>
          <cell r="F45" t="str">
            <v>FEE PAID-MASTERCARD</v>
          </cell>
          <cell r="G45">
            <v>75214.686780000004</v>
          </cell>
        </row>
        <row r="46">
          <cell r="A46" t="str">
            <v>5410025</v>
          </cell>
          <cell r="B46" t="str">
            <v>INT.PAID IO DEP.THB OVBR.</v>
          </cell>
          <cell r="C46">
            <v>181577.53425</v>
          </cell>
          <cell r="E46" t="str">
            <v>5320047</v>
          </cell>
          <cell r="F46" t="str">
            <v>Fee Paid TFB Visa Elec</v>
          </cell>
          <cell r="G46">
            <v>78.065239999999989</v>
          </cell>
        </row>
        <row r="47">
          <cell r="A47" t="str">
            <v>5410030</v>
          </cell>
          <cell r="B47" t="str">
            <v>INT ON I/O-BORW H.O- CALL</v>
          </cell>
          <cell r="C47">
            <v>3655.3558499999999</v>
          </cell>
          <cell r="E47" t="str">
            <v>5320060</v>
          </cell>
          <cell r="F47" t="str">
            <v>BROKERAGE FEE PAID</v>
          </cell>
          <cell r="G47">
            <v>11525.71586</v>
          </cell>
        </row>
        <row r="48">
          <cell r="A48" t="str">
            <v>5410035</v>
          </cell>
          <cell r="B48" t="str">
            <v>INT ON I/O-BORW H.O- TERM</v>
          </cell>
          <cell r="C48">
            <v>1008384.1207</v>
          </cell>
          <cell r="E48" t="str">
            <v>5320065</v>
          </cell>
          <cell r="F48" t="str">
            <v>UNDERWRITING FEE PAID</v>
          </cell>
          <cell r="G48">
            <v>3606.7954000000004</v>
          </cell>
        </row>
        <row r="49">
          <cell r="A49" t="str">
            <v>5410040</v>
          </cell>
          <cell r="B49" t="str">
            <v>INT ON I/O-C/A OTH TFB BR</v>
          </cell>
          <cell r="C49">
            <v>714.42823999999996</v>
          </cell>
          <cell r="E49" t="str">
            <v>5320070</v>
          </cell>
          <cell r="F49" t="str">
            <v>INTER-BK.SERVICE FEE PAID</v>
          </cell>
          <cell r="G49">
            <v>14359.762939999999</v>
          </cell>
        </row>
        <row r="50">
          <cell r="A50" t="str">
            <v>5410056</v>
          </cell>
          <cell r="B50" t="str">
            <v>INT PAID I/O BORR OVS</v>
          </cell>
          <cell r="C50">
            <v>949.47388000000001</v>
          </cell>
          <cell r="E50" t="str">
            <v>5320080</v>
          </cell>
          <cell r="F50" t="str">
            <v>CREDIT FACILITY FEE PAID</v>
          </cell>
          <cell r="G50">
            <v>13479.781800000001</v>
          </cell>
        </row>
        <row r="51">
          <cell r="A51" t="str">
            <v>5410058</v>
          </cell>
          <cell r="B51" t="str">
            <v xml:space="preserve">INT PAID I/O-BORR FR OVS </v>
          </cell>
          <cell r="C51">
            <v>126942.30058</v>
          </cell>
          <cell r="E51" t="str">
            <v>5320085</v>
          </cell>
          <cell r="F51" t="str">
            <v>CUSTODIAN FEE PAID</v>
          </cell>
          <cell r="G51">
            <v>2037.9059800000002</v>
          </cell>
        </row>
        <row r="52">
          <cell r="A52" t="str">
            <v>5410060</v>
          </cell>
          <cell r="B52" t="str">
            <v>INT ON I/O-BORW OTBR-CALL</v>
          </cell>
          <cell r="C52">
            <v>16437.265670000004</v>
          </cell>
          <cell r="E52" t="str">
            <v>5320090</v>
          </cell>
          <cell r="F52" t="str">
            <v>OTH.FEE PAID INT'L BK.SER</v>
          </cell>
          <cell r="G52">
            <v>27866.298149999995</v>
          </cell>
        </row>
        <row r="53">
          <cell r="A53" t="str">
            <v>5410065</v>
          </cell>
          <cell r="B53" t="str">
            <v>INT ON I/O-BORW OTBR-TERM</v>
          </cell>
          <cell r="C53">
            <v>877.53347000000008</v>
          </cell>
          <cell r="E53" t="str">
            <v>5410020</v>
          </cell>
          <cell r="F53" t="str">
            <v>INT PAID IO-CURRENT A/C</v>
          </cell>
          <cell r="G53">
            <v>4252.2164499999999</v>
          </cell>
        </row>
        <row r="54">
          <cell r="A54" t="str">
            <v>5410066</v>
          </cell>
          <cell r="B54" t="str">
            <v xml:space="preserve">INT PAID I/O-BORR FR OTH </v>
          </cell>
          <cell r="C54">
            <v>454897.29070000007</v>
          </cell>
          <cell r="E54" t="str">
            <v>5410025</v>
          </cell>
          <cell r="F54" t="str">
            <v>INT.PAID IO DEP.THB OVBR.</v>
          </cell>
          <cell r="G54">
            <v>206680.27397000001</v>
          </cell>
        </row>
        <row r="55">
          <cell r="A55" t="str">
            <v>5410068</v>
          </cell>
          <cell r="B55" t="str">
            <v xml:space="preserve">INT PAID I/O-BORR FR OTH </v>
          </cell>
          <cell r="C55">
            <v>286811.81994999998</v>
          </cell>
          <cell r="E55" t="str">
            <v>5410030</v>
          </cell>
          <cell r="F55" t="str">
            <v>INT ON I/O-BORW H.O- CALL</v>
          </cell>
          <cell r="G55">
            <v>35548.592719999993</v>
          </cell>
        </row>
        <row r="56">
          <cell r="A56" t="str">
            <v>5420010</v>
          </cell>
          <cell r="B56" t="str">
            <v>FEE PAID I/O-IMP.BILLS</v>
          </cell>
          <cell r="C56">
            <v>13.129309999999998</v>
          </cell>
          <cell r="E56" t="str">
            <v>5410035</v>
          </cell>
          <cell r="F56" t="str">
            <v>INT ON I/O-BORW H.O- TERM</v>
          </cell>
          <cell r="G56">
            <v>823818.60031999997</v>
          </cell>
        </row>
        <row r="57">
          <cell r="A57" t="str">
            <v>5420040</v>
          </cell>
          <cell r="B57" t="str">
            <v>FEE PAID I/O-FUND MANAGE'</v>
          </cell>
          <cell r="C57">
            <v>54646.496480000002</v>
          </cell>
          <cell r="E57" t="str">
            <v>5410040</v>
          </cell>
          <cell r="F57" t="str">
            <v>INT ON I/O-C/A OTH TFB BR</v>
          </cell>
          <cell r="G57">
            <v>937.71861999999999</v>
          </cell>
        </row>
        <row r="58">
          <cell r="A58" t="str">
            <v>6111110</v>
          </cell>
          <cell r="B58" t="str">
            <v>SALARIES</v>
          </cell>
          <cell r="C58">
            <v>3653593.9756800006</v>
          </cell>
          <cell r="E58" t="str">
            <v>5410056</v>
          </cell>
          <cell r="F58" t="str">
            <v>INT PAID I/O BORR OVS</v>
          </cell>
          <cell r="G58">
            <v>37213.94584</v>
          </cell>
        </row>
        <row r="59">
          <cell r="A59" t="str">
            <v>6111120</v>
          </cell>
          <cell r="B59" t="str">
            <v>Job Premium</v>
          </cell>
          <cell r="C59">
            <v>4272</v>
          </cell>
          <cell r="E59" t="str">
            <v>5410058</v>
          </cell>
          <cell r="F59" t="str">
            <v xml:space="preserve">INT PAID I/O-BORR FR OVS </v>
          </cell>
          <cell r="G59">
            <v>135637.83145</v>
          </cell>
        </row>
        <row r="60">
          <cell r="A60" t="str">
            <v>6111210</v>
          </cell>
          <cell r="B60" t="str">
            <v>Wages</v>
          </cell>
          <cell r="C60">
            <v>8652.2330099999999</v>
          </cell>
          <cell r="E60" t="str">
            <v>5410060</v>
          </cell>
          <cell r="F60" t="str">
            <v>INT ON I/O-BORW OTBR-CALL</v>
          </cell>
          <cell r="G60">
            <v>48193.390869999996</v>
          </cell>
        </row>
        <row r="61">
          <cell r="A61" t="str">
            <v>6111230</v>
          </cell>
          <cell r="B61" t="str">
            <v>Wages for Special Assignment</v>
          </cell>
          <cell r="C61">
            <v>540</v>
          </cell>
          <cell r="E61" t="str">
            <v>5410065</v>
          </cell>
          <cell r="F61" t="str">
            <v>INT ON I/O-BORW OTBR-TERM</v>
          </cell>
          <cell r="G61">
            <v>19389.609490000003</v>
          </cell>
        </row>
        <row r="62">
          <cell r="A62" t="str">
            <v>6112140</v>
          </cell>
          <cell r="B62" t="str">
            <v>COST OF LIVING ALLOWANCE</v>
          </cell>
          <cell r="C62">
            <v>283586.565</v>
          </cell>
          <cell r="E62" t="str">
            <v>5410066</v>
          </cell>
          <cell r="F62" t="str">
            <v xml:space="preserve">INT PAID I/O-BORR FR OTH </v>
          </cell>
          <cell r="G62">
            <v>442591.64081999997</v>
          </cell>
        </row>
        <row r="63">
          <cell r="A63" t="str">
            <v>6112210</v>
          </cell>
          <cell r="B63" t="str">
            <v>BONUS</v>
          </cell>
          <cell r="C63">
            <v>540259.61022999999</v>
          </cell>
          <cell r="E63" t="str">
            <v>5410068</v>
          </cell>
          <cell r="F63" t="str">
            <v xml:space="preserve">INT PAID I/O-BORR FR OTH </v>
          </cell>
          <cell r="G63">
            <v>1502181.94793</v>
          </cell>
        </row>
        <row r="64">
          <cell r="A64" t="str">
            <v>6112211</v>
          </cell>
          <cell r="B64" t="str">
            <v>Expected Bonus Paid</v>
          </cell>
          <cell r="C64">
            <v>550000</v>
          </cell>
          <cell r="E64" t="str">
            <v>5420010</v>
          </cell>
          <cell r="F64" t="str">
            <v>FEE PAID I/O-IMP.BILLS</v>
          </cell>
          <cell r="G64">
            <v>589.11992999999984</v>
          </cell>
        </row>
        <row r="65">
          <cell r="A65" t="str">
            <v>6112310</v>
          </cell>
          <cell r="B65" t="str">
            <v>SPECIAL CONTRIBUTION</v>
          </cell>
          <cell r="C65">
            <v>325804.48830999999</v>
          </cell>
          <cell r="E65" t="str">
            <v>5420030</v>
          </cell>
          <cell r="F65" t="str">
            <v>FEE PAID I/O-MONEY TR.</v>
          </cell>
          <cell r="G65">
            <v>0.70259000000000005</v>
          </cell>
        </row>
        <row r="66">
          <cell r="A66" t="str">
            <v>6112410</v>
          </cell>
          <cell r="B66" t="str">
            <v>OVERTIME</v>
          </cell>
          <cell r="C66">
            <v>21259.797739999998</v>
          </cell>
          <cell r="E66" t="str">
            <v>5420040</v>
          </cell>
          <cell r="F66" t="str">
            <v>FEE PAID I/O-FUND MANAGE'</v>
          </cell>
          <cell r="G66">
            <v>93644.928950000016</v>
          </cell>
        </row>
        <row r="67">
          <cell r="A67" t="str">
            <v>6112510</v>
          </cell>
          <cell r="B67" t="str">
            <v>EMPLOYEE INCOME TAX</v>
          </cell>
          <cell r="C67">
            <v>4793.8854700000002</v>
          </cell>
          <cell r="E67" t="str">
            <v>5900000</v>
          </cell>
          <cell r="F67" t="str">
            <v>EXPENSES CONTROL A/C</v>
          </cell>
          <cell r="G67">
            <v>0</v>
          </cell>
        </row>
        <row r="68">
          <cell r="A68" t="str">
            <v>6112610</v>
          </cell>
          <cell r="B68" t="str">
            <v>MED SUPPLIES TFB MED CTR</v>
          </cell>
          <cell r="C68">
            <v>5881.7681299999995</v>
          </cell>
          <cell r="E68" t="str">
            <v>6111110</v>
          </cell>
          <cell r="F68" t="str">
            <v>SALARIES</v>
          </cell>
          <cell r="G68">
            <v>3492246.8286699997</v>
          </cell>
        </row>
        <row r="69">
          <cell r="A69" t="str">
            <v>6112620</v>
          </cell>
          <cell r="B69" t="str">
            <v>MEDICAL-HOSPITAL &amp; CLINIC</v>
          </cell>
          <cell r="C69">
            <v>40442.329259999999</v>
          </cell>
          <cell r="E69" t="str">
            <v>6111210</v>
          </cell>
          <cell r="F69" t="str">
            <v>Wages</v>
          </cell>
          <cell r="G69">
            <v>7822.5324499999997</v>
          </cell>
        </row>
        <row r="70">
          <cell r="A70" t="str">
            <v>6112625</v>
          </cell>
          <cell r="B70" t="str">
            <v>DENTAL AT HOSPITAL&amp;CLINIC</v>
          </cell>
          <cell r="C70">
            <v>5918.5554999999995</v>
          </cell>
          <cell r="E70" t="str">
            <v>6112140</v>
          </cell>
          <cell r="F70" t="str">
            <v>COST OF LIVING ALLOWANCE</v>
          </cell>
          <cell r="G70">
            <v>284075.44</v>
          </cell>
        </row>
        <row r="71">
          <cell r="A71" t="str">
            <v>6112630</v>
          </cell>
          <cell r="B71" t="str">
            <v>ANNUAL PHYSICAL CHECK-UP</v>
          </cell>
          <cell r="C71">
            <v>3661.5389999999998</v>
          </cell>
          <cell r="E71" t="str">
            <v>6112210</v>
          </cell>
          <cell r="F71" t="str">
            <v>BONUS</v>
          </cell>
          <cell r="G71">
            <v>1193645.1400299999</v>
          </cell>
        </row>
        <row r="72">
          <cell r="A72" t="str">
            <v>6112640</v>
          </cell>
          <cell r="B72" t="str">
            <v>HEALTH INSURANCE</v>
          </cell>
          <cell r="C72">
            <v>4591.9617699999999</v>
          </cell>
          <cell r="E72" t="str">
            <v>6112310</v>
          </cell>
          <cell r="F72" t="str">
            <v>SPECIAL CONTRIBUTION</v>
          </cell>
          <cell r="G72">
            <v>305858.00238000002</v>
          </cell>
        </row>
        <row r="73">
          <cell r="A73" t="str">
            <v>6112645</v>
          </cell>
          <cell r="B73" t="str">
            <v>PHYSICIAN &amp; ASSISTANT CON</v>
          </cell>
          <cell r="C73">
            <v>3012</v>
          </cell>
          <cell r="E73" t="str">
            <v>6112410</v>
          </cell>
          <cell r="F73" t="str">
            <v>OVERTIME</v>
          </cell>
          <cell r="G73">
            <v>24733.659089999997</v>
          </cell>
        </row>
        <row r="74">
          <cell r="A74" t="str">
            <v>6112650</v>
          </cell>
          <cell r="B74" t="str">
            <v>MISCELLANEOUS MED EXP.</v>
          </cell>
          <cell r="C74">
            <v>2.5609999999999999</v>
          </cell>
          <cell r="E74" t="str">
            <v>6112510</v>
          </cell>
          <cell r="F74" t="str">
            <v>EMPLOYEE INCOME TAX</v>
          </cell>
          <cell r="G74">
            <v>4785.9630900000002</v>
          </cell>
        </row>
        <row r="75">
          <cell r="A75" t="str">
            <v>6112710</v>
          </cell>
          <cell r="B75" t="str">
            <v>COMPENSATION EMP ACCIDENT</v>
          </cell>
          <cell r="C75">
            <v>157.85</v>
          </cell>
          <cell r="E75" t="str">
            <v>6112610</v>
          </cell>
          <cell r="F75" t="str">
            <v>MED SUPPLIES TFB MED CTR</v>
          </cell>
          <cell r="G75">
            <v>5385.5044699999989</v>
          </cell>
        </row>
        <row r="76">
          <cell r="A76" t="str">
            <v>6112720</v>
          </cell>
          <cell r="B76" t="str">
            <v>SEVERANCE PAY-RETIRE'T</v>
          </cell>
          <cell r="C76">
            <v>1436162.3351300003</v>
          </cell>
          <cell r="E76" t="str">
            <v>6112620</v>
          </cell>
          <cell r="F76" t="str">
            <v>MEDICAL-HOSPITAL &amp; CLINIC</v>
          </cell>
          <cell r="G76">
            <v>38338.126430000004</v>
          </cell>
        </row>
        <row r="77">
          <cell r="A77" t="str">
            <v>6112730</v>
          </cell>
          <cell r="B77" t="str">
            <v>SEVERANCE PAY-TERMINATION OF EMPLOYMENT</v>
          </cell>
          <cell r="C77">
            <v>4282.7514000000001</v>
          </cell>
          <cell r="E77" t="str">
            <v>6112625</v>
          </cell>
          <cell r="F77" t="str">
            <v>DENTAL AT HOSPITAL&amp;CLINIC</v>
          </cell>
          <cell r="G77">
            <v>4960.1527999999998</v>
          </cell>
        </row>
        <row r="78">
          <cell r="A78" t="str">
            <v>6112740</v>
          </cell>
          <cell r="B78" t="str">
            <v>CON'T.TO COMPENSATE FUND</v>
          </cell>
          <cell r="C78">
            <v>1069.3871199999999</v>
          </cell>
          <cell r="E78" t="str">
            <v>6112630</v>
          </cell>
          <cell r="F78" t="str">
            <v>ANNUAL PHYSICAL CHECK-UP</v>
          </cell>
          <cell r="G78">
            <v>3781.9694000000004</v>
          </cell>
        </row>
        <row r="79">
          <cell r="A79" t="str">
            <v>6112745</v>
          </cell>
          <cell r="B79" t="str">
            <v>CON'T.TO PROVIDENT FUND</v>
          </cell>
          <cell r="C79">
            <v>139085.09018999999</v>
          </cell>
          <cell r="E79" t="str">
            <v>6112640</v>
          </cell>
          <cell r="F79" t="str">
            <v>HEALTH INSURANCE</v>
          </cell>
          <cell r="G79">
            <v>10947.864220000001</v>
          </cell>
        </row>
        <row r="80">
          <cell r="A80" t="str">
            <v>6112750</v>
          </cell>
          <cell r="B80" t="str">
            <v>COMPENSATION-STAFF FUNERA</v>
          </cell>
          <cell r="C80">
            <v>6728.55</v>
          </cell>
          <cell r="E80" t="str">
            <v>6112645</v>
          </cell>
          <cell r="F80" t="str">
            <v>PHYSICIAN &amp; ASSISTANT CON</v>
          </cell>
          <cell r="G80">
            <v>2942</v>
          </cell>
        </row>
        <row r="81">
          <cell r="A81" t="str">
            <v>6112760</v>
          </cell>
          <cell r="B81" t="str">
            <v>STAFF ACCIDENT INSURANCE</v>
          </cell>
          <cell r="C81">
            <v>1011.94566</v>
          </cell>
          <cell r="E81" t="str">
            <v>6112650</v>
          </cell>
          <cell r="F81" t="str">
            <v>MISCELLANEOUS MED EXP.</v>
          </cell>
          <cell r="G81">
            <v>2.9849899999999998</v>
          </cell>
        </row>
        <row r="82">
          <cell r="A82" t="str">
            <v>6112770</v>
          </cell>
          <cell r="B82" t="str">
            <v>SOCIAL WELFARE &amp; SECURITY</v>
          </cell>
          <cell r="C82">
            <v>51672.291669999999</v>
          </cell>
          <cell r="E82" t="str">
            <v>6112710</v>
          </cell>
          <cell r="F82" t="str">
            <v>COMPENSATION EMP ACCIDENT</v>
          </cell>
          <cell r="G82">
            <v>269.3</v>
          </cell>
        </row>
        <row r="83">
          <cell r="A83" t="str">
            <v>6112775</v>
          </cell>
          <cell r="B83" t="str">
            <v>CONTRIBUTE-PENSION FUND</v>
          </cell>
          <cell r="C83">
            <v>16866.413140000001</v>
          </cell>
          <cell r="E83" t="str">
            <v>6112720</v>
          </cell>
          <cell r="F83" t="str">
            <v>SEVERANCE PAY-RETIRE'T</v>
          </cell>
          <cell r="G83">
            <v>1571112.3119499998</v>
          </cell>
        </row>
        <row r="84">
          <cell r="A84" t="str">
            <v>6112780</v>
          </cell>
          <cell r="B84" t="str">
            <v>CLOTHES</v>
          </cell>
          <cell r="C84">
            <v>1739.6645300000002</v>
          </cell>
          <cell r="E84" t="str">
            <v>6112730</v>
          </cell>
          <cell r="F84" t="str">
            <v>SEVERANCE PAY-TERMINATION OF EMPLOYMENT</v>
          </cell>
          <cell r="G84">
            <v>53434.46903</v>
          </cell>
        </row>
        <row r="85">
          <cell r="A85" t="str">
            <v>6112790</v>
          </cell>
          <cell r="B85" t="str">
            <v>STAFF CHILDREN TUITIONS</v>
          </cell>
          <cell r="C85">
            <v>20334.1374</v>
          </cell>
          <cell r="E85" t="str">
            <v>6112740</v>
          </cell>
          <cell r="F85" t="str">
            <v>CON'T.TO COMPENSATE FUND</v>
          </cell>
          <cell r="G85">
            <v>1104.4187999999999</v>
          </cell>
        </row>
        <row r="86">
          <cell r="A86" t="str">
            <v>6112791</v>
          </cell>
          <cell r="B86" t="str">
            <v>CON'T STAFF'S WIFE EXP.</v>
          </cell>
          <cell r="C86">
            <v>1205.22</v>
          </cell>
          <cell r="E86" t="str">
            <v>6112745</v>
          </cell>
          <cell r="F86" t="str">
            <v>CON'T.TO PROVIDENT FUND</v>
          </cell>
          <cell r="G86">
            <v>129576.3466</v>
          </cell>
        </row>
        <row r="87">
          <cell r="A87" t="str">
            <v>6112799</v>
          </cell>
          <cell r="B87" t="str">
            <v>OTHER FRINGE BENEFIT</v>
          </cell>
          <cell r="C87">
            <v>9782.3347699999995</v>
          </cell>
          <cell r="E87" t="str">
            <v>6112750</v>
          </cell>
          <cell r="F87" t="str">
            <v>COMPENSATION-STAFF FUNERA</v>
          </cell>
          <cell r="G87">
            <v>8729.4</v>
          </cell>
        </row>
        <row r="88">
          <cell r="A88" t="str">
            <v>6120010</v>
          </cell>
          <cell r="B88" t="str">
            <v>DIRECTOR FEE</v>
          </cell>
          <cell r="C88">
            <v>20280</v>
          </cell>
          <cell r="E88" t="str">
            <v>6112760</v>
          </cell>
          <cell r="F88" t="str">
            <v>STAFF ACCIDENT INSURANCE</v>
          </cell>
          <cell r="G88">
            <v>934.22456</v>
          </cell>
        </row>
        <row r="89">
          <cell r="A89" t="str">
            <v>6120030</v>
          </cell>
          <cell r="B89" t="str">
            <v>DIRECTOR INCOME TAX</v>
          </cell>
          <cell r="C89">
            <v>6789.4049900000009</v>
          </cell>
          <cell r="E89" t="str">
            <v>6112770</v>
          </cell>
          <cell r="F89" t="str">
            <v>SOCIAL WELFARE &amp; SECURITY</v>
          </cell>
          <cell r="G89">
            <v>54658.465800000005</v>
          </cell>
        </row>
        <row r="90">
          <cell r="A90" t="str">
            <v>6210010</v>
          </cell>
          <cell r="B90" t="str">
            <v>DEPRECIATION-BUILDING</v>
          </cell>
          <cell r="C90">
            <v>264241.86139999999</v>
          </cell>
          <cell r="E90" t="str">
            <v>6112775</v>
          </cell>
          <cell r="F90" t="str">
            <v>CONTRIBUTE-PENSION FUND</v>
          </cell>
          <cell r="G90">
            <v>4426.2360300000018</v>
          </cell>
        </row>
        <row r="91">
          <cell r="A91" t="str">
            <v>6210012</v>
          </cell>
          <cell r="B91" t="str">
            <v>DEPRECIATION REV-BUILDING</v>
          </cell>
          <cell r="C91">
            <v>163580.37445999999</v>
          </cell>
          <cell r="E91" t="str">
            <v>6112780</v>
          </cell>
          <cell r="F91" t="str">
            <v>CLOTHES</v>
          </cell>
          <cell r="G91">
            <v>1089.0271600000001</v>
          </cell>
        </row>
        <row r="92">
          <cell r="A92" t="str">
            <v>6220010</v>
          </cell>
          <cell r="B92" t="str">
            <v>AMORT-L/H&amp;L/H IMPROVMT</v>
          </cell>
          <cell r="C92">
            <v>72350.234929999991</v>
          </cell>
          <cell r="E92" t="str">
            <v>6112790</v>
          </cell>
          <cell r="F92" t="str">
            <v>STAFF CHILDREN TUITIONS</v>
          </cell>
          <cell r="G92">
            <v>21655.135500000004</v>
          </cell>
        </row>
        <row r="93">
          <cell r="A93" t="str">
            <v>6230010</v>
          </cell>
          <cell r="B93" t="str">
            <v>REPAIR ON OFFICE BLDG</v>
          </cell>
          <cell r="C93">
            <v>16784.755079999999</v>
          </cell>
          <cell r="E93" t="str">
            <v>6112791</v>
          </cell>
          <cell r="F93" t="str">
            <v>CON'T STAFF'S WIFE EXP.</v>
          </cell>
          <cell r="G93">
            <v>1750</v>
          </cell>
        </row>
        <row r="94">
          <cell r="A94" t="str">
            <v>6230020</v>
          </cell>
          <cell r="B94" t="str">
            <v>REPAIR-SUMMER HOUSE</v>
          </cell>
          <cell r="C94">
            <v>114.92995999999999</v>
          </cell>
          <cell r="E94" t="str">
            <v>6112795</v>
          </cell>
          <cell r="F94" t="str">
            <v>One-time Fin. Support</v>
          </cell>
          <cell r="G94">
            <v>34262.35463999999</v>
          </cell>
        </row>
        <row r="95">
          <cell r="A95" t="str">
            <v>6240010</v>
          </cell>
          <cell r="B95" t="str">
            <v>MAINTENANCE OFFICE BLDG</v>
          </cell>
          <cell r="C95">
            <v>102093.52426999999</v>
          </cell>
          <cell r="E95" t="str">
            <v>6112799</v>
          </cell>
          <cell r="F95" t="str">
            <v>OTHER FRINGE BENEFIT</v>
          </cell>
          <cell r="G95">
            <v>3546.3792399999998</v>
          </cell>
        </row>
        <row r="96">
          <cell r="A96" t="str">
            <v>6240020</v>
          </cell>
          <cell r="B96" t="str">
            <v>MAINTENANCE-SUMMER HOUSE</v>
          </cell>
          <cell r="C96">
            <v>1885.6093100000001</v>
          </cell>
          <cell r="E96" t="str">
            <v>6120010</v>
          </cell>
          <cell r="F96" t="str">
            <v>DIRECTOR FEE</v>
          </cell>
          <cell r="G96">
            <v>18088</v>
          </cell>
        </row>
        <row r="97">
          <cell r="A97" t="str">
            <v>6250010</v>
          </cell>
          <cell r="B97" t="str">
            <v>OFFICE RENT</v>
          </cell>
          <cell r="C97">
            <v>115061.96651</v>
          </cell>
          <cell r="E97" t="str">
            <v>6120030</v>
          </cell>
          <cell r="F97" t="str">
            <v>DIRECTOR INCOME TAX</v>
          </cell>
          <cell r="G97">
            <v>6239.041729999999</v>
          </cell>
        </row>
        <row r="98">
          <cell r="A98" t="str">
            <v>6250015</v>
          </cell>
          <cell r="B98" t="str">
            <v>Outdoor ATM Expense under HO</v>
          </cell>
          <cell r="C98">
            <v>40654.182849999997</v>
          </cell>
          <cell r="E98" t="str">
            <v>6210010</v>
          </cell>
          <cell r="F98" t="str">
            <v>DEPRECIATION-BUILDING</v>
          </cell>
          <cell r="G98">
            <v>275433.36920000002</v>
          </cell>
        </row>
        <row r="99">
          <cell r="A99" t="str">
            <v>6250020</v>
          </cell>
          <cell r="B99" t="str">
            <v>PARKING RENT</v>
          </cell>
          <cell r="C99">
            <v>3385.6101799999992</v>
          </cell>
          <cell r="E99" t="str">
            <v>6210012</v>
          </cell>
          <cell r="F99" t="str">
            <v>DEPRECIATION REV-BUILDING</v>
          </cell>
          <cell r="G99">
            <v>85910.20177</v>
          </cell>
        </row>
        <row r="100">
          <cell r="A100" t="str">
            <v>6250030</v>
          </cell>
          <cell r="B100" t="str">
            <v>STAFF HOUSE RENT</v>
          </cell>
          <cell r="C100">
            <v>55778.857779999998</v>
          </cell>
          <cell r="E100" t="str">
            <v>6220010</v>
          </cell>
          <cell r="F100" t="str">
            <v>AMORT-L/H&amp;L/H IMPROVMT</v>
          </cell>
          <cell r="G100">
            <v>68451.135640000008</v>
          </cell>
        </row>
        <row r="101">
          <cell r="A101" t="str">
            <v>6250090</v>
          </cell>
          <cell r="B101" t="str">
            <v>OTHER SPACE RENT</v>
          </cell>
          <cell r="C101">
            <v>1678.5824500000001</v>
          </cell>
          <cell r="E101" t="str">
            <v>6230010</v>
          </cell>
          <cell r="F101" t="str">
            <v>REPAIR ON OFFICE BLDG</v>
          </cell>
          <cell r="G101">
            <v>25655.20147</v>
          </cell>
        </row>
        <row r="102">
          <cell r="A102" t="str">
            <v>6260010</v>
          </cell>
          <cell r="B102" t="str">
            <v>REAL ESTATE TAX-BLDG.</v>
          </cell>
          <cell r="C102">
            <v>43292.750690000008</v>
          </cell>
          <cell r="E102" t="str">
            <v>6240010</v>
          </cell>
          <cell r="F102" t="str">
            <v>MAINTENANCE OFFICE BLDG</v>
          </cell>
          <cell r="G102">
            <v>99981.40757000001</v>
          </cell>
        </row>
        <row r="103">
          <cell r="A103" t="str">
            <v>6260020</v>
          </cell>
          <cell r="B103" t="str">
            <v>REAL ESTATE TAX-OTHER</v>
          </cell>
          <cell r="C103">
            <v>435.85714000000002</v>
          </cell>
          <cell r="E103" t="str">
            <v>6250010</v>
          </cell>
          <cell r="F103" t="str">
            <v>OFFICE RENT</v>
          </cell>
          <cell r="G103">
            <v>161102.11044000002</v>
          </cell>
        </row>
        <row r="104">
          <cell r="A104" t="str">
            <v>6260030</v>
          </cell>
          <cell r="B104" t="str">
            <v>Real Estate Taxes on Prop. Foreclose</v>
          </cell>
          <cell r="C104">
            <v>56950.289770000003</v>
          </cell>
          <cell r="E104" t="str">
            <v>6250015</v>
          </cell>
          <cell r="F104" t="str">
            <v>Outdoor ATM Expense under HO</v>
          </cell>
          <cell r="G104">
            <v>6264.3622400000004</v>
          </cell>
        </row>
        <row r="105">
          <cell r="A105" t="str">
            <v>6270010</v>
          </cell>
          <cell r="B105" t="str">
            <v>FIRE INSURANCE ON BLDG</v>
          </cell>
          <cell r="C105">
            <v>12746.07091</v>
          </cell>
          <cell r="E105" t="str">
            <v>6250020</v>
          </cell>
          <cell r="F105" t="str">
            <v>PARKING RENT</v>
          </cell>
          <cell r="G105">
            <v>3975.2421600000011</v>
          </cell>
        </row>
        <row r="106">
          <cell r="A106" t="str">
            <v>6280010</v>
          </cell>
          <cell r="B106" t="str">
            <v>ELECTRICITY BILL</v>
          </cell>
          <cell r="C106">
            <v>265838.74585999997</v>
          </cell>
          <cell r="E106" t="str">
            <v>6250030</v>
          </cell>
          <cell r="F106" t="str">
            <v>STAFF HOUSE RENT</v>
          </cell>
          <cell r="G106">
            <v>64905.975199999993</v>
          </cell>
        </row>
        <row r="107">
          <cell r="A107" t="str">
            <v>6280020</v>
          </cell>
          <cell r="B107" t="str">
            <v>WATER BILL</v>
          </cell>
          <cell r="C107">
            <v>8940.308750000002</v>
          </cell>
          <cell r="E107" t="str">
            <v>6250090</v>
          </cell>
          <cell r="F107" t="str">
            <v>OTHER SPACE RENT</v>
          </cell>
          <cell r="G107">
            <v>725.56309999999985</v>
          </cell>
        </row>
        <row r="108">
          <cell r="A108" t="str">
            <v>6280030</v>
          </cell>
          <cell r="B108" t="str">
            <v>OTH.PUBLIC UTILITIES</v>
          </cell>
          <cell r="C108">
            <v>18856.440979999999</v>
          </cell>
          <cell r="E108" t="str">
            <v>6260010</v>
          </cell>
          <cell r="F108" t="str">
            <v>REAL ESTATE TAX-BLDG.</v>
          </cell>
          <cell r="G108">
            <v>44179.980970000011</v>
          </cell>
        </row>
        <row r="109">
          <cell r="A109" t="str">
            <v>6290010</v>
          </cell>
          <cell r="B109" t="str">
            <v>OTH OCCUPANCY EXPENSES</v>
          </cell>
          <cell r="C109">
            <v>13111.221969999999</v>
          </cell>
          <cell r="E109" t="str">
            <v>6260020</v>
          </cell>
          <cell r="F109" t="str">
            <v>REAL ESTATE TAX-OTHER</v>
          </cell>
          <cell r="G109">
            <v>470.80707999999998</v>
          </cell>
        </row>
        <row r="110">
          <cell r="A110" t="str">
            <v>6290020</v>
          </cell>
          <cell r="B110" t="str">
            <v>WRITTEN-OFF BUILDINGS</v>
          </cell>
          <cell r="C110">
            <v>0</v>
          </cell>
          <cell r="E110" t="str">
            <v>6270010</v>
          </cell>
          <cell r="F110" t="str">
            <v>FIRE INSURANCE ON BLDG</v>
          </cell>
          <cell r="G110">
            <v>12208.239959999999</v>
          </cell>
        </row>
        <row r="111">
          <cell r="A111" t="str">
            <v>6310010</v>
          </cell>
          <cell r="B111" t="str">
            <v>DEPRE-FURNITURE&amp;EQUIPT</v>
          </cell>
          <cell r="C111">
            <v>362971.07977000001</v>
          </cell>
          <cell r="E111" t="str">
            <v>6280010</v>
          </cell>
          <cell r="F111" t="str">
            <v>ELECTRICITY BILL</v>
          </cell>
          <cell r="G111">
            <v>242533.80781999999</v>
          </cell>
        </row>
        <row r="112">
          <cell r="A112" t="str">
            <v>6310020</v>
          </cell>
          <cell r="B112" t="str">
            <v>DEPRECIATION-COMPUTER</v>
          </cell>
          <cell r="C112">
            <v>469003.10750000004</v>
          </cell>
          <cell r="E112" t="str">
            <v>6280020</v>
          </cell>
          <cell r="F112" t="str">
            <v>WATER BILL</v>
          </cell>
          <cell r="G112">
            <v>8919.846379999999</v>
          </cell>
        </row>
        <row r="113">
          <cell r="A113" t="str">
            <v>6310026</v>
          </cell>
          <cell r="B113" t="str">
            <v>AMORTIZATION ON SOFTWARE</v>
          </cell>
          <cell r="C113">
            <v>166986.92038</v>
          </cell>
          <cell r="E113" t="str">
            <v>6280030</v>
          </cell>
          <cell r="F113" t="str">
            <v>OTH.PUBLIC UTILITIES</v>
          </cell>
          <cell r="G113">
            <v>23801.903139999999</v>
          </cell>
        </row>
        <row r="114">
          <cell r="A114" t="str">
            <v>6310028</v>
          </cell>
          <cell r="B114" t="str">
            <v>DEP.DATA COMM.EQUIPMENT</v>
          </cell>
          <cell r="C114">
            <v>67165.679310000007</v>
          </cell>
          <cell r="E114" t="str">
            <v>6290010</v>
          </cell>
          <cell r="F114" t="str">
            <v>OTH OCCUPANCY EXPENSES</v>
          </cell>
          <cell r="G114">
            <v>13620.993130000001</v>
          </cell>
        </row>
        <row r="115">
          <cell r="A115" t="str">
            <v>6310030</v>
          </cell>
          <cell r="B115" t="str">
            <v>DEPRECIATION-AIR CON.</v>
          </cell>
          <cell r="C115">
            <v>51156.641040000002</v>
          </cell>
          <cell r="E115" t="str">
            <v>6310010</v>
          </cell>
          <cell r="F115" t="str">
            <v>DEPRE-FURNITURE&amp;EQUIPT</v>
          </cell>
          <cell r="G115">
            <v>374911.44585999998</v>
          </cell>
        </row>
        <row r="116">
          <cell r="A116" t="str">
            <v>6310040</v>
          </cell>
          <cell r="B116" t="str">
            <v>DEPRECIATION-VEHICLE</v>
          </cell>
          <cell r="C116">
            <v>4746.7464099999997</v>
          </cell>
          <cell r="E116" t="str">
            <v>6310020</v>
          </cell>
          <cell r="F116" t="str">
            <v>DEPRECIATION-COMPUTER</v>
          </cell>
          <cell r="G116">
            <v>689540.45392999984</v>
          </cell>
        </row>
        <row r="117">
          <cell r="A117" t="str">
            <v>6320010</v>
          </cell>
          <cell r="B117" t="str">
            <v>EQUIPMENT RENT</v>
          </cell>
          <cell r="C117">
            <v>69312.916770000011</v>
          </cell>
          <cell r="E117" t="str">
            <v>6310026</v>
          </cell>
          <cell r="F117" t="str">
            <v>AMORTIZATION ON SOFTWARE</v>
          </cell>
          <cell r="G117">
            <v>165784.07352999999</v>
          </cell>
        </row>
        <row r="118">
          <cell r="A118" t="str">
            <v>6320020</v>
          </cell>
          <cell r="B118" t="str">
            <v>VEHICLE RENT</v>
          </cell>
          <cell r="C118">
            <v>303229.16694999998</v>
          </cell>
          <cell r="E118" t="str">
            <v>6310028</v>
          </cell>
          <cell r="F118" t="str">
            <v>DEP.DATA COMM.EQUIPMENT</v>
          </cell>
          <cell r="G118">
            <v>38789.989950000003</v>
          </cell>
        </row>
        <row r="119">
          <cell r="A119" t="str">
            <v>6320025</v>
          </cell>
          <cell r="B119" t="str">
            <v>ChauffeurService</v>
          </cell>
          <cell r="C119">
            <v>73277.137040000001</v>
          </cell>
          <cell r="E119" t="str">
            <v>6310030</v>
          </cell>
          <cell r="F119" t="str">
            <v>DEPRECIATION-AIR CON.</v>
          </cell>
          <cell r="G119">
            <v>59762.484430000004</v>
          </cell>
        </row>
        <row r="120">
          <cell r="A120" t="str">
            <v>6320030</v>
          </cell>
          <cell r="B120" t="str">
            <v>SOFTWARE CHARGE</v>
          </cell>
          <cell r="C120">
            <v>125765.56331999999</v>
          </cell>
          <cell r="E120" t="str">
            <v>6310040</v>
          </cell>
          <cell r="F120" t="str">
            <v>DEPRECIATION-VEHICLE</v>
          </cell>
          <cell r="G120">
            <v>13367.14407</v>
          </cell>
        </row>
        <row r="121">
          <cell r="A121" t="str">
            <v>6331010</v>
          </cell>
          <cell r="B121" t="str">
            <v>Repair on Furniture&amp;Equip</v>
          </cell>
          <cell r="C121">
            <v>18974.570660000001</v>
          </cell>
          <cell r="E121" t="str">
            <v>6320010</v>
          </cell>
          <cell r="F121" t="str">
            <v>EQUIPMENT RENT</v>
          </cell>
          <cell r="G121">
            <v>67562.247830000008</v>
          </cell>
        </row>
        <row r="122">
          <cell r="A122" t="str">
            <v>6331020</v>
          </cell>
          <cell r="B122" t="str">
            <v>M'TENANCE-FUR&amp;EQUIPT.</v>
          </cell>
          <cell r="C122">
            <v>35598.227780000001</v>
          </cell>
          <cell r="E122" t="str">
            <v>6320020</v>
          </cell>
          <cell r="F122" t="str">
            <v>VEHICLE RENT</v>
          </cell>
          <cell r="G122">
            <v>276869.05421999999</v>
          </cell>
        </row>
        <row r="123">
          <cell r="A123" t="str">
            <v>6332010</v>
          </cell>
          <cell r="B123" t="str">
            <v>REPAIR ON COMPUTER</v>
          </cell>
          <cell r="C123">
            <v>33824.990300000005</v>
          </cell>
          <cell r="E123" t="str">
            <v>6320025</v>
          </cell>
          <cell r="F123" t="str">
            <v>ChauffeurService</v>
          </cell>
          <cell r="G123">
            <v>57645.151010000001</v>
          </cell>
        </row>
        <row r="124">
          <cell r="A124" t="str">
            <v>6332015</v>
          </cell>
          <cell r="B124" t="str">
            <v>REPAIR DATA</v>
          </cell>
          <cell r="C124">
            <v>987.57223999999997</v>
          </cell>
          <cell r="E124" t="str">
            <v>6320030</v>
          </cell>
          <cell r="F124" t="str">
            <v>SOFTWARE CHARGE</v>
          </cell>
          <cell r="G124">
            <v>125348.74821000003</v>
          </cell>
        </row>
        <row r="125">
          <cell r="A125" t="str">
            <v>6332020</v>
          </cell>
          <cell r="B125" t="str">
            <v>MAINTENANCE-COMPUTER</v>
          </cell>
          <cell r="C125">
            <v>123533.56340000001</v>
          </cell>
          <cell r="E125" t="str">
            <v>6331010</v>
          </cell>
          <cell r="F125" t="str">
            <v>Repair on Furniture&amp;Equip</v>
          </cell>
          <cell r="G125">
            <v>16096.76469</v>
          </cell>
        </row>
        <row r="126">
          <cell r="A126" t="str">
            <v>6332025</v>
          </cell>
          <cell r="B126" t="str">
            <v>M'TENANCE COMPUTER</v>
          </cell>
          <cell r="C126">
            <v>132821.78714</v>
          </cell>
          <cell r="E126" t="str">
            <v>6331020</v>
          </cell>
          <cell r="F126" t="str">
            <v>M'TENANCE-FUR&amp;EQUIPT.</v>
          </cell>
          <cell r="G126">
            <v>34923.727099999996</v>
          </cell>
        </row>
        <row r="127">
          <cell r="A127" t="str">
            <v>6332030</v>
          </cell>
          <cell r="B127" t="str">
            <v>M'TENANCE DATA</v>
          </cell>
          <cell r="C127">
            <v>22095.769470000003</v>
          </cell>
          <cell r="E127" t="str">
            <v>6332010</v>
          </cell>
          <cell r="F127" t="str">
            <v>REPAIR ON COMPUTER</v>
          </cell>
          <cell r="G127">
            <v>22517.067450000002</v>
          </cell>
        </row>
        <row r="128">
          <cell r="A128" t="str">
            <v>6333010</v>
          </cell>
          <cell r="B128" t="str">
            <v>REPAIR-AIR CONDITION</v>
          </cell>
          <cell r="C128">
            <v>7826.1142800000007</v>
          </cell>
          <cell r="E128" t="str">
            <v>6332015</v>
          </cell>
          <cell r="F128" t="str">
            <v>REPAIR DATA</v>
          </cell>
          <cell r="G128">
            <v>1662.4332199999999</v>
          </cell>
        </row>
        <row r="129">
          <cell r="A129" t="str">
            <v>6333020</v>
          </cell>
          <cell r="B129" t="str">
            <v>M'TENANCE ON AIR CON.</v>
          </cell>
          <cell r="C129">
            <v>8071.1340000000009</v>
          </cell>
          <cell r="E129" t="str">
            <v>6332020</v>
          </cell>
          <cell r="F129" t="str">
            <v>MAINTENANCE-COMPUTER</v>
          </cell>
          <cell r="G129">
            <v>134247.38639</v>
          </cell>
        </row>
        <row r="130">
          <cell r="A130" t="str">
            <v>6334010</v>
          </cell>
          <cell r="B130" t="str">
            <v>REPAIR ON VEHICLE</v>
          </cell>
          <cell r="C130">
            <v>1374.4434100000001</v>
          </cell>
          <cell r="E130" t="str">
            <v>6332025</v>
          </cell>
          <cell r="F130" t="str">
            <v>M'TENANCE COMPUTER</v>
          </cell>
          <cell r="G130">
            <v>79358.301669999986</v>
          </cell>
        </row>
        <row r="131">
          <cell r="A131" t="str">
            <v>6334020</v>
          </cell>
          <cell r="B131" t="str">
            <v>REG M'TENANCE&amp;SP.PART</v>
          </cell>
          <cell r="C131">
            <v>1605.5973799999997</v>
          </cell>
          <cell r="E131" t="str">
            <v>6332030</v>
          </cell>
          <cell r="F131" t="str">
            <v>M'TENANCE DATA</v>
          </cell>
          <cell r="G131">
            <v>27581.014649999997</v>
          </cell>
        </row>
        <row r="132">
          <cell r="A132" t="str">
            <v>6334030</v>
          </cell>
          <cell r="B132" t="str">
            <v>ACCESSORY</v>
          </cell>
          <cell r="C132">
            <v>34.576659999999997</v>
          </cell>
          <cell r="E132" t="str">
            <v>6333010</v>
          </cell>
          <cell r="F132" t="str">
            <v>REPAIR-AIR CONDITION</v>
          </cell>
          <cell r="G132">
            <v>11850.009099999999</v>
          </cell>
        </row>
        <row r="133">
          <cell r="A133" t="str">
            <v>6334040</v>
          </cell>
          <cell r="B133" t="str">
            <v>OTHER VEHICLE EXPENSES</v>
          </cell>
          <cell r="C133">
            <v>368.77310000000006</v>
          </cell>
          <cell r="E133" t="str">
            <v>6333020</v>
          </cell>
          <cell r="F133" t="str">
            <v>M'TENANCE ON AIR CON.</v>
          </cell>
          <cell r="G133">
            <v>3633.23909</v>
          </cell>
        </row>
        <row r="134">
          <cell r="A134" t="str">
            <v>6340010</v>
          </cell>
          <cell r="B134" t="str">
            <v>GASOLINE FOR BANK CARS</v>
          </cell>
          <cell r="C134">
            <v>54324.59474</v>
          </cell>
          <cell r="E134" t="str">
            <v>6334010</v>
          </cell>
          <cell r="F134" t="str">
            <v>REPAIR ON VEHICLE</v>
          </cell>
          <cell r="G134">
            <v>2230.1436999999996</v>
          </cell>
        </row>
        <row r="135">
          <cell r="A135" t="str">
            <v>6340020</v>
          </cell>
          <cell r="B135" t="str">
            <v>GASOLINE ALLOWANCE</v>
          </cell>
          <cell r="C135">
            <v>9.61</v>
          </cell>
          <cell r="E135" t="str">
            <v>6334020</v>
          </cell>
          <cell r="F135" t="str">
            <v>REG M'TENANCE&amp;SP.PART</v>
          </cell>
          <cell r="G135">
            <v>2313.3869</v>
          </cell>
        </row>
        <row r="136">
          <cell r="A136" t="str">
            <v>6340030</v>
          </cell>
          <cell r="B136" t="str">
            <v>OTHER GASOLINE</v>
          </cell>
          <cell r="C136">
            <v>92.294960000000003</v>
          </cell>
          <cell r="E136" t="str">
            <v>6334030</v>
          </cell>
          <cell r="F136" t="str">
            <v>ACCESSORY</v>
          </cell>
          <cell r="G136">
            <v>40.15164</v>
          </cell>
        </row>
        <row r="137">
          <cell r="A137" t="str">
            <v>6350010</v>
          </cell>
          <cell r="B137" t="str">
            <v>TAX ON CAR REGISTRAT'N</v>
          </cell>
          <cell r="C137">
            <v>259.54019999999997</v>
          </cell>
          <cell r="E137" t="str">
            <v>6334040</v>
          </cell>
          <cell r="F137" t="str">
            <v>OTHER VEHICLE EXPENSES</v>
          </cell>
          <cell r="G137">
            <v>313.57547999999997</v>
          </cell>
        </row>
        <row r="138">
          <cell r="A138" t="str">
            <v>6360010</v>
          </cell>
          <cell r="B138" t="str">
            <v>FIRE INSURANCE-FUR&amp;EQT</v>
          </cell>
          <cell r="C138">
            <v>6216.3697400000001</v>
          </cell>
          <cell r="E138" t="str">
            <v>6340010</v>
          </cell>
          <cell r="F138" t="str">
            <v>GASOLINE FOR BANK CARS</v>
          </cell>
          <cell r="G138">
            <v>49099.277349999997</v>
          </cell>
        </row>
        <row r="139">
          <cell r="A139" t="str">
            <v>6360020</v>
          </cell>
          <cell r="B139" t="str">
            <v>CAR INSURANCE PREMIUM</v>
          </cell>
          <cell r="C139">
            <v>885.50081</v>
          </cell>
          <cell r="E139" t="str">
            <v>6340020</v>
          </cell>
          <cell r="F139" t="str">
            <v>GASOLINE ALLOWANCE</v>
          </cell>
          <cell r="G139">
            <v>40.283999999999992</v>
          </cell>
        </row>
        <row r="140">
          <cell r="A140" t="str">
            <v>6370010</v>
          </cell>
          <cell r="B140" t="str">
            <v>WRITTEN-OFF EQUIPMENTS</v>
          </cell>
          <cell r="C140">
            <v>12753.455460000001</v>
          </cell>
          <cell r="E140" t="str">
            <v>6340030</v>
          </cell>
          <cell r="F140" t="str">
            <v>OTHER GASOLINE</v>
          </cell>
          <cell r="G140">
            <v>76.329269999999994</v>
          </cell>
        </row>
        <row r="141">
          <cell r="A141" t="str">
            <v>6380010</v>
          </cell>
          <cell r="B141" t="str">
            <v>OTHER EQUIPMENT EXP.</v>
          </cell>
          <cell r="C141">
            <v>4018.2098299999998</v>
          </cell>
          <cell r="E141" t="str">
            <v>6350010</v>
          </cell>
          <cell r="F141" t="str">
            <v>TAX ON CAR REGISTRAT'N</v>
          </cell>
          <cell r="G141">
            <v>590.34220999999991</v>
          </cell>
        </row>
        <row r="142">
          <cell r="A142" t="str">
            <v>6410010</v>
          </cell>
          <cell r="B142" t="str">
            <v>SPECIFIC BUSINESS TAXES</v>
          </cell>
          <cell r="C142">
            <v>1394273.6116500001</v>
          </cell>
          <cell r="E142" t="str">
            <v>6360010</v>
          </cell>
          <cell r="F142" t="str">
            <v>FIRE INSURANCE-FUR&amp;EQT</v>
          </cell>
          <cell r="G142">
            <v>8807.1195200000002</v>
          </cell>
        </row>
        <row r="143">
          <cell r="A143" t="str">
            <v>6410011</v>
          </cell>
          <cell r="B143" t="str">
            <v>Spec BusTax Imove ass sol</v>
          </cell>
          <cell r="C143">
            <v>868.75276000000008</v>
          </cell>
          <cell r="E143" t="str">
            <v>6360020</v>
          </cell>
          <cell r="F143" t="str">
            <v>CAR INSURANCE PREMIUM</v>
          </cell>
          <cell r="G143">
            <v>1400.7743800000001</v>
          </cell>
        </row>
        <row r="144">
          <cell r="A144" t="str">
            <v>6410020</v>
          </cell>
          <cell r="B144" t="str">
            <v>CUSTOM DUTY</v>
          </cell>
          <cell r="C144">
            <v>0.59955999999999998</v>
          </cell>
          <cell r="E144" t="str">
            <v>6370010</v>
          </cell>
          <cell r="F144" t="str">
            <v>WRITTEN-OFF EQUIPMENTS</v>
          </cell>
          <cell r="G144">
            <v>18958.053059999998</v>
          </cell>
        </row>
        <row r="145">
          <cell r="A145" t="str">
            <v>6410030</v>
          </cell>
          <cell r="B145" t="str">
            <v>SIGN BOARD TAXES</v>
          </cell>
          <cell r="C145">
            <v>7190.0510999999979</v>
          </cell>
          <cell r="E145" t="str">
            <v>6380010</v>
          </cell>
          <cell r="F145" t="str">
            <v>OTHER EQUIPMENT EXP.</v>
          </cell>
          <cell r="G145">
            <v>7170.4616100000003</v>
          </cell>
        </row>
        <row r="146">
          <cell r="A146" t="str">
            <v>6410035</v>
          </cell>
          <cell r="B146" t="str">
            <v>GOODS &amp; SERVICE TAX</v>
          </cell>
          <cell r="C146">
            <v>6.6722900000000003</v>
          </cell>
          <cell r="E146" t="str">
            <v>6410010</v>
          </cell>
          <cell r="F146" t="str">
            <v>SPECIFIC BUSINESS TAXES</v>
          </cell>
          <cell r="G146">
            <v>1499365.08451</v>
          </cell>
        </row>
        <row r="147">
          <cell r="A147" t="str">
            <v>6410040</v>
          </cell>
          <cell r="B147" t="str">
            <v>OTHER TAXES</v>
          </cell>
          <cell r="C147">
            <v>22713.50258</v>
          </cell>
          <cell r="E147" t="str">
            <v>6410030</v>
          </cell>
          <cell r="F147" t="str">
            <v>SIGN BOARD TAXES</v>
          </cell>
          <cell r="G147">
            <v>7167.3738800000001</v>
          </cell>
        </row>
        <row r="148">
          <cell r="A148" t="str">
            <v>6420010</v>
          </cell>
          <cell r="B148" t="str">
            <v>STAMP DUTY</v>
          </cell>
          <cell r="C148">
            <v>2649.9330099999997</v>
          </cell>
          <cell r="E148" t="str">
            <v>6410035</v>
          </cell>
          <cell r="F148" t="str">
            <v>GOODS &amp; SERVICE TAX</v>
          </cell>
          <cell r="G148">
            <v>14.605340000000002</v>
          </cell>
        </row>
        <row r="149">
          <cell r="A149" t="str">
            <v>6500010</v>
          </cell>
          <cell r="B149" t="str">
            <v>LOAN LOSS</v>
          </cell>
          <cell r="C149">
            <v>133592.37377000001</v>
          </cell>
          <cell r="E149" t="str">
            <v>6410040</v>
          </cell>
          <cell r="F149" t="str">
            <v>OTHER TAXES</v>
          </cell>
          <cell r="G149">
            <v>8602.7338199999995</v>
          </cell>
        </row>
        <row r="150">
          <cell r="A150" t="str">
            <v>6500020</v>
          </cell>
          <cell r="B150" t="str">
            <v>ALLOWANCE-LOAN LOSS</v>
          </cell>
          <cell r="C150">
            <v>-11708721.96666</v>
          </cell>
          <cell r="E150" t="str">
            <v>6420010</v>
          </cell>
          <cell r="F150" t="str">
            <v>STAMP DUTY</v>
          </cell>
          <cell r="G150">
            <v>3461.1229999999996</v>
          </cell>
        </row>
        <row r="151">
          <cell r="A151" t="str">
            <v>6500030</v>
          </cell>
          <cell r="B151" t="str">
            <v>ALLOWANCE FLAT RATE LGR</v>
          </cell>
          <cell r="C151">
            <v>-26898.679580000004</v>
          </cell>
          <cell r="E151" t="str">
            <v>6500010</v>
          </cell>
          <cell r="F151" t="str">
            <v>LOAN LOSS</v>
          </cell>
          <cell r="G151">
            <v>957525.30631000001</v>
          </cell>
        </row>
        <row r="152">
          <cell r="A152" t="str">
            <v>6500040</v>
          </cell>
          <cell r="B152" t="str">
            <v>Loan Loss for TDR</v>
          </cell>
          <cell r="C152">
            <v>1681013.6928900001</v>
          </cell>
          <cell r="E152" t="str">
            <v>6500020</v>
          </cell>
          <cell r="F152" t="str">
            <v>ALLOWANCE-LOAN LOSS</v>
          </cell>
          <cell r="G152">
            <v>-30795000.906729996</v>
          </cell>
        </row>
        <row r="153">
          <cell r="A153" t="str">
            <v>6500045</v>
          </cell>
          <cell r="B153" t="str">
            <v>Bad Debt of Principal-TDR</v>
          </cell>
          <cell r="C153">
            <v>668952.29002999992</v>
          </cell>
          <cell r="E153" t="str">
            <v>6500030</v>
          </cell>
          <cell r="F153" t="str">
            <v>ALLOWANCE FLAT RATE LGR</v>
          </cell>
          <cell r="G153">
            <v>-71969.050209999987</v>
          </cell>
        </row>
        <row r="154">
          <cell r="A154" t="str">
            <v>6500050</v>
          </cell>
          <cell r="B154" t="str">
            <v>Bad Debt of Acu Inter TDR</v>
          </cell>
          <cell r="C154">
            <v>40736.477419999996</v>
          </cell>
          <cell r="E154" t="str">
            <v>6500040</v>
          </cell>
          <cell r="F154" t="str">
            <v>Loan Loss for TDR</v>
          </cell>
          <cell r="G154">
            <v>2980845.4675899995</v>
          </cell>
        </row>
        <row r="155">
          <cell r="A155" t="str">
            <v>6500060</v>
          </cell>
          <cell r="B155" t="str">
            <v>Bad Debt of Loss&amp;Uncollectible-Write off-Principal</v>
          </cell>
          <cell r="C155">
            <v>9511569.5411400013</v>
          </cell>
          <cell r="E155" t="str">
            <v>6500045</v>
          </cell>
          <cell r="F155" t="str">
            <v>Bad Debt of Principal-TDR</v>
          </cell>
          <cell r="G155">
            <v>1375067.7242399999</v>
          </cell>
        </row>
        <row r="156">
          <cell r="A156" t="str">
            <v>6500065</v>
          </cell>
          <cell r="B156" t="str">
            <v>Bad Debt of Loss&amp;Uncollectible-Write off-AIR</v>
          </cell>
          <cell r="C156">
            <v>169986.19241999998</v>
          </cell>
          <cell r="E156" t="str">
            <v>6500050</v>
          </cell>
          <cell r="F156" t="str">
            <v>Bad Debt of Acu Inter TDR</v>
          </cell>
          <cell r="G156">
            <v>47778.647700000001</v>
          </cell>
        </row>
        <row r="157">
          <cell r="A157" t="str">
            <v>6500070</v>
          </cell>
          <cell r="B157" t="str">
            <v>Bad Debt of Doubtful&amp;Loss Classified Loans-AIR</v>
          </cell>
          <cell r="C157">
            <v>819770.07857000001</v>
          </cell>
          <cell r="E157" t="str">
            <v>6500060</v>
          </cell>
          <cell r="F157" t="str">
            <v>Bad Debt of Loss&amp;Uncollectible-Write off-Principal</v>
          </cell>
          <cell r="G157">
            <v>24633038.162859999</v>
          </cell>
        </row>
        <row r="158">
          <cell r="A158" t="str">
            <v>6611010</v>
          </cell>
          <cell r="B158" t="str">
            <v>WRITING MATERIALS</v>
          </cell>
          <cell r="C158">
            <v>28234.384539999999</v>
          </cell>
          <cell r="E158" t="str">
            <v>6500065</v>
          </cell>
          <cell r="F158" t="str">
            <v>Bad Debt of Loss&amp;Uncollectible-Write off-AIR</v>
          </cell>
          <cell r="G158">
            <v>529864.98994999996</v>
          </cell>
        </row>
        <row r="159">
          <cell r="A159" t="str">
            <v>6611020</v>
          </cell>
          <cell r="B159" t="str">
            <v>OFFICIAL PRINTED FORM</v>
          </cell>
          <cell r="C159">
            <v>83539.167999999991</v>
          </cell>
          <cell r="E159" t="str">
            <v>6500070</v>
          </cell>
          <cell r="F159" t="str">
            <v>Bad Debt of Doubtful&amp;Loss Classified Loans-AIR</v>
          </cell>
          <cell r="G159">
            <v>342849.65828999999</v>
          </cell>
        </row>
        <row r="160">
          <cell r="A160" t="str">
            <v>6611030</v>
          </cell>
          <cell r="B160" t="str">
            <v>COMPUTER SUPPLIES</v>
          </cell>
          <cell r="C160">
            <v>39015.650649999996</v>
          </cell>
          <cell r="E160" t="str">
            <v>6611010</v>
          </cell>
          <cell r="F160" t="str">
            <v>WRITING MATERIALS</v>
          </cell>
          <cell r="G160">
            <v>26324.911169999999</v>
          </cell>
        </row>
        <row r="161">
          <cell r="A161" t="str">
            <v>6611035</v>
          </cell>
          <cell r="B161" t="str">
            <v>CONTINUOUS PAPER</v>
          </cell>
          <cell r="C161">
            <v>8978.3459400000011</v>
          </cell>
          <cell r="E161" t="str">
            <v>6611020</v>
          </cell>
          <cell r="F161" t="str">
            <v>OFFICIAL PRINTED FORM</v>
          </cell>
          <cell r="G161">
            <v>71657.14069</v>
          </cell>
        </row>
        <row r="162">
          <cell r="A162" t="str">
            <v>6611040</v>
          </cell>
          <cell r="B162" t="str">
            <v>CHQ DRAFT CREDIT CARDS</v>
          </cell>
          <cell r="C162">
            <v>72255.603959999993</v>
          </cell>
          <cell r="E162" t="str">
            <v>6611030</v>
          </cell>
          <cell r="F162" t="str">
            <v>COMPUTER SUPPLIES</v>
          </cell>
          <cell r="G162">
            <v>34034.847139999998</v>
          </cell>
        </row>
        <row r="163">
          <cell r="A163" t="str">
            <v>6611050</v>
          </cell>
          <cell r="B163" t="str">
            <v>DEPOSIT PASS BOOKS</v>
          </cell>
          <cell r="C163">
            <v>9699.0398399999995</v>
          </cell>
          <cell r="E163" t="str">
            <v>6611035</v>
          </cell>
          <cell r="F163" t="str">
            <v>CONTINUOUS PAPER</v>
          </cell>
          <cell r="G163">
            <v>7555.3494700000001</v>
          </cell>
        </row>
        <row r="164">
          <cell r="A164" t="str">
            <v>6612010</v>
          </cell>
          <cell r="B164" t="str">
            <v>PRINTED MATTER</v>
          </cell>
          <cell r="C164">
            <v>20243.621859999999</v>
          </cell>
          <cell r="E164" t="str">
            <v>6611040</v>
          </cell>
          <cell r="F164" t="str">
            <v>CHQ DRAFT CREDIT CARDS</v>
          </cell>
          <cell r="G164">
            <v>72634.306589999993</v>
          </cell>
        </row>
        <row r="165">
          <cell r="A165" t="str">
            <v>6613010</v>
          </cell>
          <cell r="B165" t="str">
            <v>OFFICE SUPPLIES</v>
          </cell>
          <cell r="C165">
            <v>4856.8114800000003</v>
          </cell>
          <cell r="E165" t="str">
            <v>6611050</v>
          </cell>
          <cell r="F165" t="str">
            <v>DEPOSIT PASS BOOKS</v>
          </cell>
          <cell r="G165">
            <v>8757.0123199999998</v>
          </cell>
        </row>
        <row r="166">
          <cell r="A166" t="str">
            <v>6621010</v>
          </cell>
          <cell r="B166" t="str">
            <v>LOCAL CALL</v>
          </cell>
          <cell r="C166">
            <v>66092.710529999997</v>
          </cell>
          <cell r="E166" t="str">
            <v>6612010</v>
          </cell>
          <cell r="F166" t="str">
            <v>PRINTED MATTER</v>
          </cell>
          <cell r="G166">
            <v>16058.766619999999</v>
          </cell>
        </row>
        <row r="167">
          <cell r="A167" t="str">
            <v>6621020</v>
          </cell>
          <cell r="B167" t="str">
            <v>DOM LONG DISTANCE CALL</v>
          </cell>
          <cell r="C167">
            <v>62049.078840000002</v>
          </cell>
          <cell r="E167" t="str">
            <v>6613010</v>
          </cell>
          <cell r="F167" t="str">
            <v>OFFICE SUPPLIES</v>
          </cell>
          <cell r="G167">
            <v>3334.3106400000001</v>
          </cell>
        </row>
        <row r="168">
          <cell r="A168" t="str">
            <v>6621030</v>
          </cell>
          <cell r="B168" t="str">
            <v>OVERSEAS CALL</v>
          </cell>
          <cell r="C168">
            <v>10831.673320000002</v>
          </cell>
          <cell r="E168" t="str">
            <v>6621010</v>
          </cell>
          <cell r="F168" t="str">
            <v>LOCAL CALL</v>
          </cell>
          <cell r="G168">
            <v>67415.245020000017</v>
          </cell>
        </row>
        <row r="169">
          <cell r="A169" t="str">
            <v>6621050</v>
          </cell>
          <cell r="B169" t="str">
            <v>COMM NETWORK INSTALLATION</v>
          </cell>
          <cell r="C169">
            <v>22888.967970000002</v>
          </cell>
          <cell r="E169" t="str">
            <v>6621020</v>
          </cell>
          <cell r="F169" t="str">
            <v>DOM LONG DISTANCE CALL</v>
          </cell>
          <cell r="G169">
            <v>61859.989860000001</v>
          </cell>
        </row>
        <row r="170">
          <cell r="A170" t="str">
            <v>6621060</v>
          </cell>
          <cell r="B170" t="str">
            <v>LEASED LINE</v>
          </cell>
          <cell r="C170">
            <v>86164.768230000001</v>
          </cell>
          <cell r="E170" t="str">
            <v>6621030</v>
          </cell>
          <cell r="F170" t="str">
            <v>OVERSEAS CALL</v>
          </cell>
          <cell r="G170">
            <v>6696.4658999999992</v>
          </cell>
        </row>
        <row r="171">
          <cell r="A171" t="str">
            <v>6622010</v>
          </cell>
          <cell r="B171" t="str">
            <v>POSTAGES</v>
          </cell>
          <cell r="C171">
            <v>26866.063199999997</v>
          </cell>
          <cell r="E171" t="str">
            <v>6621050</v>
          </cell>
          <cell r="F171" t="str">
            <v>COMM NETWORK INSTALLATION</v>
          </cell>
          <cell r="G171">
            <v>15232.501180000001</v>
          </cell>
        </row>
        <row r="172">
          <cell r="A172" t="str">
            <v>6622020</v>
          </cell>
          <cell r="B172" t="str">
            <v>TELEGRAMES</v>
          </cell>
          <cell r="C172">
            <v>1.3930000000000002</v>
          </cell>
          <cell r="E172" t="str">
            <v>6621060</v>
          </cell>
          <cell r="F172" t="str">
            <v>LEASED LINE</v>
          </cell>
          <cell r="G172">
            <v>77200.673940000008</v>
          </cell>
        </row>
        <row r="173">
          <cell r="A173" t="str">
            <v>6623010</v>
          </cell>
          <cell r="B173" t="str">
            <v>TELEX</v>
          </cell>
          <cell r="C173">
            <v>12448.793109999999</v>
          </cell>
          <cell r="E173" t="str">
            <v>6622010</v>
          </cell>
          <cell r="F173" t="str">
            <v>POSTAGES</v>
          </cell>
          <cell r="G173">
            <v>26645.279710000003</v>
          </cell>
        </row>
        <row r="174">
          <cell r="A174" t="str">
            <v>6631010</v>
          </cell>
          <cell r="B174" t="str">
            <v>OVERSEAS TRANSPORTAT'N</v>
          </cell>
          <cell r="C174">
            <v>5451.4874099999997</v>
          </cell>
          <cell r="E174" t="str">
            <v>6622020</v>
          </cell>
          <cell r="F174" t="str">
            <v>TELEGRAMES</v>
          </cell>
          <cell r="G174">
            <v>219.26903000000024</v>
          </cell>
        </row>
        <row r="175">
          <cell r="A175" t="str">
            <v>6631020</v>
          </cell>
          <cell r="B175" t="str">
            <v>DOMESTIC TRANSPORTAT'N</v>
          </cell>
          <cell r="C175">
            <v>23514.83786</v>
          </cell>
          <cell r="E175" t="str">
            <v>6623010</v>
          </cell>
          <cell r="F175" t="str">
            <v>TELEX</v>
          </cell>
          <cell r="G175">
            <v>12776.667370000001</v>
          </cell>
        </row>
        <row r="176">
          <cell r="A176" t="str">
            <v>6631030</v>
          </cell>
          <cell r="B176" t="str">
            <v>FREIGHT AND CRATING</v>
          </cell>
          <cell r="C176">
            <v>108212.86392</v>
          </cell>
          <cell r="E176" t="str">
            <v>6631010</v>
          </cell>
          <cell r="F176" t="str">
            <v>OVERSEAS TRANSPORTAT'N</v>
          </cell>
          <cell r="G176">
            <v>4354.1616800000002</v>
          </cell>
        </row>
        <row r="177">
          <cell r="A177" t="str">
            <v>6632010</v>
          </cell>
          <cell r="B177" t="str">
            <v>DOM.TRAVEL ALLOWANCE</v>
          </cell>
          <cell r="C177">
            <v>3676.36</v>
          </cell>
          <cell r="E177" t="str">
            <v>6631020</v>
          </cell>
          <cell r="F177" t="str">
            <v>DOMESTIC TRANSPORTAT'N</v>
          </cell>
          <cell r="G177">
            <v>20843.749030000003</v>
          </cell>
        </row>
        <row r="178">
          <cell r="A178" t="str">
            <v>6632030</v>
          </cell>
          <cell r="B178" t="str">
            <v>OVERSEAS TRAVEL&amp;ACCOM.</v>
          </cell>
          <cell r="C178">
            <v>591.21134000000006</v>
          </cell>
          <cell r="E178" t="str">
            <v>6631030</v>
          </cell>
          <cell r="F178" t="str">
            <v>FREIGHT AND CRATING</v>
          </cell>
          <cell r="G178">
            <v>89889.70779</v>
          </cell>
        </row>
        <row r="179">
          <cell r="A179" t="str">
            <v>6632040</v>
          </cell>
          <cell r="B179" t="str">
            <v>OTHER ALLOWANCES</v>
          </cell>
          <cell r="C179">
            <v>34.799999999999997</v>
          </cell>
          <cell r="E179" t="str">
            <v>6632010</v>
          </cell>
          <cell r="F179" t="str">
            <v>DOM.TRAVEL ALLOWANCE</v>
          </cell>
          <cell r="G179">
            <v>3849.0729999999994</v>
          </cell>
        </row>
        <row r="180">
          <cell r="A180" t="str">
            <v>6633020</v>
          </cell>
          <cell r="B180" t="str">
            <v>DOM.TRAVEL EXP.HO.CONTROL</v>
          </cell>
          <cell r="C180">
            <v>1440.598</v>
          </cell>
          <cell r="E180" t="str">
            <v>6632020</v>
          </cell>
          <cell r="F180" t="str">
            <v>DOM.ACCOM.ALLOWANCE</v>
          </cell>
          <cell r="G180">
            <v>0</v>
          </cell>
        </row>
        <row r="181">
          <cell r="A181" t="str">
            <v>6634010</v>
          </cell>
          <cell r="B181" t="str">
            <v>DOM.ACCOM.ALLOWANCE</v>
          </cell>
          <cell r="C181">
            <v>4938.8701200000005</v>
          </cell>
          <cell r="E181" t="str">
            <v>6632030</v>
          </cell>
          <cell r="F181" t="str">
            <v>OVERSEAS TRAVEL&amp;ACCOM.</v>
          </cell>
          <cell r="G181">
            <v>779.59938999999997</v>
          </cell>
        </row>
        <row r="182">
          <cell r="A182" t="str">
            <v>6634030</v>
          </cell>
          <cell r="B182" t="str">
            <v>OVERSEAS ACCOM.ALLOWANCE</v>
          </cell>
          <cell r="C182">
            <v>1084.4591399999999</v>
          </cell>
          <cell r="E182" t="str">
            <v>6632040</v>
          </cell>
          <cell r="F182" t="str">
            <v>OTHER ALLOWANCES</v>
          </cell>
          <cell r="G182">
            <v>18.399999999999999</v>
          </cell>
        </row>
        <row r="183">
          <cell r="A183" t="str">
            <v>6640010</v>
          </cell>
          <cell r="B183" t="str">
            <v>GIFT</v>
          </cell>
          <cell r="C183">
            <v>13901.394040000001</v>
          </cell>
          <cell r="E183" t="str">
            <v>6633020</v>
          </cell>
          <cell r="F183" t="str">
            <v>DOM.TRAVEL EXP.HO.CONTROL</v>
          </cell>
          <cell r="G183">
            <v>2205.6158700000001</v>
          </cell>
        </row>
        <row r="184">
          <cell r="A184" t="str">
            <v>6640020</v>
          </cell>
          <cell r="B184" t="str">
            <v>RECEPTION</v>
          </cell>
          <cell r="C184">
            <v>1666.90518</v>
          </cell>
          <cell r="E184" t="str">
            <v>6634010</v>
          </cell>
          <cell r="F184" t="str">
            <v>DOM.ACCOM.ALLOWANCE</v>
          </cell>
          <cell r="G184">
            <v>3969.0769600000003</v>
          </cell>
        </row>
        <row r="185">
          <cell r="A185" t="str">
            <v>6651010</v>
          </cell>
          <cell r="B185" t="str">
            <v>DONATION TO MONASTERY</v>
          </cell>
          <cell r="C185">
            <v>0</v>
          </cell>
          <cell r="E185" t="str">
            <v>6634030</v>
          </cell>
          <cell r="F185" t="str">
            <v>OVERSEAS ACCOM.ALLOWANCE</v>
          </cell>
          <cell r="G185">
            <v>795.90442000000007</v>
          </cell>
        </row>
        <row r="186">
          <cell r="A186" t="str">
            <v>6651040</v>
          </cell>
          <cell r="B186" t="str">
            <v>OTHER DONATIONS</v>
          </cell>
          <cell r="C186">
            <v>13.268100000000002</v>
          </cell>
          <cell r="E186" t="str">
            <v>6640010</v>
          </cell>
          <cell r="F186" t="str">
            <v>GIFT</v>
          </cell>
          <cell r="G186">
            <v>14657.088529999999</v>
          </cell>
        </row>
        <row r="187">
          <cell r="A187" t="str">
            <v>6652010</v>
          </cell>
          <cell r="B187" t="str">
            <v>ADVERTISING MATERIAL DEVL</v>
          </cell>
          <cell r="C187">
            <v>6668.8508000000002</v>
          </cell>
          <cell r="E187" t="str">
            <v>6640020</v>
          </cell>
          <cell r="F187" t="str">
            <v>RECEPTION</v>
          </cell>
          <cell r="G187">
            <v>364.18638000000004</v>
          </cell>
        </row>
        <row r="188">
          <cell r="A188" t="str">
            <v>6652020</v>
          </cell>
          <cell r="B188" t="str">
            <v>ADVERTISING MEDIA CHARGED</v>
          </cell>
          <cell r="C188">
            <v>27728.351150000002</v>
          </cell>
          <cell r="E188" t="str">
            <v>6651010</v>
          </cell>
          <cell r="F188" t="str">
            <v>DONATION TO MONASTERY</v>
          </cell>
          <cell r="G188">
            <v>1561.08266</v>
          </cell>
        </row>
        <row r="189">
          <cell r="A189" t="str">
            <v>6652030</v>
          </cell>
          <cell r="B189" t="str">
            <v>PROMOTIONAL PRINTING EXP.</v>
          </cell>
          <cell r="C189">
            <v>10118.375819999999</v>
          </cell>
          <cell r="E189" t="str">
            <v>6651040</v>
          </cell>
          <cell r="F189" t="str">
            <v>OTHER DONATIONS</v>
          </cell>
          <cell r="G189">
            <v>16.863629999999997</v>
          </cell>
        </row>
        <row r="190">
          <cell r="A190" t="str">
            <v>6652035</v>
          </cell>
          <cell r="B190" t="str">
            <v>PROMOTION CAMPAIGN</v>
          </cell>
          <cell r="C190">
            <v>19703.374260000001</v>
          </cell>
          <cell r="E190" t="str">
            <v>6652010</v>
          </cell>
          <cell r="F190" t="str">
            <v>ADVERTISING MATERIAL DEVL</v>
          </cell>
          <cell r="G190">
            <v>14066.563689999999</v>
          </cell>
        </row>
        <row r="191">
          <cell r="A191" t="str">
            <v>6652050</v>
          </cell>
          <cell r="B191" t="str">
            <v>SOCIAL CONTRIBUTION</v>
          </cell>
          <cell r="C191">
            <v>10245.465200000001</v>
          </cell>
          <cell r="E191" t="str">
            <v>6652020</v>
          </cell>
          <cell r="F191" t="str">
            <v>ADVERTISING MEDIA CHARGED</v>
          </cell>
          <cell r="G191">
            <v>68087.633719999998</v>
          </cell>
        </row>
        <row r="192">
          <cell r="A192" t="str">
            <v>6652060</v>
          </cell>
          <cell r="B192" t="str">
            <v>OTH.PUBLIC RELATIONS  EXP</v>
          </cell>
          <cell r="C192">
            <v>78.382499999999993</v>
          </cell>
          <cell r="E192" t="str">
            <v>6652030</v>
          </cell>
          <cell r="F192" t="str">
            <v>PROMOTIONAL PRINTING EXP.</v>
          </cell>
          <cell r="G192">
            <v>13380.268119999999</v>
          </cell>
        </row>
        <row r="193">
          <cell r="A193" t="str">
            <v>6661010</v>
          </cell>
          <cell r="B193" t="str">
            <v>DOM.SCHOLAR-TUITION FEE</v>
          </cell>
          <cell r="C193">
            <v>3468.4843900000001</v>
          </cell>
          <cell r="E193" t="str">
            <v>6652035</v>
          </cell>
          <cell r="F193" t="str">
            <v>PROMOTION CAMPAIGN</v>
          </cell>
          <cell r="G193">
            <v>25074.601899999998</v>
          </cell>
        </row>
        <row r="194">
          <cell r="A194" t="str">
            <v>6661025</v>
          </cell>
          <cell r="B194" t="str">
            <v>DOM.SCHOLAR-ACCOM ALLOW.</v>
          </cell>
          <cell r="C194">
            <v>21.6</v>
          </cell>
          <cell r="E194" t="str">
            <v>6652050</v>
          </cell>
          <cell r="F194" t="str">
            <v>SOCIAL CONTRIBUTION</v>
          </cell>
          <cell r="G194">
            <v>14738.973540000001</v>
          </cell>
        </row>
        <row r="195">
          <cell r="A195" t="str">
            <v>6661050</v>
          </cell>
          <cell r="B195" t="str">
            <v>OV.SCHOLAR-TUITION FEE</v>
          </cell>
          <cell r="C195">
            <v>4273.0035399999997</v>
          </cell>
          <cell r="E195" t="str">
            <v>6652060</v>
          </cell>
          <cell r="F195" t="str">
            <v>OTH.PUBLIC RELATIONS  EXP</v>
          </cell>
          <cell r="G195">
            <v>994.1037500000001</v>
          </cell>
        </row>
        <row r="196">
          <cell r="A196" t="str">
            <v>6661055</v>
          </cell>
          <cell r="B196" t="str">
            <v>OV.SCHOLAR-TRANS'N</v>
          </cell>
          <cell r="C196">
            <v>326.32857999999999</v>
          </cell>
          <cell r="E196" t="str">
            <v>6661010</v>
          </cell>
          <cell r="F196" t="str">
            <v>DOM.SCHOLAR-TUITION FEE</v>
          </cell>
          <cell r="G196">
            <v>3210.3156400000003</v>
          </cell>
        </row>
        <row r="197">
          <cell r="A197" t="str">
            <v>6661060</v>
          </cell>
          <cell r="B197" t="str">
            <v>OV.SCHOLAR-TRAVEL ALLOW.</v>
          </cell>
          <cell r="C197">
            <v>2718.0693700000002</v>
          </cell>
          <cell r="E197" t="str">
            <v>6661050</v>
          </cell>
          <cell r="F197" t="str">
            <v>OV.SCHOLAR-TUITION FEE</v>
          </cell>
          <cell r="G197">
            <v>4976.4758500000007</v>
          </cell>
        </row>
        <row r="198">
          <cell r="A198" t="str">
            <v>6661065</v>
          </cell>
          <cell r="B198" t="str">
            <v>OV.SCHOLAR-ACCOM.ALLOW.</v>
          </cell>
          <cell r="C198">
            <v>1625.9947099999999</v>
          </cell>
          <cell r="E198" t="str">
            <v>6661055</v>
          </cell>
          <cell r="F198" t="str">
            <v>OV.SCHOLAR-TRANS'N</v>
          </cell>
          <cell r="G198">
            <v>599.75744999999995</v>
          </cell>
        </row>
        <row r="199">
          <cell r="A199" t="str">
            <v>6661090</v>
          </cell>
          <cell r="B199" t="str">
            <v>OTHER SCHOLAR EXPENSES</v>
          </cell>
          <cell r="C199">
            <v>876.82135999999991</v>
          </cell>
          <cell r="E199" t="str">
            <v>6661060</v>
          </cell>
          <cell r="F199" t="str">
            <v>OV.SCHOLAR-TRAVEL ALLOW.</v>
          </cell>
          <cell r="G199">
            <v>2539.7961599999999</v>
          </cell>
        </row>
        <row r="200">
          <cell r="A200" t="str">
            <v>6662010</v>
          </cell>
          <cell r="B200" t="str">
            <v>D.STAFF-TRAINING FEE</v>
          </cell>
          <cell r="C200">
            <v>69158.757949999999</v>
          </cell>
          <cell r="E200" t="str">
            <v>6661065</v>
          </cell>
          <cell r="F200" t="str">
            <v>OV.SCHOLAR-ACCOM.ALLOW.</v>
          </cell>
          <cell r="G200">
            <v>1990.3577700000001</v>
          </cell>
        </row>
        <row r="201">
          <cell r="A201" t="str">
            <v>6662015</v>
          </cell>
          <cell r="B201" t="str">
            <v>D.STAFF-TRAIN'G TRANS.</v>
          </cell>
          <cell r="C201">
            <v>493.40769</v>
          </cell>
          <cell r="E201" t="str">
            <v>6661090</v>
          </cell>
          <cell r="F201" t="str">
            <v>OTHER SCHOLAR EXPENSES</v>
          </cell>
          <cell r="G201">
            <v>671.37269000000003</v>
          </cell>
        </row>
        <row r="202">
          <cell r="A202" t="str">
            <v>6662020</v>
          </cell>
          <cell r="B202" t="str">
            <v>D.STAFF-TRAIN'G TRAV.ALL.</v>
          </cell>
          <cell r="C202">
            <v>475.90499999999997</v>
          </cell>
          <cell r="E202" t="str">
            <v>6662010</v>
          </cell>
          <cell r="F202" t="str">
            <v>D.STAFF-TRAINING FEE</v>
          </cell>
          <cell r="G202">
            <v>17847.861510000002</v>
          </cell>
        </row>
        <row r="203">
          <cell r="A203" t="str">
            <v>6662025</v>
          </cell>
          <cell r="B203" t="str">
            <v>D.STAFF-TRAIN'G ACCOM.ALL</v>
          </cell>
          <cell r="C203">
            <v>2373.5008099999995</v>
          </cell>
          <cell r="E203" t="str">
            <v>6662015</v>
          </cell>
          <cell r="F203" t="str">
            <v>D.STAFF-TRAIN'G TRANS.</v>
          </cell>
          <cell r="G203">
            <v>981.44015999999988</v>
          </cell>
        </row>
        <row r="204">
          <cell r="A204" t="str">
            <v>6662030</v>
          </cell>
          <cell r="B204" t="str">
            <v>D.TRAV-H.O.CONTROL-TRAIN.</v>
          </cell>
          <cell r="C204">
            <v>6364.5918999999994</v>
          </cell>
          <cell r="E204" t="str">
            <v>6662020</v>
          </cell>
          <cell r="F204" t="str">
            <v>D.STAFF-TRAIN'G TRAV.ALL.</v>
          </cell>
          <cell r="G204">
            <v>573.87312999999995</v>
          </cell>
        </row>
        <row r="205">
          <cell r="A205" t="str">
            <v>6662040</v>
          </cell>
          <cell r="B205" t="str">
            <v>OTH.D.STAFF TRAIN.EXPENSE</v>
          </cell>
          <cell r="C205">
            <v>1257.78388</v>
          </cell>
          <cell r="E205" t="str">
            <v>6662025</v>
          </cell>
          <cell r="F205" t="str">
            <v>D.STAFF-TRAIN'G ACCOM.ALL</v>
          </cell>
          <cell r="G205">
            <v>847.27859000000001</v>
          </cell>
        </row>
        <row r="206">
          <cell r="A206" t="str">
            <v>6662050</v>
          </cell>
          <cell r="B206" t="str">
            <v>OV.STAFF TRAIN-FEE</v>
          </cell>
          <cell r="C206">
            <v>1825.6084000000001</v>
          </cell>
          <cell r="E206" t="str">
            <v>6662030</v>
          </cell>
          <cell r="F206" t="str">
            <v>D.TRAV-H.O.CONTROL-TRAIN.</v>
          </cell>
          <cell r="G206">
            <v>2574.4394000000002</v>
          </cell>
        </row>
        <row r="207">
          <cell r="A207" t="str">
            <v>6662055</v>
          </cell>
          <cell r="B207" t="str">
            <v>OV.STAFF TRAIN-TRANS'N</v>
          </cell>
          <cell r="C207">
            <v>864.52593999999999</v>
          </cell>
          <cell r="E207" t="str">
            <v>6662040</v>
          </cell>
          <cell r="F207" t="str">
            <v>OTH.D.STAFF TRAIN.EXPENSE</v>
          </cell>
          <cell r="G207">
            <v>4709.9408299999996</v>
          </cell>
        </row>
        <row r="208">
          <cell r="A208" t="str">
            <v>6662060</v>
          </cell>
          <cell r="B208" t="str">
            <v>OV.STAFF TRAIN-TRAV.ALLOW</v>
          </cell>
          <cell r="C208">
            <v>745.25122999999996</v>
          </cell>
          <cell r="E208" t="str">
            <v>6662050</v>
          </cell>
          <cell r="F208" t="str">
            <v>OV.STAFF TRAIN-FEE</v>
          </cell>
          <cell r="G208">
            <v>1465.12347</v>
          </cell>
        </row>
        <row r="209">
          <cell r="A209" t="str">
            <v>6662065</v>
          </cell>
          <cell r="B209" t="str">
            <v>OV.STAFF TRAIN-ACCOM ALL.</v>
          </cell>
          <cell r="C209">
            <v>519.72600999999997</v>
          </cell>
          <cell r="E209" t="str">
            <v>6662055</v>
          </cell>
          <cell r="F209" t="str">
            <v>OV.STAFF TRAIN-TRANS'N</v>
          </cell>
          <cell r="G209">
            <v>957.60877000000005</v>
          </cell>
        </row>
        <row r="210">
          <cell r="A210" t="str">
            <v>6662090</v>
          </cell>
          <cell r="B210" t="str">
            <v>OTH.OV.STAFF TRAIN EXPEN.</v>
          </cell>
          <cell r="C210">
            <v>126.05366000000001</v>
          </cell>
          <cell r="E210" t="str">
            <v>6662060</v>
          </cell>
          <cell r="F210" t="str">
            <v>OV.STAFF TRAIN-TRAV.ALLOW</v>
          </cell>
          <cell r="G210">
            <v>1799.9567400000001</v>
          </cell>
        </row>
        <row r="211">
          <cell r="A211" t="str">
            <v>6663010</v>
          </cell>
          <cell r="B211" t="str">
            <v>STUDY TRIP EXPENSES</v>
          </cell>
          <cell r="C211">
            <v>-2896.56</v>
          </cell>
          <cell r="E211" t="str">
            <v>6662065</v>
          </cell>
          <cell r="F211" t="str">
            <v>OV.STAFF TRAIN-ACCOM ALL.</v>
          </cell>
          <cell r="G211">
            <v>678.05124999999998</v>
          </cell>
        </row>
        <row r="212">
          <cell r="A212" t="str">
            <v>6663020</v>
          </cell>
          <cell r="B212" t="str">
            <v>SELF-MOTIVATING EDUCATION EXPENSES</v>
          </cell>
          <cell r="C212">
            <v>35544</v>
          </cell>
          <cell r="E212" t="str">
            <v>6662090</v>
          </cell>
          <cell r="F212" t="str">
            <v>OTH.OV.STAFF TRAIN EXPEN.</v>
          </cell>
          <cell r="G212">
            <v>37.94</v>
          </cell>
        </row>
        <row r="213">
          <cell r="A213" t="str">
            <v>6670010</v>
          </cell>
          <cell r="B213" t="str">
            <v>LEGAL FEE</v>
          </cell>
          <cell r="C213">
            <v>224092.32762999996</v>
          </cell>
          <cell r="E213" t="str">
            <v>6663010</v>
          </cell>
          <cell r="F213" t="str">
            <v>STUDY TRIP EXPENSES</v>
          </cell>
          <cell r="G213">
            <v>4989.3599999999997</v>
          </cell>
        </row>
        <row r="214">
          <cell r="A214" t="str">
            <v>6670015</v>
          </cell>
          <cell r="B214" t="str">
            <v>LEGAL FEE - HOUSING LOANS</v>
          </cell>
          <cell r="C214">
            <v>20744.169980000002</v>
          </cell>
          <cell r="E214" t="str">
            <v>6663020</v>
          </cell>
          <cell r="F214" t="str">
            <v>SELF-MOTIVATING EDUCATION EXPENSES</v>
          </cell>
          <cell r="G214">
            <v>3990</v>
          </cell>
        </row>
        <row r="215">
          <cell r="A215" t="str">
            <v>6670020</v>
          </cell>
          <cell r="B215" t="str">
            <v>AUDIT FEE</v>
          </cell>
          <cell r="C215">
            <v>11436.848829999999</v>
          </cell>
          <cell r="E215" t="str">
            <v>6670010</v>
          </cell>
          <cell r="F215" t="str">
            <v>LEGAL FEE</v>
          </cell>
          <cell r="G215">
            <v>110093.58520999999</v>
          </cell>
        </row>
        <row r="216">
          <cell r="A216" t="str">
            <v>6670030</v>
          </cell>
          <cell r="B216" t="str">
            <v>PROFESSIONAL EXPENSES</v>
          </cell>
          <cell r="C216">
            <v>526629.84242999996</v>
          </cell>
          <cell r="E216" t="str">
            <v>6670015</v>
          </cell>
          <cell r="F216" t="str">
            <v>LEGAL FEE - HOUSING LOANS</v>
          </cell>
          <cell r="G216">
            <v>38167.735540000001</v>
          </cell>
        </row>
        <row r="217">
          <cell r="A217" t="str">
            <v>6680010</v>
          </cell>
          <cell r="B217" t="str">
            <v>LOSS ON SALE OF LOANS</v>
          </cell>
          <cell r="C217">
            <v>11142.237610000007</v>
          </cell>
          <cell r="E217" t="str">
            <v>6670020</v>
          </cell>
          <cell r="F217" t="str">
            <v>AUDIT FEE</v>
          </cell>
          <cell r="G217">
            <v>14666.98459</v>
          </cell>
        </row>
        <row r="218">
          <cell r="A218" t="str">
            <v>6680020</v>
          </cell>
          <cell r="B218" t="str">
            <v>LOSS-SALE IMMOVABLE ASSET</v>
          </cell>
          <cell r="C218">
            <v>1663.46378</v>
          </cell>
          <cell r="E218" t="str">
            <v>6670030</v>
          </cell>
          <cell r="F218" t="str">
            <v>PROFESSIONAL EXPENSES</v>
          </cell>
          <cell r="G218">
            <v>810051.18501000002</v>
          </cell>
        </row>
        <row r="219">
          <cell r="A219" t="str">
            <v>6680022</v>
          </cell>
          <cell r="B219" t="str">
            <v>LOSS-SALE MOVABLE ASSET</v>
          </cell>
          <cell r="C219">
            <v>1791.03566</v>
          </cell>
          <cell r="E219" t="str">
            <v>6680010</v>
          </cell>
          <cell r="F219" t="str">
            <v>LOSS ON SALE OF LOANS</v>
          </cell>
          <cell r="G219">
            <v>24572.842669999998</v>
          </cell>
        </row>
        <row r="220">
          <cell r="A220" t="str">
            <v>6680030</v>
          </cell>
          <cell r="B220" t="str">
            <v>LOSS-FRAUD&amp;MISHANDLING</v>
          </cell>
          <cell r="C220">
            <v>14363.250019999999</v>
          </cell>
          <cell r="E220" t="str">
            <v>6680020</v>
          </cell>
          <cell r="F220" t="str">
            <v>LOSS-SALE IMMOVABLE ASSET</v>
          </cell>
          <cell r="G220">
            <v>18482.5707</v>
          </cell>
        </row>
        <row r="221">
          <cell r="A221" t="str">
            <v>6680038</v>
          </cell>
          <cell r="B221" t="str">
            <v>LOSS ON REVALUATION OF LAND</v>
          </cell>
          <cell r="C221">
            <v>-1249.2901400000001</v>
          </cell>
          <cell r="E221" t="str">
            <v>6680022</v>
          </cell>
          <cell r="F221" t="str">
            <v>LOSS-SALE MOVABLE ASSET</v>
          </cell>
          <cell r="G221">
            <v>16306.187849999998</v>
          </cell>
        </row>
        <row r="222">
          <cell r="A222" t="str">
            <v>6680040</v>
          </cell>
          <cell r="B222" t="str">
            <v>Loss on Impair of Invest</v>
          </cell>
          <cell r="C222">
            <v>-876895.69149</v>
          </cell>
          <cell r="E222" t="str">
            <v>6680023</v>
          </cell>
          <cell r="F222" t="str">
            <v>Loss on Sale of Debt Inst</v>
          </cell>
          <cell r="G222">
            <v>0</v>
          </cell>
        </row>
        <row r="223">
          <cell r="A223" t="str">
            <v>6680041</v>
          </cell>
          <cell r="B223" t="str">
            <v>Unreal Loss Secure HFT</v>
          </cell>
          <cell r="C223">
            <v>48772.333959999967</v>
          </cell>
          <cell r="E223" t="str">
            <v>6680030</v>
          </cell>
          <cell r="F223" t="str">
            <v>LOSS-FRAUD&amp;MISHANDLING</v>
          </cell>
          <cell r="G223">
            <v>34218.422930000001</v>
          </cell>
        </row>
        <row r="224">
          <cell r="A224" t="str">
            <v>6680042</v>
          </cell>
          <cell r="B224" t="str">
            <v>Loss on Sale of Invest</v>
          </cell>
          <cell r="C224">
            <v>165524.33634000001</v>
          </cell>
          <cell r="E224" t="str">
            <v>6680038</v>
          </cell>
          <cell r="F224" t="str">
            <v>LOSS ON REVALUATION OF LAND</v>
          </cell>
          <cell r="G224">
            <v>546237.46820999996</v>
          </cell>
        </row>
        <row r="225">
          <cell r="A225" t="str">
            <v>6680049</v>
          </cell>
          <cell r="B225" t="str">
            <v>Provision for Carrying</v>
          </cell>
          <cell r="C225">
            <v>3037.26476</v>
          </cell>
          <cell r="E225" t="str">
            <v>6680039</v>
          </cell>
          <cell r="F225" t="str">
            <v>LOSS ON REVALUATION OF BUILDINGS</v>
          </cell>
          <cell r="G225">
            <v>248694.20783999999</v>
          </cell>
        </row>
        <row r="226">
          <cell r="A226" t="str">
            <v>6680052</v>
          </cell>
          <cell r="B226" t="str">
            <v>Allowance Properties For</v>
          </cell>
          <cell r="C226">
            <v>2918359.1207699995</v>
          </cell>
          <cell r="E226" t="str">
            <v>6680040</v>
          </cell>
          <cell r="F226" t="str">
            <v>Loss on Impair of Invest</v>
          </cell>
          <cell r="G226">
            <v>3578253.5619999999</v>
          </cell>
        </row>
        <row r="227">
          <cell r="A227" t="str">
            <v>6680053</v>
          </cell>
          <cell r="B227" t="str">
            <v>PROVISION FOR IMPAIRMENT OF OTHER ASSETS</v>
          </cell>
          <cell r="C227">
            <v>46175.664999999986</v>
          </cell>
          <cell r="E227" t="str">
            <v>6680041</v>
          </cell>
          <cell r="F227" t="str">
            <v>Unreal Loss Secure HFT</v>
          </cell>
          <cell r="G227">
            <v>10603.443690000002</v>
          </cell>
        </row>
        <row r="228">
          <cell r="A228" t="str">
            <v>6680077</v>
          </cell>
          <cell r="B228" t="str">
            <v>LOSS ON SALE OF IMMOVABLE PROPERTIES FORECLOSED</v>
          </cell>
          <cell r="C228">
            <v>143467.17372000002</v>
          </cell>
          <cell r="E228" t="str">
            <v>6680042</v>
          </cell>
          <cell r="F228" t="str">
            <v>Loss on Sale of Invest</v>
          </cell>
          <cell r="G228">
            <v>625920.75176999997</v>
          </cell>
        </row>
        <row r="229">
          <cell r="A229" t="str">
            <v>6690005</v>
          </cell>
          <cell r="B229" t="str">
            <v>Appraisal Expenses</v>
          </cell>
          <cell r="C229">
            <v>29038.050999999999</v>
          </cell>
          <cell r="E229" t="str">
            <v>6680051</v>
          </cell>
          <cell r="F229" t="str">
            <v>Alw for Acc Int Rec-Debt</v>
          </cell>
          <cell r="G229">
            <v>3446.23308</v>
          </cell>
        </row>
        <row r="230">
          <cell r="A230" t="str">
            <v>6690007</v>
          </cell>
          <cell r="B230" t="str">
            <v>Debt Collection Expense</v>
          </cell>
          <cell r="C230">
            <v>19888.002339999999</v>
          </cell>
          <cell r="E230" t="str">
            <v>6680052</v>
          </cell>
          <cell r="F230" t="str">
            <v>Allowance Properties For</v>
          </cell>
          <cell r="G230">
            <v>549208.9845100001</v>
          </cell>
        </row>
        <row r="231">
          <cell r="A231" t="str">
            <v>6690009</v>
          </cell>
          <cell r="B231" t="str">
            <v>Expenses on Property Foreclosed</v>
          </cell>
          <cell r="C231">
            <v>48382.747799999997</v>
          </cell>
          <cell r="E231" t="str">
            <v>6680053</v>
          </cell>
          <cell r="F231" t="str">
            <v>PROVISION FOR IMPAIRMENT OF OTHER ASSETS</v>
          </cell>
          <cell r="G231">
            <v>312124.69541999995</v>
          </cell>
        </row>
        <row r="232">
          <cell r="A232" t="str">
            <v>6690010</v>
          </cell>
          <cell r="B232" t="str">
            <v>INSURANCE PREMIUM FOR CAS</v>
          </cell>
          <cell r="C232">
            <v>45112.671880000002</v>
          </cell>
          <cell r="E232" t="str">
            <v>6680077</v>
          </cell>
          <cell r="F232" t="str">
            <v>LOSS ON SALE OF IMMOVABLE PROPERTIES FORECLOSED</v>
          </cell>
          <cell r="G232">
            <v>48176.881300000001</v>
          </cell>
        </row>
        <row r="233">
          <cell r="A233" t="str">
            <v>6690015</v>
          </cell>
          <cell r="B233" t="str">
            <v>OTH.INSURANCE PREMIUMS</v>
          </cell>
          <cell r="C233">
            <v>7238.2257200000013</v>
          </cell>
          <cell r="E233" t="str">
            <v>6690005</v>
          </cell>
          <cell r="F233" t="str">
            <v>Appraisal Expenses</v>
          </cell>
          <cell r="G233">
            <v>48313.931819999998</v>
          </cell>
        </row>
        <row r="234">
          <cell r="A234" t="str">
            <v>6690017</v>
          </cell>
          <cell r="B234" t="str">
            <v>Written off Adv Ins Prem-</v>
          </cell>
          <cell r="C234">
            <v>7675.97228</v>
          </cell>
          <cell r="E234" t="str">
            <v>6690007</v>
          </cell>
          <cell r="F234" t="str">
            <v>Debt Collection Expense</v>
          </cell>
          <cell r="G234">
            <v>31177.72827</v>
          </cell>
        </row>
        <row r="235">
          <cell r="A235" t="str">
            <v>6690020</v>
          </cell>
          <cell r="B235" t="str">
            <v>FOOD AND BEVERAGES</v>
          </cell>
          <cell r="C235">
            <v>9852.3595699999987</v>
          </cell>
          <cell r="E235" t="str">
            <v>6690009</v>
          </cell>
          <cell r="F235" t="str">
            <v>Expenses on Property Foreclosed</v>
          </cell>
          <cell r="G235">
            <v>23938.670120000002</v>
          </cell>
        </row>
        <row r="236">
          <cell r="A236" t="str">
            <v>6690021</v>
          </cell>
          <cell r="B236" t="str">
            <v>FOOD ALLOWANCE</v>
          </cell>
          <cell r="C236">
            <v>5.7220000000000004</v>
          </cell>
          <cell r="E236" t="str">
            <v>6690010</v>
          </cell>
          <cell r="F236" t="str">
            <v>INSURANCE PREMIUM FOR CAS</v>
          </cell>
          <cell r="G236">
            <v>38960.34870000001</v>
          </cell>
        </row>
        <row r="237">
          <cell r="A237" t="str">
            <v>6690025</v>
          </cell>
          <cell r="B237" t="str">
            <v>NEWSPAPER AND JOURNALS</v>
          </cell>
          <cell r="C237">
            <v>5129.4856299999992</v>
          </cell>
          <cell r="E237" t="str">
            <v>6690015</v>
          </cell>
          <cell r="F237" t="str">
            <v>OTH.INSURANCE PREMIUMS</v>
          </cell>
          <cell r="G237">
            <v>8368.0246200000001</v>
          </cell>
        </row>
        <row r="238">
          <cell r="A238" t="str">
            <v>6690026</v>
          </cell>
          <cell r="B238" t="str">
            <v>EDUCATIONAL LIBRARY RECOU</v>
          </cell>
          <cell r="C238">
            <v>37822.322319999999</v>
          </cell>
          <cell r="E238" t="str">
            <v>6690017</v>
          </cell>
          <cell r="F238" t="str">
            <v>Written off Adv Ins Prem-</v>
          </cell>
          <cell r="G238">
            <v>2413.7063200000002</v>
          </cell>
        </row>
        <row r="239">
          <cell r="A239" t="str">
            <v>6690035</v>
          </cell>
          <cell r="B239" t="str">
            <v>MEMBERSHIP FEE</v>
          </cell>
          <cell r="C239">
            <v>30730.091839999997</v>
          </cell>
          <cell r="E239" t="str">
            <v>6690020</v>
          </cell>
          <cell r="F239" t="str">
            <v>FOOD AND BEVERAGES</v>
          </cell>
          <cell r="G239">
            <v>7243.6955900000003</v>
          </cell>
        </row>
        <row r="240">
          <cell r="A240" t="str">
            <v>6690040</v>
          </cell>
          <cell r="B240" t="str">
            <v>PHOTO EXPENSES</v>
          </cell>
          <cell r="C240">
            <v>12313.23486</v>
          </cell>
          <cell r="E240" t="str">
            <v>6690021</v>
          </cell>
          <cell r="F240" t="str">
            <v>FOOD ALLOWANCE</v>
          </cell>
          <cell r="G240">
            <v>4.503000000000001</v>
          </cell>
        </row>
        <row r="241">
          <cell r="A241" t="str">
            <v>6690045</v>
          </cell>
          <cell r="B241" t="str">
            <v>MISCELLANEOUS SUPPLIES</v>
          </cell>
          <cell r="C241">
            <v>6541.4932199999994</v>
          </cell>
          <cell r="E241" t="str">
            <v>6690025</v>
          </cell>
          <cell r="F241" t="str">
            <v>NEWSPAPER AND JOURNALS</v>
          </cell>
          <cell r="G241">
            <v>4868.2186200000006</v>
          </cell>
        </row>
        <row r="242">
          <cell r="A242" t="str">
            <v>6690050</v>
          </cell>
          <cell r="B242" t="str">
            <v>CARD EXPENSES</v>
          </cell>
          <cell r="C242">
            <v>937.50608999999986</v>
          </cell>
          <cell r="E242" t="str">
            <v>6690026</v>
          </cell>
          <cell r="F242" t="str">
            <v>EDUCATIONAL LIBRARY RECOU</v>
          </cell>
          <cell r="G242">
            <v>2575.0467900000003</v>
          </cell>
        </row>
        <row r="243">
          <cell r="A243" t="str">
            <v>6690055</v>
          </cell>
          <cell r="B243" t="str">
            <v>LAUNDRY</v>
          </cell>
          <cell r="C243">
            <v>332.98174</v>
          </cell>
          <cell r="E243" t="str">
            <v>6690035</v>
          </cell>
          <cell r="F243" t="str">
            <v>MEMBERSHIP FEE</v>
          </cell>
          <cell r="G243">
            <v>49855.838639999994</v>
          </cell>
        </row>
        <row r="244">
          <cell r="A244" t="str">
            <v>6690060</v>
          </cell>
          <cell r="B244" t="str">
            <v>MEMOIRES &amp; DECORATION</v>
          </cell>
          <cell r="C244">
            <v>3162.6985500000001</v>
          </cell>
          <cell r="E244" t="str">
            <v>6690040</v>
          </cell>
          <cell r="F244" t="str">
            <v>PHOTO EXPENSES</v>
          </cell>
          <cell r="G244">
            <v>20315.431759999999</v>
          </cell>
        </row>
        <row r="245">
          <cell r="A245" t="str">
            <v>6690065</v>
          </cell>
          <cell r="B245" t="str">
            <v>THIRD PARTY COMPENSATE</v>
          </cell>
          <cell r="C245">
            <v>89.67</v>
          </cell>
          <cell r="E245" t="str">
            <v>6690045</v>
          </cell>
          <cell r="F245" t="str">
            <v>MISCELLANEOUS SUPPLIES</v>
          </cell>
          <cell r="G245">
            <v>6534.7611899999993</v>
          </cell>
        </row>
        <row r="246">
          <cell r="A246" t="str">
            <v>6690066</v>
          </cell>
          <cell r="B246" t="str">
            <v>OTHER DEVELOPMENT EXP.</v>
          </cell>
          <cell r="C246">
            <v>-141416.78803</v>
          </cell>
          <cell r="E246" t="str">
            <v>6690050</v>
          </cell>
          <cell r="F246" t="str">
            <v>CARD EXPENSES</v>
          </cell>
          <cell r="G246">
            <v>1891.47038</v>
          </cell>
        </row>
        <row r="247">
          <cell r="A247" t="str">
            <v>6690070</v>
          </cell>
          <cell r="B247" t="str">
            <v>OUTSIDE WORKER COMPENSATE</v>
          </cell>
          <cell r="C247">
            <v>78225.014330000005</v>
          </cell>
          <cell r="E247" t="str">
            <v>6690055</v>
          </cell>
          <cell r="F247" t="str">
            <v>LAUNDRY</v>
          </cell>
          <cell r="G247">
            <v>458.89026000000001</v>
          </cell>
        </row>
        <row r="248">
          <cell r="A248" t="str">
            <v>6690075</v>
          </cell>
          <cell r="B248" t="str">
            <v>FLOWERS-DECOR&amp;OFFERING</v>
          </cell>
          <cell r="C248">
            <v>789.44747000000007</v>
          </cell>
          <cell r="E248" t="str">
            <v>6690060</v>
          </cell>
          <cell r="F248" t="str">
            <v>MEMOIRES &amp; DECORATION</v>
          </cell>
          <cell r="G248">
            <v>3426.6862000000001</v>
          </cell>
        </row>
        <row r="249">
          <cell r="A249" t="str">
            <v>6690080</v>
          </cell>
          <cell r="B249" t="str">
            <v>PACKAGING</v>
          </cell>
          <cell r="C249">
            <v>1750.9938599999998</v>
          </cell>
          <cell r="E249" t="str">
            <v>6690065</v>
          </cell>
          <cell r="F249" t="str">
            <v>THIRD PARTY COMPENSATE</v>
          </cell>
          <cell r="G249">
            <v>15</v>
          </cell>
        </row>
        <row r="250">
          <cell r="A250" t="str">
            <v>6690085</v>
          </cell>
          <cell r="B250" t="str">
            <v>SHARE RELATED EXPENSES</v>
          </cell>
          <cell r="C250">
            <v>39.041429999999998</v>
          </cell>
          <cell r="E250" t="str">
            <v>6690066</v>
          </cell>
          <cell r="F250" t="str">
            <v>OTHER DEVELOPMENT EXP.</v>
          </cell>
          <cell r="G250">
            <v>483084.59169000003</v>
          </cell>
        </row>
        <row r="251">
          <cell r="A251" t="str">
            <v>6690090</v>
          </cell>
          <cell r="B251" t="str">
            <v>AMORT-PRE OPERATING EXPS</v>
          </cell>
          <cell r="C251">
            <v>1023.33221</v>
          </cell>
          <cell r="E251" t="str">
            <v>6690070</v>
          </cell>
          <cell r="F251" t="str">
            <v>OUTSIDE WORKER COMPENSATE</v>
          </cell>
          <cell r="G251">
            <v>86281.827559999991</v>
          </cell>
        </row>
        <row r="252">
          <cell r="A252" t="str">
            <v>6690094</v>
          </cell>
          <cell r="B252" t="str">
            <v>PENALTY ON CHARGES FROM BOT</v>
          </cell>
          <cell r="C252">
            <v>321.09500000000003</v>
          </cell>
          <cell r="E252" t="str">
            <v>6690075</v>
          </cell>
          <cell r="F252" t="str">
            <v>FLOWERS-DECOR&amp;OFFERING</v>
          </cell>
          <cell r="G252">
            <v>792.86205999999981</v>
          </cell>
        </row>
        <row r="253">
          <cell r="A253" t="str">
            <v>6690096</v>
          </cell>
          <cell r="B253" t="str">
            <v>CONTRI-FIN.INSTI.DEVEL.</v>
          </cell>
          <cell r="C253">
            <v>2667251.3733100002</v>
          </cell>
          <cell r="E253" t="str">
            <v>6690080</v>
          </cell>
          <cell r="F253" t="str">
            <v>PACKAGING</v>
          </cell>
          <cell r="G253">
            <v>1690.24522</v>
          </cell>
        </row>
        <row r="254">
          <cell r="A254" t="str">
            <v>6690097</v>
          </cell>
          <cell r="B254" t="str">
            <v>ROUNDING VARIANCE</v>
          </cell>
          <cell r="C254">
            <v>-27.129670000000001</v>
          </cell>
          <cell r="E254" t="str">
            <v>6690085</v>
          </cell>
          <cell r="F254" t="str">
            <v>SHARE RELATED EXPENSES</v>
          </cell>
          <cell r="G254">
            <v>-919.15442000000007</v>
          </cell>
        </row>
        <row r="255">
          <cell r="A255" t="str">
            <v>6690099</v>
          </cell>
          <cell r="B255" t="str">
            <v>OTH MISCELLANEOUS EXPS</v>
          </cell>
          <cell r="C255">
            <v>27559.64012</v>
          </cell>
          <cell r="E255" t="str">
            <v>6690090</v>
          </cell>
          <cell r="F255" t="str">
            <v>AMORT-PRE OPERATING EXPS</v>
          </cell>
          <cell r="G255">
            <v>942.76064999999994</v>
          </cell>
        </row>
        <row r="256">
          <cell r="E256" t="str">
            <v>6690094</v>
          </cell>
          <cell r="F256" t="str">
            <v>PENALTY ON CHARGES FROM BOT</v>
          </cell>
          <cell r="G256">
            <v>47.32</v>
          </cell>
        </row>
        <row r="257">
          <cell r="E257" t="str">
            <v>6690096</v>
          </cell>
          <cell r="F257" t="str">
            <v>CONTRI-FIN.INSTI.DEVEL.</v>
          </cell>
          <cell r="G257">
            <v>2524583.3191399998</v>
          </cell>
        </row>
        <row r="258">
          <cell r="E258" t="str">
            <v>6690097</v>
          </cell>
          <cell r="F258" t="str">
            <v>ROUNDING VARIANCE</v>
          </cell>
          <cell r="G258">
            <v>-520.29899</v>
          </cell>
        </row>
        <row r="259">
          <cell r="E259" t="str">
            <v>6690098</v>
          </cell>
          <cell r="F259" t="str">
            <v>OTH EXP-PROV. FUND SERV</v>
          </cell>
          <cell r="G259">
            <v>325.41429000000005</v>
          </cell>
        </row>
        <row r="260">
          <cell r="E260" t="str">
            <v>6690099</v>
          </cell>
          <cell r="F260" t="str">
            <v>OTH MISCELLANEOUS EXPS</v>
          </cell>
          <cell r="G260">
            <v>37526.49418999999</v>
          </cell>
        </row>
        <row r="265">
          <cell r="A265" t="str">
            <v>51-52, 54-100</v>
          </cell>
          <cell r="C265">
            <v>23514822.402310003</v>
          </cell>
          <cell r="E265" t="str">
            <v>51-52, 54-100</v>
          </cell>
          <cell r="G265">
            <v>28812936.527269993</v>
          </cell>
        </row>
        <row r="266">
          <cell r="A266" t="str">
            <v>51-66</v>
          </cell>
          <cell r="C266">
            <v>44640936.012400001</v>
          </cell>
          <cell r="E266" t="str">
            <v>51-66</v>
          </cell>
          <cell r="G266">
            <v>52973721.149519973</v>
          </cell>
        </row>
        <row r="268">
          <cell r="A268" t="str">
            <v>from 5 sheet</v>
          </cell>
          <cell r="C268">
            <v>45364090.629320011</v>
          </cell>
          <cell r="E268" t="str">
            <v>from 5 sheet</v>
          </cell>
          <cell r="G268">
            <v>49239279.476670004</v>
          </cell>
        </row>
        <row r="269">
          <cell r="A269" t="str">
            <v>Total diff</v>
          </cell>
          <cell r="C269">
            <v>723154.61692000926</v>
          </cell>
          <cell r="E269" t="str">
            <v>Total diff</v>
          </cell>
          <cell r="G269">
            <v>-3734441.6728499681</v>
          </cell>
        </row>
        <row r="270">
          <cell r="C270">
            <v>54659.625789999998</v>
          </cell>
          <cell r="G270">
            <v>94234.751470000017</v>
          </cell>
        </row>
        <row r="271">
          <cell r="C271">
            <v>777814.24271000922</v>
          </cell>
          <cell r="G271">
            <v>-3640206.9213799681</v>
          </cell>
        </row>
        <row r="272">
          <cell r="B272" t="str">
            <v>(ตัว diff  คือ ยังไม่ได้ใส่  54-200-xx   fee paid io)</v>
          </cell>
        </row>
        <row r="275">
          <cell r="A275" t="str">
            <v>4600015</v>
          </cell>
          <cell r="C275">
            <v>11752.05</v>
          </cell>
          <cell r="E275" t="str">
            <v>4600015</v>
          </cell>
          <cell r="G275">
            <v>9625.5051800000001</v>
          </cell>
        </row>
        <row r="276">
          <cell r="A276" t="str">
            <v>4600020</v>
          </cell>
          <cell r="C276">
            <v>13481.830890000001</v>
          </cell>
          <cell r="E276" t="str">
            <v>4600020</v>
          </cell>
          <cell r="G276">
            <v>15610.84145</v>
          </cell>
        </row>
        <row r="277">
          <cell r="A277" t="str">
            <v>4600070</v>
          </cell>
          <cell r="C277">
            <v>0</v>
          </cell>
          <cell r="E277" t="str">
            <v>4600070</v>
          </cell>
          <cell r="G277">
            <v>19059.838159999999</v>
          </cell>
        </row>
        <row r="278">
          <cell r="A278" t="str">
            <v>4600072</v>
          </cell>
          <cell r="C278">
            <v>13935.236419999999</v>
          </cell>
          <cell r="E278" t="str">
            <v>4600072</v>
          </cell>
          <cell r="G278">
            <v>13448.36534</v>
          </cell>
        </row>
        <row r="279">
          <cell r="A279" t="str">
            <v>4720010</v>
          </cell>
          <cell r="C279">
            <v>0</v>
          </cell>
          <cell r="E279" t="str">
            <v>4720010</v>
          </cell>
          <cell r="G279">
            <v>39.989350000000002</v>
          </cell>
        </row>
        <row r="280">
          <cell r="A280" t="str">
            <v>4720020</v>
          </cell>
          <cell r="C280">
            <v>0</v>
          </cell>
          <cell r="E280" t="str">
            <v>4720020</v>
          </cell>
          <cell r="G280">
            <v>157.59460999999999</v>
          </cell>
        </row>
        <row r="281">
          <cell r="A281" t="str">
            <v>4720030</v>
          </cell>
          <cell r="C281">
            <v>0</v>
          </cell>
          <cell r="E281" t="str">
            <v>4720030</v>
          </cell>
          <cell r="G281">
            <v>0</v>
          </cell>
        </row>
        <row r="282">
          <cell r="A282" t="str">
            <v>4720040</v>
          </cell>
          <cell r="C282">
            <v>36994.129480000003</v>
          </cell>
          <cell r="E282" t="str">
            <v>4720040</v>
          </cell>
          <cell r="G282">
            <v>87154.080920000008</v>
          </cell>
        </row>
        <row r="283">
          <cell r="A283" t="str">
            <v>4720090</v>
          </cell>
          <cell r="C283">
            <v>0</v>
          </cell>
          <cell r="E283" t="str">
            <v>4720090</v>
          </cell>
          <cell r="G283">
            <v>487.74955999999997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eet6"/>
      <sheetName val="Plan 2009 by GL"/>
      <sheetName val="PL_Details"/>
      <sheetName val="PL2008-2011"/>
      <sheetName val="praya"/>
      <sheetName val="BS"/>
      <sheetName val="Assumption"/>
      <sheetName val="Present2"/>
      <sheetName val="present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AV23">
            <v>2049802.7950288819</v>
          </cell>
        </row>
        <row r="24">
          <cell r="AV24">
            <v>21949970.962661333</v>
          </cell>
        </row>
        <row r="25">
          <cell r="AV25">
            <v>1414044.1794098227</v>
          </cell>
        </row>
        <row r="26">
          <cell r="AV26">
            <v>2754084.4196850513</v>
          </cell>
        </row>
        <row r="27">
          <cell r="AV27">
            <v>5199787.8580517303</v>
          </cell>
        </row>
        <row r="35">
          <cell r="AV35">
            <v>13192726.306013083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ByMth"/>
      <sheetName val="CSA Margin"/>
      <sheetName val="AC Breakage"/>
      <sheetName val="VA"/>
      <sheetName val="Target(M)NetN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8">
          <cell r="A18" t="str">
            <v>JANUARY</v>
          </cell>
          <cell r="B18" t="str">
            <v>CUST-OWNER</v>
          </cell>
          <cell r="C18" t="str">
            <v>FPA-C1</v>
          </cell>
          <cell r="D18" t="str">
            <v>FPA-RV1</v>
          </cell>
          <cell r="E18" t="str">
            <v>QUERY</v>
          </cell>
          <cell r="F18" t="str">
            <v>01-CRRT</v>
          </cell>
          <cell r="G18" t="str">
            <v>02-HL</v>
          </cell>
          <cell r="H18" t="str">
            <v>03-CD</v>
          </cell>
          <cell r="I18" t="str">
            <v>04-CART</v>
          </cell>
          <cell r="J18" t="str">
            <v>05-SART</v>
          </cell>
          <cell r="K18" t="str">
            <v>06-FXRT</v>
          </cell>
          <cell r="L18" t="str">
            <v>07-MNYTR</v>
          </cell>
          <cell r="M18" t="str">
            <v>08-TF</v>
          </cell>
          <cell r="N18" t="str">
            <v>09-CL</v>
          </cell>
          <cell r="O18" t="str">
            <v>10-POD</v>
          </cell>
          <cell r="P18" t="str">
            <v>11-MERC</v>
          </cell>
          <cell r="Q18" t="str">
            <v>12-FX</v>
          </cell>
          <cell r="R18" t="str">
            <v>99-OTHRT</v>
          </cell>
        </row>
        <row r="19">
          <cell r="A19" t="str">
            <v>121000AVGLIAB</v>
          </cell>
          <cell r="B19" t="str">
            <v>121000</v>
          </cell>
          <cell r="C19" t="str">
            <v>MASS</v>
          </cell>
          <cell r="D19" t="str">
            <v>AVGLIAB</v>
          </cell>
          <cell r="E19" t="str">
            <v>FPA44-1</v>
          </cell>
          <cell r="F19" t="str">
            <v/>
          </cell>
          <cell r="G19" t="str">
            <v/>
          </cell>
          <cell r="H19" t="str">
            <v/>
          </cell>
          <cell r="I19">
            <v>970753592.16999996</v>
          </cell>
          <cell r="J19">
            <v>41155913690.580002</v>
          </cell>
          <cell r="K19">
            <v>26662092429.379997</v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R19">
            <v>35673076674.270004</v>
          </cell>
        </row>
        <row r="20">
          <cell r="A20" t="str">
            <v>121000AVGPRINAWO</v>
          </cell>
          <cell r="B20" t="str">
            <v>121000</v>
          </cell>
          <cell r="C20" t="str">
            <v>MASS</v>
          </cell>
          <cell r="D20" t="str">
            <v>AVGPRINAWO</v>
          </cell>
          <cell r="E20" t="str">
            <v>FPA44-1</v>
          </cell>
          <cell r="F20">
            <v>3604583111.3099999</v>
          </cell>
          <cell r="G20">
            <v>3604513959.0899997</v>
          </cell>
          <cell r="H20">
            <v>621795480.49999988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242433591.78999999</v>
          </cell>
          <cell r="N20">
            <v>437171588.72000003</v>
          </cell>
          <cell r="O20">
            <v>62508951.490000002</v>
          </cell>
          <cell r="P20">
            <v>0</v>
          </cell>
          <cell r="R20">
            <v>0</v>
          </cell>
        </row>
        <row r="21">
          <cell r="A21" t="str">
            <v>121000DLINK</v>
          </cell>
          <cell r="B21" t="str">
            <v>121000</v>
          </cell>
          <cell r="C21" t="str">
            <v>MASS</v>
          </cell>
          <cell r="D21" t="str">
            <v>DLINK</v>
          </cell>
          <cell r="E21" t="str">
            <v>FPA44-1</v>
          </cell>
          <cell r="F21">
            <v>19549792.744350001</v>
          </cell>
          <cell r="G21">
            <v>4350092.7313612001</v>
          </cell>
          <cell r="H21">
            <v>3142451.2097939295</v>
          </cell>
          <cell r="I21">
            <v>1024144.6798446863</v>
          </cell>
          <cell r="J21">
            <v>18352994.111503273</v>
          </cell>
          <cell r="K21">
            <v>7750749.6942955591</v>
          </cell>
          <cell r="L21" t="str">
            <v/>
          </cell>
          <cell r="M21" t="str">
            <v/>
          </cell>
          <cell r="N21">
            <v>184824.76390949998</v>
          </cell>
          <cell r="O21">
            <v>157418.83245000002</v>
          </cell>
          <cell r="P21" t="str">
            <v/>
          </cell>
          <cell r="R21">
            <v>164937.49721520842</v>
          </cell>
        </row>
        <row r="22">
          <cell r="A22" t="str">
            <v>121000ENDLIAB</v>
          </cell>
          <cell r="B22" t="str">
            <v>121000</v>
          </cell>
          <cell r="C22" t="str">
            <v>MASS</v>
          </cell>
          <cell r="D22" t="str">
            <v>ENDLIAB</v>
          </cell>
          <cell r="E22" t="str">
            <v>FPA44-1</v>
          </cell>
          <cell r="F22" t="str">
            <v/>
          </cell>
          <cell r="G22" t="str">
            <v/>
          </cell>
          <cell r="H22" t="str">
            <v/>
          </cell>
          <cell r="I22">
            <v>1048740883.7400001</v>
          </cell>
          <cell r="J22">
            <v>43846135913.120003</v>
          </cell>
          <cell r="K22">
            <v>26546047091.920002</v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R22">
            <v>41621682749.229996</v>
          </cell>
        </row>
        <row r="23">
          <cell r="A23" t="str">
            <v>121000ENDPRINAWO</v>
          </cell>
          <cell r="B23" t="str">
            <v>121000</v>
          </cell>
          <cell r="C23" t="str">
            <v>MASS</v>
          </cell>
          <cell r="D23" t="str">
            <v>ENDPRINAWO</v>
          </cell>
          <cell r="E23" t="str">
            <v>FPA44-1</v>
          </cell>
          <cell r="F23">
            <v>3579573129.7100005</v>
          </cell>
          <cell r="G23">
            <v>3587368219.6999998</v>
          </cell>
          <cell r="H23">
            <v>550024139.00999999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232333430.36999997</v>
          </cell>
          <cell r="N23">
            <v>446684723.28000003</v>
          </cell>
          <cell r="O23">
            <v>62965672.210000001</v>
          </cell>
          <cell r="P23">
            <v>0</v>
          </cell>
          <cell r="R23">
            <v>0</v>
          </cell>
        </row>
        <row r="24">
          <cell r="A24" t="str">
            <v>121000FEEINC</v>
          </cell>
          <cell r="B24" t="str">
            <v>121000</v>
          </cell>
          <cell r="C24" t="str">
            <v>MASS</v>
          </cell>
          <cell r="D24" t="str">
            <v>FEEINC</v>
          </cell>
          <cell r="E24" t="str">
            <v>FPA44-1</v>
          </cell>
          <cell r="F24" t="str">
            <v/>
          </cell>
          <cell r="G24">
            <v>1604890.9964000001</v>
          </cell>
          <cell r="H24">
            <v>3131201.6523000002</v>
          </cell>
          <cell r="I24">
            <v>771046.42</v>
          </cell>
          <cell r="J24">
            <v>39279057.777000003</v>
          </cell>
          <cell r="K24" t="str">
            <v/>
          </cell>
          <cell r="L24">
            <v>-222997.85</v>
          </cell>
          <cell r="M24" t="str">
            <v/>
          </cell>
          <cell r="N24">
            <v>194515.34</v>
          </cell>
          <cell r="O24" t="str">
            <v/>
          </cell>
          <cell r="P24" t="str">
            <v/>
          </cell>
          <cell r="R24">
            <v>804872.38749999972</v>
          </cell>
        </row>
        <row r="25">
          <cell r="A25" t="str">
            <v>121000INTEXP1</v>
          </cell>
          <cell r="B25" t="str">
            <v>121000</v>
          </cell>
          <cell r="C25" t="str">
            <v>MASS</v>
          </cell>
          <cell r="D25" t="str">
            <v>INTEXP1</v>
          </cell>
          <cell r="E25" t="str">
            <v>FPA44-1</v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>
            <v>25674506.719999999</v>
          </cell>
          <cell r="K25">
            <v>23415281.870000001</v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R25">
            <v>6412398.6100000013</v>
          </cell>
        </row>
        <row r="26">
          <cell r="A26" t="str">
            <v>121000INTINC</v>
          </cell>
          <cell r="B26" t="str">
            <v>121000</v>
          </cell>
          <cell r="C26" t="str">
            <v>MASS</v>
          </cell>
          <cell r="D26" t="str">
            <v>INTINC</v>
          </cell>
          <cell r="E26" t="str">
            <v>FPA44-1</v>
          </cell>
          <cell r="F26">
            <v>13307596.48</v>
          </cell>
          <cell r="G26">
            <v>14712367.210000001</v>
          </cell>
          <cell r="H26">
            <v>5358285.76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1192274.74</v>
          </cell>
          <cell r="N26">
            <v>2550922.75</v>
          </cell>
          <cell r="O26">
            <v>535164.87</v>
          </cell>
          <cell r="P26" t="str">
            <v/>
          </cell>
          <cell r="R26">
            <v>0</v>
          </cell>
        </row>
        <row r="27">
          <cell r="A27" t="str">
            <v>121000MFTP1</v>
          </cell>
          <cell r="B27" t="str">
            <v>121000</v>
          </cell>
          <cell r="C27" t="str">
            <v>MASS</v>
          </cell>
          <cell r="D27" t="str">
            <v>MFTP1</v>
          </cell>
          <cell r="E27" t="str">
            <v>FPA44-1</v>
          </cell>
          <cell r="F27">
            <v>8213536.0099999998</v>
          </cell>
          <cell r="G27">
            <v>12529342.689999999</v>
          </cell>
          <cell r="H27">
            <v>1304029.18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540122.71</v>
          </cell>
          <cell r="N27">
            <v>364739.09</v>
          </cell>
          <cell r="O27">
            <v>100287.53</v>
          </cell>
          <cell r="P27" t="str">
            <v/>
          </cell>
          <cell r="R27">
            <v>36836.89</v>
          </cell>
        </row>
        <row r="28">
          <cell r="A28" t="str">
            <v>121000MFTP2</v>
          </cell>
          <cell r="B28" t="str">
            <v>121000</v>
          </cell>
          <cell r="C28" t="str">
            <v>MASS</v>
          </cell>
          <cell r="D28" t="str">
            <v>MFTP2</v>
          </cell>
          <cell r="E28" t="str">
            <v>FPA44-1</v>
          </cell>
          <cell r="F28" t="str">
            <v/>
          </cell>
          <cell r="G28" t="str">
            <v/>
          </cell>
          <cell r="H28" t="str">
            <v/>
          </cell>
          <cell r="I28">
            <v>1617278.63</v>
          </cell>
          <cell r="J28">
            <v>76910443.739999995</v>
          </cell>
          <cell r="K28">
            <v>52840715.229999997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R28">
            <v>62434494.990000002</v>
          </cell>
        </row>
        <row r="29">
          <cell r="A29" t="str">
            <v>121000MFTPROTH</v>
          </cell>
          <cell r="B29" t="str">
            <v>121000</v>
          </cell>
          <cell r="C29" t="str">
            <v>MASS</v>
          </cell>
          <cell r="D29" t="str">
            <v>MFTPROTH</v>
          </cell>
          <cell r="E29" t="str">
            <v>FPA44-1</v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R29">
            <v>236677.71</v>
          </cell>
        </row>
        <row r="30">
          <cell r="A30" t="str">
            <v>121000PROVISION</v>
          </cell>
          <cell r="B30" t="str">
            <v>121000</v>
          </cell>
          <cell r="C30" t="str">
            <v>MASS</v>
          </cell>
          <cell r="D30" t="str">
            <v>PROVISION</v>
          </cell>
          <cell r="E30" t="str">
            <v>FPA44-1</v>
          </cell>
          <cell r="F30">
            <v>0</v>
          </cell>
          <cell r="G30">
            <v>0</v>
          </cell>
          <cell r="H30">
            <v>0</v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</row>
        <row r="31">
          <cell r="A31" t="str">
            <v>121000RV0043</v>
          </cell>
          <cell r="B31" t="str">
            <v>121000</v>
          </cell>
          <cell r="C31" t="str">
            <v>MASS</v>
          </cell>
          <cell r="D31" t="str">
            <v>RV0043</v>
          </cell>
          <cell r="E31" t="str">
            <v>FPA44-1</v>
          </cell>
          <cell r="F31" t="str">
            <v/>
          </cell>
          <cell r="G31" t="str">
            <v/>
          </cell>
          <cell r="H31">
            <v>14296.183199999999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R31" t="str">
            <v/>
          </cell>
        </row>
        <row r="32">
          <cell r="A32" t="str">
            <v>121000RV0046</v>
          </cell>
          <cell r="B32" t="str">
            <v>121000</v>
          </cell>
          <cell r="C32" t="str">
            <v>MASS</v>
          </cell>
          <cell r="D32" t="str">
            <v>RV0046</v>
          </cell>
          <cell r="E32" t="str">
            <v>FPA44-1</v>
          </cell>
          <cell r="F32" t="str">
            <v/>
          </cell>
          <cell r="G32" t="str">
            <v/>
          </cell>
          <cell r="H32">
            <v>27759.895499999999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R32">
            <v>24674.350999999999</v>
          </cell>
        </row>
        <row r="33">
          <cell r="A33" t="str">
            <v>121000NINTEXP</v>
          </cell>
          <cell r="B33" t="str">
            <v>121000</v>
          </cell>
          <cell r="C33" t="str">
            <v>MASS</v>
          </cell>
          <cell r="D33" t="str">
            <v>NINTEXP</v>
          </cell>
          <cell r="E33" t="str">
            <v>FPA44-2</v>
          </cell>
          <cell r="F33">
            <v>27158738.547340941</v>
          </cell>
          <cell r="G33">
            <v>6077859.6800809903</v>
          </cell>
          <cell r="H33">
            <v>17540385.480828479</v>
          </cell>
          <cell r="I33">
            <v>752839.49416139768</v>
          </cell>
          <cell r="J33">
            <v>46167767.848740727</v>
          </cell>
          <cell r="K33">
            <v>580699.69397566817</v>
          </cell>
          <cell r="L33">
            <v>2976224.5340974117</v>
          </cell>
          <cell r="N33">
            <v>1395244.5536873345</v>
          </cell>
          <cell r="O33">
            <v>2978370.3996160245</v>
          </cell>
          <cell r="P33">
            <v>1265872.4978980469</v>
          </cell>
          <cell r="Q33">
            <v>3115606.4662369001</v>
          </cell>
          <cell r="R33">
            <v>4242675.8355355067</v>
          </cell>
        </row>
        <row r="34">
          <cell r="A34" t="str">
            <v>121000D1</v>
          </cell>
          <cell r="B34" t="str">
            <v>121000</v>
          </cell>
          <cell r="C34" t="str">
            <v>MASS</v>
          </cell>
          <cell r="D34" t="str">
            <v>D1</v>
          </cell>
          <cell r="E34" t="str">
            <v>FPA44-3</v>
          </cell>
          <cell r="F34">
            <v>26924.110199999999</v>
          </cell>
          <cell r="G34">
            <v>5380.9297999999999</v>
          </cell>
          <cell r="H34">
            <v>27971.663099999994</v>
          </cell>
          <cell r="I34">
            <v>184.32550000000001</v>
          </cell>
          <cell r="J34">
            <v>56465.227300000006</v>
          </cell>
          <cell r="L34">
            <v>19808.1744</v>
          </cell>
          <cell r="N34">
            <v>363.86290000000002</v>
          </cell>
          <cell r="O34">
            <v>6102.4632000000011</v>
          </cell>
          <cell r="P34">
            <v>29105.486500000003</v>
          </cell>
          <cell r="Q34">
            <v>5227.8831</v>
          </cell>
          <cell r="R34">
            <v>13562.608899999999</v>
          </cell>
        </row>
        <row r="35">
          <cell r="A35" t="str">
            <v/>
          </cell>
        </row>
        <row r="36">
          <cell r="A36" t="str">
            <v/>
          </cell>
        </row>
        <row r="37">
          <cell r="A37" t="str">
            <v/>
          </cell>
        </row>
        <row r="38">
          <cell r="A38" t="str">
            <v/>
          </cell>
        </row>
        <row r="39">
          <cell r="A39" t="str">
            <v/>
          </cell>
        </row>
        <row r="40">
          <cell r="A40" t="str">
            <v/>
          </cell>
        </row>
        <row r="41">
          <cell r="A41" t="str">
            <v/>
          </cell>
        </row>
        <row r="42">
          <cell r="A42" t="str">
            <v/>
          </cell>
        </row>
        <row r="43">
          <cell r="A43" t="str">
            <v/>
          </cell>
        </row>
        <row r="44">
          <cell r="A44" t="str">
            <v/>
          </cell>
        </row>
        <row r="45">
          <cell r="A45" t="str">
            <v/>
          </cell>
        </row>
        <row r="46">
          <cell r="A46" t="str">
            <v/>
          </cell>
        </row>
        <row r="47">
          <cell r="A47" t="str">
            <v/>
          </cell>
        </row>
        <row r="48">
          <cell r="A48" t="str">
            <v/>
          </cell>
        </row>
        <row r="49">
          <cell r="A49" t="str">
            <v/>
          </cell>
        </row>
        <row r="50">
          <cell r="A50" t="str">
            <v/>
          </cell>
        </row>
        <row r="51">
          <cell r="A51" t="str">
            <v/>
          </cell>
        </row>
        <row r="52">
          <cell r="A52" t="str">
            <v/>
          </cell>
        </row>
        <row r="53">
          <cell r="A53" t="str">
            <v/>
          </cell>
        </row>
        <row r="54">
          <cell r="A54" t="str">
            <v/>
          </cell>
        </row>
        <row r="55">
          <cell r="A55" t="str">
            <v/>
          </cell>
        </row>
        <row r="56">
          <cell r="A56" t="str">
            <v/>
          </cell>
        </row>
        <row r="57">
          <cell r="A57" t="str">
            <v/>
          </cell>
        </row>
        <row r="58">
          <cell r="A58" t="str">
            <v/>
          </cell>
        </row>
        <row r="59">
          <cell r="A59" t="str">
            <v/>
          </cell>
        </row>
        <row r="60">
          <cell r="A60" t="str">
            <v/>
          </cell>
        </row>
        <row r="61">
          <cell r="A61" t="str">
            <v/>
          </cell>
        </row>
        <row r="62">
          <cell r="A62" t="str">
            <v/>
          </cell>
        </row>
        <row r="63">
          <cell r="A63" t="str">
            <v/>
          </cell>
        </row>
        <row r="64">
          <cell r="A64" t="str">
            <v/>
          </cell>
        </row>
        <row r="65">
          <cell r="A65" t="str">
            <v/>
          </cell>
        </row>
        <row r="66">
          <cell r="A66" t="str">
            <v/>
          </cell>
        </row>
        <row r="67">
          <cell r="A67" t="str">
            <v/>
          </cell>
        </row>
        <row r="68">
          <cell r="A68" t="str">
            <v/>
          </cell>
        </row>
        <row r="69">
          <cell r="A69" t="str">
            <v/>
          </cell>
        </row>
        <row r="70">
          <cell r="A70" t="str">
            <v/>
          </cell>
        </row>
        <row r="71">
          <cell r="A71" t="str">
            <v/>
          </cell>
        </row>
        <row r="72">
          <cell r="A72" t="str">
            <v/>
          </cell>
        </row>
        <row r="73">
          <cell r="A73" t="str">
            <v/>
          </cell>
        </row>
        <row r="74">
          <cell r="A74" t="str">
            <v/>
          </cell>
        </row>
        <row r="75">
          <cell r="A75" t="str">
            <v/>
          </cell>
        </row>
        <row r="76">
          <cell r="A76" t="str">
            <v/>
          </cell>
        </row>
        <row r="77">
          <cell r="A77" t="str">
            <v/>
          </cell>
        </row>
        <row r="78">
          <cell r="A78" t="str">
            <v/>
          </cell>
        </row>
        <row r="79">
          <cell r="A79" t="str">
            <v/>
          </cell>
        </row>
        <row r="80">
          <cell r="A80" t="str">
            <v/>
          </cell>
        </row>
        <row r="81">
          <cell r="A81" t="str">
            <v/>
          </cell>
        </row>
        <row r="82">
          <cell r="A82" t="str">
            <v/>
          </cell>
        </row>
        <row r="83">
          <cell r="A83" t="str">
            <v/>
          </cell>
        </row>
        <row r="84">
          <cell r="A84" t="str">
            <v/>
          </cell>
        </row>
        <row r="85">
          <cell r="A85" t="str">
            <v/>
          </cell>
        </row>
        <row r="86">
          <cell r="A86" t="str">
            <v/>
          </cell>
        </row>
        <row r="87">
          <cell r="A87" t="str">
            <v/>
          </cell>
        </row>
        <row r="88">
          <cell r="A88" t="str">
            <v/>
          </cell>
        </row>
        <row r="89">
          <cell r="A89" t="str">
            <v/>
          </cell>
        </row>
        <row r="90">
          <cell r="A90" t="str">
            <v/>
          </cell>
        </row>
        <row r="91">
          <cell r="A91" t="str">
            <v/>
          </cell>
        </row>
        <row r="92">
          <cell r="A92" t="str">
            <v/>
          </cell>
        </row>
        <row r="93">
          <cell r="A93" t="str">
            <v/>
          </cell>
        </row>
        <row r="94">
          <cell r="A94" t="str">
            <v/>
          </cell>
        </row>
        <row r="95">
          <cell r="A95" t="str">
            <v/>
          </cell>
        </row>
        <row r="96">
          <cell r="A96" t="str">
            <v/>
          </cell>
        </row>
        <row r="97">
          <cell r="A97" t="str">
            <v/>
          </cell>
        </row>
        <row r="98">
          <cell r="A98" t="str">
            <v/>
          </cell>
        </row>
        <row r="99">
          <cell r="A99" t="str">
            <v/>
          </cell>
        </row>
        <row r="100">
          <cell r="A100" t="str">
            <v/>
          </cell>
        </row>
        <row r="101">
          <cell r="A101" t="str">
            <v/>
          </cell>
        </row>
        <row r="102">
          <cell r="A102" t="str">
            <v/>
          </cell>
        </row>
        <row r="103">
          <cell r="A103" t="str">
            <v/>
          </cell>
        </row>
        <row r="104">
          <cell r="A104" t="str">
            <v/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/>
          </cell>
        </row>
        <row r="108">
          <cell r="A108" t="str">
            <v/>
          </cell>
        </row>
        <row r="109">
          <cell r="A109" t="str">
            <v/>
          </cell>
        </row>
        <row r="110">
          <cell r="A110" t="str">
            <v/>
          </cell>
        </row>
        <row r="111">
          <cell r="A111" t="str">
            <v/>
          </cell>
        </row>
        <row r="112">
          <cell r="A112" t="str">
            <v/>
          </cell>
        </row>
        <row r="113">
          <cell r="A113" t="str">
            <v/>
          </cell>
        </row>
        <row r="114">
          <cell r="A114" t="str">
            <v/>
          </cell>
        </row>
        <row r="115">
          <cell r="A115" t="str">
            <v/>
          </cell>
        </row>
        <row r="116">
          <cell r="A116" t="str">
            <v/>
          </cell>
        </row>
        <row r="117">
          <cell r="A117" t="str">
            <v/>
          </cell>
        </row>
        <row r="118">
          <cell r="A118" t="str">
            <v/>
          </cell>
        </row>
        <row r="119">
          <cell r="A119" t="str">
            <v/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/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/>
          </cell>
        </row>
        <row r="127">
          <cell r="A127" t="str">
            <v/>
          </cell>
        </row>
        <row r="128">
          <cell r="A128" t="str">
            <v/>
          </cell>
        </row>
        <row r="129">
          <cell r="A129" t="str">
            <v/>
          </cell>
        </row>
        <row r="130">
          <cell r="A130" t="str">
            <v/>
          </cell>
        </row>
        <row r="131">
          <cell r="A131" t="str">
            <v/>
          </cell>
        </row>
        <row r="132">
          <cell r="A132" t="str">
            <v/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/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/>
          </cell>
        </row>
        <row r="192">
          <cell r="A192" t="str">
            <v/>
          </cell>
        </row>
        <row r="193">
          <cell r="A193" t="str">
            <v/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/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/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/>
          </cell>
        </row>
        <row r="207">
          <cell r="A207" t="str">
            <v/>
          </cell>
        </row>
        <row r="208">
          <cell r="A208" t="str">
            <v/>
          </cell>
        </row>
        <row r="209">
          <cell r="A209" t="str">
            <v/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/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/>
          </cell>
        </row>
        <row r="219">
          <cell r="A219" t="str">
            <v>xxx</v>
          </cell>
          <cell r="B219" t="str">
            <v>xxx</v>
          </cell>
          <cell r="C219" t="str">
            <v>xxx</v>
          </cell>
          <cell r="D219" t="str">
            <v>xxx</v>
          </cell>
          <cell r="E219" t="str">
            <v>xxx</v>
          </cell>
          <cell r="F219" t="str">
            <v>xxx</v>
          </cell>
          <cell r="G219" t="str">
            <v>xxx</v>
          </cell>
          <cell r="H219" t="str">
            <v>xxx</v>
          </cell>
          <cell r="I219" t="str">
            <v>xxx</v>
          </cell>
          <cell r="J219" t="str">
            <v>xxx</v>
          </cell>
          <cell r="K219" t="str">
            <v>xxx</v>
          </cell>
          <cell r="L219" t="str">
            <v>xxx</v>
          </cell>
          <cell r="M219" t="str">
            <v>xxx</v>
          </cell>
          <cell r="N219" t="str">
            <v>xxx</v>
          </cell>
          <cell r="O219" t="str">
            <v>xxx</v>
          </cell>
          <cell r="P219" t="str">
            <v>xxx</v>
          </cell>
          <cell r="Q219" t="str">
            <v>xxx</v>
          </cell>
          <cell r="R219" t="str">
            <v>xxx</v>
          </cell>
        </row>
        <row r="1845">
          <cell r="A1845" t="str">
            <v>OCTOBER</v>
          </cell>
          <cell r="B1845" t="str">
            <v>CUST-OWNER</v>
          </cell>
          <cell r="C1845" t="str">
            <v>FPA-C1</v>
          </cell>
          <cell r="D1845" t="str">
            <v>FPA-RV1</v>
          </cell>
          <cell r="E1845" t="str">
            <v>QUERY</v>
          </cell>
          <cell r="F1845" t="str">
            <v>01-CRRT</v>
          </cell>
          <cell r="G1845" t="str">
            <v>02-HL</v>
          </cell>
          <cell r="H1845" t="str">
            <v>03-CD</v>
          </cell>
          <cell r="I1845" t="str">
            <v>04-CART</v>
          </cell>
          <cell r="J1845" t="str">
            <v>05-SART</v>
          </cell>
          <cell r="K1845" t="str">
            <v>06-FXRT</v>
          </cell>
          <cell r="L1845" t="str">
            <v>07-MNYTR</v>
          </cell>
          <cell r="M1845" t="str">
            <v>08-TF</v>
          </cell>
          <cell r="N1845" t="str">
            <v>09-CL</v>
          </cell>
          <cell r="O1845" t="str">
            <v>10-POD</v>
          </cell>
          <cell r="P1845" t="str">
            <v>11-MERC</v>
          </cell>
          <cell r="Q1845" t="str">
            <v>12-FX</v>
          </cell>
          <cell r="R1845" t="str">
            <v>99-OTHRT</v>
          </cell>
        </row>
        <row r="1846">
          <cell r="A1846" t="str">
            <v>121000D1</v>
          </cell>
          <cell r="B1846" t="str">
            <v>121000</v>
          </cell>
          <cell r="C1846" t="str">
            <v>MASS</v>
          </cell>
          <cell r="D1846" t="str">
            <v>D1</v>
          </cell>
          <cell r="E1846" t="str">
            <v>FPA44-3</v>
          </cell>
          <cell r="F1846">
            <v>7443.0482213699443</v>
          </cell>
          <cell r="G1846">
            <v>110926.20311533108</v>
          </cell>
          <cell r="H1846">
            <v>46222.025970657953</v>
          </cell>
          <cell r="I1846">
            <v>8787.1310079772556</v>
          </cell>
          <cell r="J1846">
            <v>619816.52681723388</v>
          </cell>
          <cell r="K1846">
            <v>781.85078288874888</v>
          </cell>
          <cell r="N1846">
            <v>18838.666793221626</v>
          </cell>
          <cell r="O1846">
            <v>32.541095610759065</v>
          </cell>
          <cell r="R1846">
            <v>29975.750474850905</v>
          </cell>
        </row>
        <row r="1847">
          <cell r="A1847" t="str">
            <v/>
          </cell>
        </row>
        <row r="1848">
          <cell r="A1848" t="str">
            <v>121000AVGLIAB</v>
          </cell>
          <cell r="B1848" t="str">
            <v>121000</v>
          </cell>
          <cell r="C1848" t="str">
            <v>MASS</v>
          </cell>
          <cell r="D1848" t="str">
            <v>AVGLIAB</v>
          </cell>
          <cell r="E1848" t="str">
            <v>FPA44-1</v>
          </cell>
          <cell r="F1848" t="str">
            <v/>
          </cell>
          <cell r="G1848" t="str">
            <v/>
          </cell>
          <cell r="H1848" t="str">
            <v/>
          </cell>
          <cell r="I1848">
            <v>307296911.53000003</v>
          </cell>
          <cell r="J1848">
            <v>17764944933.110001</v>
          </cell>
          <cell r="K1848">
            <v>1133412090.25</v>
          </cell>
          <cell r="N1848" t="str">
            <v/>
          </cell>
          <cell r="O1848" t="str">
            <v/>
          </cell>
          <cell r="R1848">
            <v>386697668.50999999</v>
          </cell>
        </row>
        <row r="1849">
          <cell r="A1849" t="str">
            <v>121000AVGPRINAWO</v>
          </cell>
          <cell r="B1849" t="str">
            <v>121000</v>
          </cell>
          <cell r="C1849" t="str">
            <v>MASS</v>
          </cell>
          <cell r="D1849" t="str">
            <v>AVGPRINAWO</v>
          </cell>
          <cell r="E1849" t="str">
            <v>FPA44-1</v>
          </cell>
          <cell r="F1849">
            <v>690633232.41000009</v>
          </cell>
          <cell r="G1849">
            <v>3866922851.7600002</v>
          </cell>
          <cell r="H1849">
            <v>10625268.33</v>
          </cell>
          <cell r="I1849" t="str">
            <v/>
          </cell>
          <cell r="J1849" t="str">
            <v/>
          </cell>
          <cell r="K1849" t="str">
            <v/>
          </cell>
          <cell r="N1849">
            <v>243429357.00999999</v>
          </cell>
          <cell r="O1849">
            <v>186614.03</v>
          </cell>
          <cell r="R1849">
            <v>30331014.909999996</v>
          </cell>
        </row>
        <row r="1850">
          <cell r="A1850" t="str">
            <v>121000DLINK</v>
          </cell>
          <cell r="B1850" t="str">
            <v>121000</v>
          </cell>
          <cell r="C1850" t="str">
            <v>MASS</v>
          </cell>
          <cell r="D1850" t="str">
            <v>DLINK</v>
          </cell>
          <cell r="E1850" t="str">
            <v>FPA44-1</v>
          </cell>
          <cell r="F1850">
            <v>153938.78229999999</v>
          </cell>
          <cell r="G1850">
            <v>1606059.3142244727</v>
          </cell>
          <cell r="H1850">
            <v>544201.31189999997</v>
          </cell>
          <cell r="I1850">
            <v>168366.6194</v>
          </cell>
          <cell r="J1850">
            <v>13285581.548699999</v>
          </cell>
          <cell r="K1850">
            <v>838483.23</v>
          </cell>
          <cell r="N1850">
            <v>61461.977175527296</v>
          </cell>
          <cell r="O1850">
            <v>107.2084</v>
          </cell>
          <cell r="R1850">
            <v>58214.187400000003</v>
          </cell>
        </row>
        <row r="1851">
          <cell r="A1851" t="str">
            <v>121000ENDLIAB</v>
          </cell>
          <cell r="B1851" t="str">
            <v>121000</v>
          </cell>
          <cell r="C1851" t="str">
            <v>MASS</v>
          </cell>
          <cell r="D1851" t="str">
            <v>ENDLIAB</v>
          </cell>
          <cell r="E1851" t="str">
            <v>FPA44-1</v>
          </cell>
          <cell r="F1851" t="str">
            <v/>
          </cell>
          <cell r="G1851" t="str">
            <v/>
          </cell>
          <cell r="H1851" t="str">
            <v/>
          </cell>
          <cell r="I1851">
            <v>323793740.04999995</v>
          </cell>
          <cell r="J1851">
            <v>19586314101.829998</v>
          </cell>
          <cell r="K1851">
            <v>1272921694.6599998</v>
          </cell>
          <cell r="N1851" t="str">
            <v/>
          </cell>
          <cell r="O1851" t="str">
            <v/>
          </cell>
          <cell r="R1851">
            <v>468982251.41000009</v>
          </cell>
        </row>
        <row r="1852">
          <cell r="A1852" t="str">
            <v>121000ENDPRINAWO</v>
          </cell>
          <cell r="B1852" t="str">
            <v>121000</v>
          </cell>
          <cell r="C1852" t="str">
            <v>MASS</v>
          </cell>
          <cell r="D1852" t="str">
            <v>ENDPRINAWO</v>
          </cell>
          <cell r="E1852" t="str">
            <v>FPA44-1</v>
          </cell>
          <cell r="F1852">
            <v>809266407.25</v>
          </cell>
          <cell r="G1852">
            <v>4003221688.1999998</v>
          </cell>
          <cell r="H1852">
            <v>11788082.210000001</v>
          </cell>
          <cell r="I1852" t="str">
            <v/>
          </cell>
          <cell r="J1852" t="str">
            <v/>
          </cell>
          <cell r="K1852" t="str">
            <v/>
          </cell>
          <cell r="N1852">
            <v>253052452.49000001</v>
          </cell>
          <cell r="O1852">
            <v>186977.17</v>
          </cell>
          <cell r="R1852">
            <v>31010741.510000002</v>
          </cell>
        </row>
        <row r="1853">
          <cell r="A1853" t="str">
            <v>121000FEEINC</v>
          </cell>
          <cell r="B1853" t="str">
            <v>121000</v>
          </cell>
          <cell r="C1853" t="str">
            <v>MASS</v>
          </cell>
          <cell r="D1853" t="str">
            <v>FEEINC</v>
          </cell>
          <cell r="E1853" t="str">
            <v>FPA44-1</v>
          </cell>
          <cell r="F1853" t="str">
            <v/>
          </cell>
          <cell r="G1853">
            <v>1901191.7964000001</v>
          </cell>
          <cell r="H1853">
            <v>2910858.3069000002</v>
          </cell>
          <cell r="I1853">
            <v>581741.23800000001</v>
          </cell>
          <cell r="J1853">
            <v>43123579.387000002</v>
          </cell>
          <cell r="K1853">
            <v>29882.68</v>
          </cell>
          <cell r="N1853">
            <v>172689.42</v>
          </cell>
          <cell r="O1853" t="str">
            <v/>
          </cell>
          <cell r="R1853">
            <v>1452914.2070000002</v>
          </cell>
        </row>
        <row r="1854">
          <cell r="A1854" t="str">
            <v>121000INTEXP1</v>
          </cell>
          <cell r="B1854" t="str">
            <v>121000</v>
          </cell>
          <cell r="C1854" t="str">
            <v>MASS</v>
          </cell>
          <cell r="D1854" t="str">
            <v>INTEXP1</v>
          </cell>
          <cell r="E1854" t="str">
            <v>FPA44-1</v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>
            <v>10995457.039999999</v>
          </cell>
          <cell r="K1854">
            <v>1000725.81</v>
          </cell>
          <cell r="N1854" t="str">
            <v/>
          </cell>
          <cell r="O1854" t="str">
            <v/>
          </cell>
          <cell r="R1854">
            <v>46294.32</v>
          </cell>
        </row>
        <row r="1855">
          <cell r="A1855" t="str">
            <v>121000INTINC</v>
          </cell>
          <cell r="B1855" t="str">
            <v>121000</v>
          </cell>
          <cell r="C1855" t="str">
            <v>MASS</v>
          </cell>
          <cell r="D1855" t="str">
            <v>INTINC</v>
          </cell>
          <cell r="E1855" t="str">
            <v>FPA44-1</v>
          </cell>
          <cell r="F1855">
            <v>4462750.9800000004</v>
          </cell>
          <cell r="G1855">
            <v>17268118.190000001</v>
          </cell>
          <cell r="H1855">
            <v>108057.9</v>
          </cell>
          <cell r="I1855" t="str">
            <v/>
          </cell>
          <cell r="J1855" t="str">
            <v/>
          </cell>
          <cell r="K1855" t="str">
            <v/>
          </cell>
          <cell r="N1855">
            <v>1602079.84</v>
          </cell>
          <cell r="O1855">
            <v>3248.74</v>
          </cell>
          <cell r="R1855">
            <v>303573.09000000003</v>
          </cell>
        </row>
        <row r="1856">
          <cell r="A1856" t="str">
            <v>121000MFTP1</v>
          </cell>
          <cell r="B1856" t="str">
            <v>121000</v>
          </cell>
          <cell r="C1856" t="str">
            <v>MASS</v>
          </cell>
          <cell r="D1856" t="str">
            <v>MFTP1</v>
          </cell>
          <cell r="E1856" t="str">
            <v>FPA44-1</v>
          </cell>
          <cell r="F1856">
            <v>1730384.3</v>
          </cell>
          <cell r="G1856">
            <v>10268843.1</v>
          </cell>
          <cell r="H1856">
            <v>31612.69</v>
          </cell>
          <cell r="I1856" t="str">
            <v/>
          </cell>
          <cell r="J1856" t="str">
            <v/>
          </cell>
          <cell r="K1856" t="str">
            <v/>
          </cell>
          <cell r="N1856">
            <v>540695.54</v>
          </cell>
          <cell r="O1856" t="str">
            <v/>
          </cell>
          <cell r="R1856">
            <v>79850.06</v>
          </cell>
        </row>
        <row r="1857">
          <cell r="A1857" t="str">
            <v>121000MFTP2</v>
          </cell>
          <cell r="B1857" t="str">
            <v>121000</v>
          </cell>
          <cell r="C1857" t="str">
            <v>MASS</v>
          </cell>
          <cell r="D1857" t="str">
            <v>MFTP2</v>
          </cell>
          <cell r="E1857" t="str">
            <v>FPA44-1</v>
          </cell>
          <cell r="F1857" t="str">
            <v/>
          </cell>
          <cell r="G1857" t="str">
            <v/>
          </cell>
          <cell r="H1857" t="str">
            <v/>
          </cell>
          <cell r="I1857">
            <v>862682.41</v>
          </cell>
          <cell r="J1857">
            <v>51221159.25</v>
          </cell>
          <cell r="K1857">
            <v>3240171.11</v>
          </cell>
          <cell r="N1857" t="str">
            <v/>
          </cell>
          <cell r="O1857" t="str">
            <v/>
          </cell>
          <cell r="R1857">
            <v>1090278.75</v>
          </cell>
        </row>
        <row r="1858">
          <cell r="A1858" t="str">
            <v>121000MFTPROTH</v>
          </cell>
          <cell r="B1858" t="str">
            <v>121000</v>
          </cell>
          <cell r="C1858" t="str">
            <v>MASS</v>
          </cell>
          <cell r="D1858" t="str">
            <v>MFTPROTH</v>
          </cell>
          <cell r="E1858" t="str">
            <v>FPA44-1</v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N1858" t="str">
            <v/>
          </cell>
          <cell r="O1858" t="str">
            <v/>
          </cell>
          <cell r="R1858">
            <v>357.42</v>
          </cell>
        </row>
        <row r="1859">
          <cell r="A1859" t="str">
            <v>121000RV0043</v>
          </cell>
          <cell r="B1859" t="str">
            <v>121000</v>
          </cell>
          <cell r="C1859" t="str">
            <v>MASS</v>
          </cell>
          <cell r="D1859" t="str">
            <v>RV0043</v>
          </cell>
          <cell r="E1859" t="str">
            <v>FPA44-1</v>
          </cell>
          <cell r="F1859" t="str">
            <v/>
          </cell>
          <cell r="G1859" t="str">
            <v/>
          </cell>
          <cell r="H1859">
            <v>413695.32659999997</v>
          </cell>
          <cell r="I1859" t="str">
            <v/>
          </cell>
          <cell r="J1859" t="str">
            <v/>
          </cell>
          <cell r="K1859" t="str">
            <v/>
          </cell>
          <cell r="N1859" t="str">
            <v/>
          </cell>
          <cell r="O1859" t="str">
            <v/>
          </cell>
          <cell r="R1859" t="str">
            <v/>
          </cell>
        </row>
        <row r="1860">
          <cell r="A1860" t="str">
            <v>121000RV0046</v>
          </cell>
          <cell r="B1860" t="str">
            <v>121000</v>
          </cell>
          <cell r="C1860" t="str">
            <v>MASS</v>
          </cell>
          <cell r="D1860" t="str">
            <v>RV0046</v>
          </cell>
          <cell r="E1860" t="str">
            <v>FPA44-1</v>
          </cell>
          <cell r="F1860" t="str">
            <v/>
          </cell>
          <cell r="G1860" t="str">
            <v/>
          </cell>
          <cell r="H1860">
            <v>37325.987900000007</v>
          </cell>
          <cell r="I1860" t="str">
            <v/>
          </cell>
          <cell r="J1860" t="str">
            <v/>
          </cell>
          <cell r="K1860" t="str">
            <v/>
          </cell>
          <cell r="N1860" t="str">
            <v/>
          </cell>
          <cell r="O1860" t="str">
            <v/>
          </cell>
          <cell r="R1860">
            <v>278021.48360000004</v>
          </cell>
        </row>
        <row r="1861">
          <cell r="A1861" t="str">
            <v>121000NINTEXP</v>
          </cell>
          <cell r="B1861" t="str">
            <v>121000</v>
          </cell>
          <cell r="C1861" t="str">
            <v>MASS</v>
          </cell>
          <cell r="D1861" t="str">
            <v>NINTEXP</v>
          </cell>
          <cell r="E1861" t="str">
            <v>FPA44-2</v>
          </cell>
          <cell r="F1861">
            <v>23457871.782438643</v>
          </cell>
          <cell r="G1861">
            <v>5881872.3457524832</v>
          </cell>
          <cell r="H1861">
            <v>7582940.1206374653</v>
          </cell>
          <cell r="I1861">
            <v>1131665.9453381407</v>
          </cell>
          <cell r="J1861">
            <v>51031050.898749933</v>
          </cell>
          <cell r="K1861">
            <v>709682.64970854856</v>
          </cell>
          <cell r="L1861">
            <v>171083.76934799136</v>
          </cell>
          <cell r="N1861">
            <v>2766876.8767732061</v>
          </cell>
          <cell r="O1861">
            <v>802957.77603387064</v>
          </cell>
          <cell r="P1861">
            <v>280078.44272046007</v>
          </cell>
          <cell r="Q1861">
            <v>2935302.2918860177</v>
          </cell>
          <cell r="R1861">
            <v>4576125.8569579031</v>
          </cell>
        </row>
        <row r="1862">
          <cell r="A1862" t="str">
            <v/>
          </cell>
        </row>
        <row r="1863">
          <cell r="A1863" t="str">
            <v/>
          </cell>
        </row>
        <row r="1864">
          <cell r="A1864" t="str">
            <v/>
          </cell>
        </row>
        <row r="1865">
          <cell r="A1865" t="str">
            <v/>
          </cell>
        </row>
        <row r="1866">
          <cell r="A1866" t="str">
            <v/>
          </cell>
        </row>
        <row r="1867">
          <cell r="A1867" t="str">
            <v/>
          </cell>
        </row>
        <row r="1868">
          <cell r="A1868" t="str">
            <v/>
          </cell>
        </row>
        <row r="1869">
          <cell r="A1869" t="str">
            <v/>
          </cell>
        </row>
        <row r="1870">
          <cell r="A1870" t="str">
            <v/>
          </cell>
        </row>
        <row r="1871">
          <cell r="A1871" t="str">
            <v/>
          </cell>
        </row>
        <row r="1872">
          <cell r="A1872" t="str">
            <v/>
          </cell>
        </row>
        <row r="1873">
          <cell r="A1873" t="str">
            <v/>
          </cell>
        </row>
        <row r="1874">
          <cell r="A1874" t="str">
            <v/>
          </cell>
        </row>
        <row r="1875">
          <cell r="A1875" t="str">
            <v/>
          </cell>
        </row>
        <row r="1876">
          <cell r="A1876" t="str">
            <v/>
          </cell>
        </row>
        <row r="1877">
          <cell r="A1877" t="str">
            <v/>
          </cell>
        </row>
        <row r="1878">
          <cell r="A1878" t="str">
            <v/>
          </cell>
        </row>
        <row r="1879">
          <cell r="A1879" t="str">
            <v/>
          </cell>
        </row>
        <row r="1880">
          <cell r="A1880" t="str">
            <v/>
          </cell>
        </row>
        <row r="1881">
          <cell r="A1881" t="str">
            <v/>
          </cell>
        </row>
        <row r="1882">
          <cell r="A1882" t="str">
            <v/>
          </cell>
        </row>
        <row r="1883">
          <cell r="A1883" t="str">
            <v/>
          </cell>
        </row>
        <row r="1884">
          <cell r="A1884" t="str">
            <v/>
          </cell>
        </row>
        <row r="1885">
          <cell r="A1885" t="str">
            <v/>
          </cell>
        </row>
        <row r="1886">
          <cell r="A1886" t="str">
            <v/>
          </cell>
        </row>
        <row r="1887">
          <cell r="A1887" t="str">
            <v/>
          </cell>
        </row>
        <row r="1888">
          <cell r="A1888" t="str">
            <v/>
          </cell>
        </row>
        <row r="1889">
          <cell r="A1889" t="str">
            <v/>
          </cell>
        </row>
        <row r="1890">
          <cell r="A1890" t="str">
            <v/>
          </cell>
        </row>
        <row r="1891">
          <cell r="A1891" t="str">
            <v/>
          </cell>
        </row>
        <row r="1892">
          <cell r="A1892" t="str">
            <v/>
          </cell>
        </row>
        <row r="1893">
          <cell r="A1893" t="str">
            <v/>
          </cell>
        </row>
        <row r="1894">
          <cell r="A1894" t="str">
            <v/>
          </cell>
        </row>
        <row r="1895">
          <cell r="A1895" t="str">
            <v/>
          </cell>
        </row>
        <row r="1896">
          <cell r="A1896" t="str">
            <v/>
          </cell>
        </row>
        <row r="1897">
          <cell r="A1897" t="str">
            <v/>
          </cell>
        </row>
        <row r="1898">
          <cell r="A1898" t="str">
            <v/>
          </cell>
        </row>
        <row r="1899">
          <cell r="A1899" t="str">
            <v/>
          </cell>
        </row>
        <row r="1900">
          <cell r="A1900" t="str">
            <v/>
          </cell>
        </row>
        <row r="1901">
          <cell r="A1901" t="str">
            <v/>
          </cell>
        </row>
        <row r="1902">
          <cell r="A1902" t="str">
            <v/>
          </cell>
        </row>
        <row r="1903">
          <cell r="A1903" t="str">
            <v/>
          </cell>
        </row>
        <row r="1904">
          <cell r="A1904" t="str">
            <v/>
          </cell>
        </row>
        <row r="1905">
          <cell r="A1905" t="str">
            <v/>
          </cell>
        </row>
        <row r="1906">
          <cell r="A1906" t="str">
            <v/>
          </cell>
        </row>
        <row r="1907">
          <cell r="A1907" t="str">
            <v/>
          </cell>
        </row>
        <row r="1908">
          <cell r="A1908" t="str">
            <v/>
          </cell>
        </row>
        <row r="1909">
          <cell r="A1909" t="str">
            <v/>
          </cell>
        </row>
        <row r="1910">
          <cell r="A1910" t="str">
            <v/>
          </cell>
        </row>
        <row r="1911">
          <cell r="A1911" t="str">
            <v/>
          </cell>
        </row>
        <row r="1912">
          <cell r="A1912" t="str">
            <v/>
          </cell>
        </row>
        <row r="1913">
          <cell r="A1913" t="str">
            <v/>
          </cell>
        </row>
        <row r="1914">
          <cell r="A1914" t="str">
            <v/>
          </cell>
        </row>
        <row r="1915">
          <cell r="A1915" t="str">
            <v/>
          </cell>
        </row>
        <row r="1916">
          <cell r="A1916" t="str">
            <v/>
          </cell>
        </row>
        <row r="1917">
          <cell r="A1917" t="str">
            <v/>
          </cell>
        </row>
        <row r="1918">
          <cell r="A1918" t="str">
            <v/>
          </cell>
        </row>
        <row r="1919">
          <cell r="A1919" t="str">
            <v/>
          </cell>
        </row>
        <row r="1920">
          <cell r="A1920" t="str">
            <v/>
          </cell>
        </row>
        <row r="1921">
          <cell r="A1921" t="str">
            <v/>
          </cell>
        </row>
        <row r="1922">
          <cell r="A1922" t="str">
            <v/>
          </cell>
        </row>
        <row r="1923">
          <cell r="A1923" t="str">
            <v/>
          </cell>
        </row>
        <row r="1924">
          <cell r="A1924" t="str">
            <v/>
          </cell>
        </row>
        <row r="1925">
          <cell r="A1925" t="str">
            <v/>
          </cell>
        </row>
        <row r="1926">
          <cell r="A1926" t="str">
            <v/>
          </cell>
        </row>
        <row r="1927">
          <cell r="A1927" t="str">
            <v/>
          </cell>
        </row>
        <row r="1928">
          <cell r="A1928" t="str">
            <v/>
          </cell>
        </row>
        <row r="1929">
          <cell r="A1929" t="str">
            <v/>
          </cell>
        </row>
        <row r="1930">
          <cell r="A1930" t="str">
            <v/>
          </cell>
        </row>
        <row r="1931">
          <cell r="A1931" t="str">
            <v/>
          </cell>
        </row>
        <row r="1932">
          <cell r="A1932" t="str">
            <v/>
          </cell>
        </row>
        <row r="1933">
          <cell r="A1933" t="str">
            <v/>
          </cell>
        </row>
        <row r="1934">
          <cell r="A1934" t="str">
            <v/>
          </cell>
        </row>
        <row r="1935">
          <cell r="A1935" t="str">
            <v/>
          </cell>
        </row>
        <row r="1936">
          <cell r="A1936" t="str">
            <v/>
          </cell>
        </row>
        <row r="1937">
          <cell r="A1937" t="str">
            <v/>
          </cell>
        </row>
        <row r="1938">
          <cell r="A1938" t="str">
            <v/>
          </cell>
        </row>
        <row r="1939">
          <cell r="A1939" t="str">
            <v/>
          </cell>
        </row>
        <row r="1940">
          <cell r="A1940" t="str">
            <v/>
          </cell>
        </row>
        <row r="1941">
          <cell r="A1941" t="str">
            <v/>
          </cell>
        </row>
        <row r="1942">
          <cell r="A1942" t="str">
            <v/>
          </cell>
        </row>
        <row r="1943">
          <cell r="A1943" t="str">
            <v/>
          </cell>
        </row>
        <row r="1944">
          <cell r="A1944" t="str">
            <v/>
          </cell>
        </row>
        <row r="1945">
          <cell r="A1945" t="str">
            <v/>
          </cell>
        </row>
        <row r="1946">
          <cell r="A1946" t="str">
            <v/>
          </cell>
        </row>
        <row r="1947">
          <cell r="A1947" t="str">
            <v/>
          </cell>
        </row>
        <row r="1948">
          <cell r="A1948" t="str">
            <v/>
          </cell>
        </row>
        <row r="1949">
          <cell r="A1949" t="str">
            <v/>
          </cell>
        </row>
        <row r="1950">
          <cell r="A1950" t="str">
            <v/>
          </cell>
        </row>
        <row r="1951">
          <cell r="A1951" t="str">
            <v/>
          </cell>
        </row>
        <row r="1952">
          <cell r="A1952" t="str">
            <v/>
          </cell>
        </row>
        <row r="1953">
          <cell r="A1953" t="str">
            <v/>
          </cell>
        </row>
        <row r="1954">
          <cell r="A1954" t="str">
            <v/>
          </cell>
        </row>
        <row r="1955">
          <cell r="A1955" t="str">
            <v/>
          </cell>
        </row>
        <row r="1956">
          <cell r="A1956" t="str">
            <v/>
          </cell>
        </row>
        <row r="1957">
          <cell r="A1957" t="str">
            <v/>
          </cell>
        </row>
        <row r="1958">
          <cell r="A1958" t="str">
            <v/>
          </cell>
        </row>
        <row r="1959">
          <cell r="A1959" t="str">
            <v/>
          </cell>
        </row>
        <row r="1960">
          <cell r="A1960" t="str">
            <v/>
          </cell>
        </row>
        <row r="1961">
          <cell r="A1961" t="str">
            <v/>
          </cell>
        </row>
        <row r="1962">
          <cell r="A1962" t="str">
            <v/>
          </cell>
        </row>
        <row r="1963">
          <cell r="A1963" t="str">
            <v/>
          </cell>
        </row>
        <row r="1964">
          <cell r="A1964" t="str">
            <v/>
          </cell>
        </row>
        <row r="1965">
          <cell r="A1965" t="str">
            <v/>
          </cell>
        </row>
        <row r="1966">
          <cell r="A1966" t="str">
            <v/>
          </cell>
        </row>
        <row r="1967">
          <cell r="A1967" t="str">
            <v/>
          </cell>
        </row>
        <row r="1968">
          <cell r="A1968" t="str">
            <v/>
          </cell>
        </row>
        <row r="1969">
          <cell r="A1969" t="str">
            <v/>
          </cell>
        </row>
        <row r="1970">
          <cell r="A1970" t="str">
            <v/>
          </cell>
        </row>
        <row r="1971">
          <cell r="A1971" t="str">
            <v/>
          </cell>
        </row>
        <row r="1972">
          <cell r="A1972" t="str">
            <v/>
          </cell>
        </row>
        <row r="1973">
          <cell r="A1973" t="str">
            <v/>
          </cell>
        </row>
        <row r="1974">
          <cell r="A1974" t="str">
            <v/>
          </cell>
        </row>
        <row r="1975">
          <cell r="A1975" t="str">
            <v/>
          </cell>
        </row>
        <row r="1976">
          <cell r="A1976" t="str">
            <v/>
          </cell>
        </row>
        <row r="1977">
          <cell r="A1977" t="str">
            <v/>
          </cell>
        </row>
        <row r="1978">
          <cell r="A1978" t="str">
            <v/>
          </cell>
        </row>
        <row r="1979">
          <cell r="A1979" t="str">
            <v/>
          </cell>
        </row>
        <row r="1980">
          <cell r="A1980" t="str">
            <v/>
          </cell>
        </row>
        <row r="1981">
          <cell r="A1981" t="str">
            <v/>
          </cell>
        </row>
        <row r="1982">
          <cell r="A1982" t="str">
            <v/>
          </cell>
        </row>
        <row r="1983">
          <cell r="A1983" t="str">
            <v/>
          </cell>
        </row>
        <row r="1984">
          <cell r="A1984" t="str">
            <v/>
          </cell>
        </row>
        <row r="1985">
          <cell r="A1985" t="str">
            <v/>
          </cell>
        </row>
        <row r="1986">
          <cell r="A1986" t="str">
            <v/>
          </cell>
        </row>
        <row r="1987">
          <cell r="A1987" t="str">
            <v/>
          </cell>
        </row>
        <row r="1988">
          <cell r="A1988" t="str">
            <v/>
          </cell>
        </row>
        <row r="1989">
          <cell r="A1989" t="str">
            <v/>
          </cell>
        </row>
        <row r="1990">
          <cell r="A1990" t="str">
            <v/>
          </cell>
        </row>
        <row r="1991">
          <cell r="A1991" t="str">
            <v/>
          </cell>
        </row>
        <row r="1992">
          <cell r="A1992" t="str">
            <v/>
          </cell>
        </row>
        <row r="1993">
          <cell r="A1993" t="str">
            <v/>
          </cell>
        </row>
        <row r="1994">
          <cell r="A1994" t="str">
            <v/>
          </cell>
        </row>
        <row r="1995">
          <cell r="A1995" t="str">
            <v/>
          </cell>
        </row>
        <row r="1996">
          <cell r="A1996" t="str">
            <v/>
          </cell>
        </row>
        <row r="1997">
          <cell r="A1997" t="str">
            <v/>
          </cell>
        </row>
        <row r="1998">
          <cell r="A1998" t="str">
            <v/>
          </cell>
        </row>
        <row r="1999">
          <cell r="A1999" t="str">
            <v/>
          </cell>
        </row>
        <row r="2000">
          <cell r="A2000" t="str">
            <v/>
          </cell>
        </row>
        <row r="2001">
          <cell r="A2001" t="str">
            <v/>
          </cell>
        </row>
        <row r="2002">
          <cell r="A2002" t="str">
            <v/>
          </cell>
        </row>
        <row r="2003">
          <cell r="A2003" t="str">
            <v/>
          </cell>
        </row>
        <row r="2004">
          <cell r="A2004" t="str">
            <v/>
          </cell>
        </row>
        <row r="2005">
          <cell r="A2005" t="str">
            <v/>
          </cell>
        </row>
        <row r="2006">
          <cell r="A2006" t="str">
            <v/>
          </cell>
        </row>
        <row r="2007">
          <cell r="A2007" t="str">
            <v/>
          </cell>
        </row>
        <row r="2008">
          <cell r="A2008" t="str">
            <v/>
          </cell>
        </row>
        <row r="2009">
          <cell r="A2009" t="str">
            <v/>
          </cell>
        </row>
        <row r="2010">
          <cell r="A2010" t="str">
            <v/>
          </cell>
        </row>
        <row r="2011">
          <cell r="A2011" t="str">
            <v/>
          </cell>
        </row>
        <row r="2012">
          <cell r="A2012" t="str">
            <v/>
          </cell>
        </row>
        <row r="2013">
          <cell r="A2013" t="str">
            <v/>
          </cell>
        </row>
        <row r="2014">
          <cell r="A2014" t="str">
            <v/>
          </cell>
        </row>
        <row r="2015">
          <cell r="A2015" t="str">
            <v/>
          </cell>
        </row>
        <row r="2016">
          <cell r="A2016" t="str">
            <v/>
          </cell>
        </row>
        <row r="2017">
          <cell r="A2017" t="str">
            <v/>
          </cell>
        </row>
        <row r="2018">
          <cell r="A2018" t="str">
            <v/>
          </cell>
        </row>
        <row r="2019">
          <cell r="A2019" t="str">
            <v/>
          </cell>
        </row>
        <row r="2020">
          <cell r="A2020" t="str">
            <v/>
          </cell>
        </row>
        <row r="2021">
          <cell r="A2021" t="str">
            <v/>
          </cell>
        </row>
        <row r="2022">
          <cell r="A2022" t="str">
            <v/>
          </cell>
        </row>
        <row r="2023">
          <cell r="A2023" t="str">
            <v/>
          </cell>
        </row>
        <row r="2024">
          <cell r="A2024" t="str">
            <v/>
          </cell>
        </row>
        <row r="2025">
          <cell r="A2025" t="str">
            <v/>
          </cell>
        </row>
        <row r="2026">
          <cell r="A2026" t="str">
            <v/>
          </cell>
        </row>
        <row r="2027">
          <cell r="A2027" t="str">
            <v/>
          </cell>
        </row>
        <row r="2028">
          <cell r="A2028" t="str">
            <v/>
          </cell>
        </row>
        <row r="2029">
          <cell r="A2029" t="str">
            <v/>
          </cell>
        </row>
        <row r="2030">
          <cell r="A2030" t="str">
            <v/>
          </cell>
        </row>
        <row r="2031">
          <cell r="A2031" t="str">
            <v/>
          </cell>
        </row>
        <row r="2032">
          <cell r="A2032" t="str">
            <v/>
          </cell>
        </row>
        <row r="2033">
          <cell r="A2033" t="str">
            <v/>
          </cell>
        </row>
        <row r="2034">
          <cell r="A2034" t="str">
            <v/>
          </cell>
        </row>
        <row r="2035">
          <cell r="A2035" t="str">
            <v/>
          </cell>
        </row>
        <row r="2036">
          <cell r="A2036" t="str">
            <v/>
          </cell>
        </row>
        <row r="2037">
          <cell r="A2037" t="str">
            <v/>
          </cell>
        </row>
        <row r="2038">
          <cell r="A2038" t="str">
            <v/>
          </cell>
        </row>
        <row r="2039">
          <cell r="A2039" t="str">
            <v/>
          </cell>
        </row>
        <row r="2040">
          <cell r="A2040" t="str">
            <v/>
          </cell>
        </row>
        <row r="2041">
          <cell r="A2041" t="str">
            <v/>
          </cell>
        </row>
        <row r="2042">
          <cell r="A2042" t="str">
            <v/>
          </cell>
        </row>
        <row r="2043">
          <cell r="A2043" t="str">
            <v/>
          </cell>
        </row>
        <row r="2044">
          <cell r="A2044" t="str">
            <v/>
          </cell>
        </row>
        <row r="2045">
          <cell r="A2045" t="str">
            <v/>
          </cell>
        </row>
        <row r="2046">
          <cell r="A2046" t="str">
            <v>xxx</v>
          </cell>
          <cell r="B2046" t="str">
            <v>xxx</v>
          </cell>
          <cell r="C2046" t="str">
            <v>xxx</v>
          </cell>
          <cell r="D2046" t="str">
            <v>xxx</v>
          </cell>
          <cell r="E2046" t="str">
            <v>xxx</v>
          </cell>
          <cell r="F2046" t="str">
            <v>xxx</v>
          </cell>
          <cell r="G2046" t="str">
            <v>xxx</v>
          </cell>
          <cell r="H2046" t="str">
            <v>xxx</v>
          </cell>
          <cell r="I2046" t="str">
            <v>xxx</v>
          </cell>
          <cell r="J2046" t="str">
            <v>xxx</v>
          </cell>
          <cell r="K2046" t="str">
            <v>xxx</v>
          </cell>
          <cell r="L2046" t="str">
            <v>xxx</v>
          </cell>
          <cell r="M2046" t="str">
            <v>xxx</v>
          </cell>
          <cell r="N2046" t="str">
            <v>xxx</v>
          </cell>
          <cell r="O2046" t="str">
            <v>xxx</v>
          </cell>
          <cell r="P2046" t="str">
            <v>xxx</v>
          </cell>
          <cell r="Q2046" t="str">
            <v>xxx</v>
          </cell>
          <cell r="R2046" t="str">
            <v>xxx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033">
          <cell r="A1033" t="str">
            <v>JUNE</v>
          </cell>
          <cell r="B1033" t="str">
            <v>CUST-OWNER</v>
          </cell>
          <cell r="C1033" t="str">
            <v>FPA-C1</v>
          </cell>
          <cell r="D1033" t="str">
            <v>FPA-RV1</v>
          </cell>
          <cell r="E1033" t="str">
            <v>QUERY</v>
          </cell>
          <cell r="F1033" t="str">
            <v>TOTAL</v>
          </cell>
          <cell r="G1033" t="str">
            <v>OTHCBS</v>
          </cell>
          <cell r="H1033" t="str">
            <v>OTHER</v>
          </cell>
          <cell r="I1033" t="str">
            <v>OTHRBS</v>
          </cell>
          <cell r="J1033" t="str">
            <v>PCB01</v>
          </cell>
          <cell r="K1033" t="str">
            <v>PCB02</v>
          </cell>
          <cell r="L1033" t="str">
            <v>PCB04</v>
          </cell>
          <cell r="M1033" t="str">
            <v>PCB99</v>
          </cell>
          <cell r="N1033" t="str">
            <v>PCO01</v>
          </cell>
          <cell r="O1033" t="str">
            <v>PCO02</v>
          </cell>
          <cell r="P1033" t="str">
            <v>PCO03</v>
          </cell>
          <cell r="Q1033" t="str">
            <v>PCO05</v>
          </cell>
          <cell r="R1033" t="str">
            <v>PCO07</v>
          </cell>
          <cell r="S1033" t="str">
            <v>PCO12</v>
          </cell>
          <cell r="T1033" t="str">
            <v>PCO13</v>
          </cell>
          <cell r="U1033" t="str">
            <v>PCO14</v>
          </cell>
          <cell r="V1033" t="str">
            <v>PCO16</v>
          </cell>
          <cell r="W1033" t="str">
            <v>PCO17</v>
          </cell>
          <cell r="X1033" t="str">
            <v>PCO18</v>
          </cell>
          <cell r="Y1033" t="str">
            <v>PCO19</v>
          </cell>
          <cell r="Z1033" t="str">
            <v>PCOCR</v>
          </cell>
          <cell r="AA1033" t="str">
            <v>PRT04</v>
          </cell>
          <cell r="AB1033" t="str">
            <v>PRT05</v>
          </cell>
          <cell r="AC1033" t="str">
            <v>PRT06</v>
          </cell>
          <cell r="AD1033" t="str">
            <v>PRT07</v>
          </cell>
          <cell r="AE1033" t="str">
            <v>PRT10</v>
          </cell>
          <cell r="AF1033" t="str">
            <v>PRT11</v>
          </cell>
          <cell r="AG1033" t="str">
            <v>PRT13</v>
          </cell>
          <cell r="AH1033" t="str">
            <v>PRT19</v>
          </cell>
          <cell r="AI1033" t="str">
            <v>PRT21</v>
          </cell>
          <cell r="AJ1033" t="str">
            <v>PRT25</v>
          </cell>
          <cell r="AK1033" t="str">
            <v>PRT30</v>
          </cell>
          <cell r="AL1033" t="str">
            <v>PRT31</v>
          </cell>
          <cell r="AM1033" t="str">
            <v>PSM01</v>
          </cell>
          <cell r="AN1033" t="str">
            <v>PSM02</v>
          </cell>
          <cell r="AO1033" t="str">
            <v>PSM03</v>
          </cell>
          <cell r="AP1033" t="str">
            <v>PSMCR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</row>
        <row r="1034">
          <cell r="A1034" t="str">
            <v>121000AVGLIAB</v>
          </cell>
          <cell r="B1034" t="str">
            <v>121000</v>
          </cell>
          <cell r="C1034" t="str">
            <v>OTHRBS</v>
          </cell>
          <cell r="D1034" t="str">
            <v>AVGLIAB</v>
          </cell>
          <cell r="E1034" t="str">
            <v>FPA44-1</v>
          </cell>
          <cell r="F1034">
            <v>1146822191.6299999</v>
          </cell>
          <cell r="H1034" t="str">
            <v/>
          </cell>
          <cell r="I1034" t="str">
            <v/>
          </cell>
          <cell r="R1034" t="str">
            <v/>
          </cell>
          <cell r="U1034">
            <v>15507656.9</v>
          </cell>
          <cell r="V1034">
            <v>45587151.32</v>
          </cell>
          <cell r="W1034">
            <v>3909135.28</v>
          </cell>
          <cell r="AA1034" t="str">
            <v/>
          </cell>
          <cell r="AB1034">
            <v>213189567.31</v>
          </cell>
          <cell r="AC1034">
            <v>846588233.85000002</v>
          </cell>
          <cell r="AD1034" t="str">
            <v/>
          </cell>
          <cell r="AE1034" t="str">
            <v/>
          </cell>
          <cell r="AF1034" t="str">
            <v/>
          </cell>
          <cell r="AG1034">
            <v>22040446.970000003</v>
          </cell>
          <cell r="AH1034" t="str">
            <v/>
          </cell>
          <cell r="AI1034" t="str">
            <v/>
          </cell>
          <cell r="AJ1034" t="str">
            <v/>
          </cell>
          <cell r="AM1034" t="str">
            <v/>
          </cell>
          <cell r="AO1034" t="str">
            <v/>
          </cell>
        </row>
        <row r="1035">
          <cell r="A1035" t="str">
            <v>121000AVGPRINA0031</v>
          </cell>
          <cell r="B1035" t="str">
            <v>121000</v>
          </cell>
          <cell r="C1035" t="str">
            <v>OTHRBS</v>
          </cell>
          <cell r="D1035" t="str">
            <v>AVGPRINA0031</v>
          </cell>
          <cell r="E1035" t="str">
            <v>FPA44-1</v>
          </cell>
          <cell r="F1035">
            <v>1860057467.8699999</v>
          </cell>
          <cell r="H1035" t="str">
            <v/>
          </cell>
          <cell r="I1035">
            <v>1860057467.8699999</v>
          </cell>
          <cell r="R1035" t="str">
            <v/>
          </cell>
          <cell r="U1035" t="str">
            <v/>
          </cell>
          <cell r="V1035" t="str">
            <v/>
          </cell>
          <cell r="W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/>
          </cell>
          <cell r="AG1035" t="str">
            <v/>
          </cell>
          <cell r="AH1035" t="str">
            <v/>
          </cell>
          <cell r="AI1035" t="str">
            <v/>
          </cell>
          <cell r="AJ1035" t="str">
            <v/>
          </cell>
          <cell r="AM1035" t="str">
            <v/>
          </cell>
          <cell r="AO1035" t="str">
            <v/>
          </cell>
        </row>
        <row r="1036">
          <cell r="A1036" t="str">
            <v>121000AVGPRINAWO</v>
          </cell>
          <cell r="B1036" t="str">
            <v>121000</v>
          </cell>
          <cell r="C1036" t="str">
            <v>OTHRBS</v>
          </cell>
          <cell r="D1036" t="str">
            <v>AVGPRINAWO</v>
          </cell>
          <cell r="E1036" t="str">
            <v>FPA44-1</v>
          </cell>
          <cell r="F1036">
            <v>24851141947.300011</v>
          </cell>
          <cell r="H1036">
            <v>1109813.71</v>
          </cell>
          <cell r="I1036" t="str">
            <v/>
          </cell>
          <cell r="R1036" t="str">
            <v/>
          </cell>
          <cell r="U1036" t="str">
            <v/>
          </cell>
          <cell r="V1036" t="str">
            <v/>
          </cell>
          <cell r="W1036" t="str">
            <v/>
          </cell>
          <cell r="AA1036">
            <v>21285096086.420002</v>
          </cell>
          <cell r="AB1036" t="str">
            <v/>
          </cell>
          <cell r="AC1036" t="str">
            <v/>
          </cell>
          <cell r="AD1036">
            <v>2308333953.7199993</v>
          </cell>
          <cell r="AE1036">
            <v>98399706.039999992</v>
          </cell>
          <cell r="AF1036">
            <v>1065705740.9</v>
          </cell>
          <cell r="AG1036" t="str">
            <v/>
          </cell>
          <cell r="AH1036" t="str">
            <v/>
          </cell>
          <cell r="AI1036" t="str">
            <v/>
          </cell>
          <cell r="AJ1036">
            <v>92496646.510000005</v>
          </cell>
          <cell r="AM1036" t="str">
            <v/>
          </cell>
          <cell r="AO1036" t="str">
            <v/>
          </cell>
        </row>
        <row r="1037">
          <cell r="A1037" t="str">
            <v>121000DLINK</v>
          </cell>
          <cell r="B1037" t="str">
            <v>121000</v>
          </cell>
          <cell r="C1037" t="str">
            <v>OTHRBS</v>
          </cell>
          <cell r="D1037" t="str">
            <v>DLINK</v>
          </cell>
          <cell r="E1037" t="str">
            <v>FPA44-1</v>
          </cell>
          <cell r="F1037">
            <v>44213828.672881633</v>
          </cell>
          <cell r="H1037">
            <v>742.35018000000002</v>
          </cell>
          <cell r="I1037">
            <v>27924075.8983014</v>
          </cell>
          <cell r="R1037">
            <v>2.5569999999999999</v>
          </cell>
          <cell r="U1037" t="str">
            <v/>
          </cell>
          <cell r="V1037" t="str">
            <v/>
          </cell>
          <cell r="W1037" t="str">
            <v/>
          </cell>
          <cell r="AA1037">
            <v>3360878.1711813002</v>
          </cell>
          <cell r="AB1037">
            <v>3639573.1800945001</v>
          </cell>
          <cell r="AC1037">
            <v>861313.29191999999</v>
          </cell>
          <cell r="AD1037">
            <v>4919434.10439</v>
          </cell>
          <cell r="AE1037">
            <v>40664.996790000005</v>
          </cell>
          <cell r="AF1037">
            <v>211344.85647</v>
          </cell>
          <cell r="AG1037">
            <v>359104.79829880001</v>
          </cell>
          <cell r="AH1037">
            <v>1093548.2871204</v>
          </cell>
          <cell r="AI1037">
            <v>550375.87101075309</v>
          </cell>
          <cell r="AJ1037">
            <v>1252765.1961245025</v>
          </cell>
          <cell r="AM1037">
            <v>2.5569999999999999</v>
          </cell>
          <cell r="AO1037">
            <v>2.5569999999999999</v>
          </cell>
        </row>
        <row r="1038">
          <cell r="A1038" t="str">
            <v>121000ENDLIAB</v>
          </cell>
          <cell r="B1038" t="str">
            <v>121000</v>
          </cell>
          <cell r="C1038" t="str">
            <v>OTHRBS</v>
          </cell>
          <cell r="D1038" t="str">
            <v>ENDLIAB</v>
          </cell>
          <cell r="E1038" t="str">
            <v>FPA44-1</v>
          </cell>
          <cell r="F1038">
            <v>1534850377.2099998</v>
          </cell>
          <cell r="H1038" t="str">
            <v/>
          </cell>
          <cell r="I1038" t="str">
            <v/>
          </cell>
          <cell r="R1038" t="str">
            <v/>
          </cell>
          <cell r="U1038">
            <v>25345223.740000002</v>
          </cell>
          <cell r="V1038">
            <v>51952305.590000004</v>
          </cell>
          <cell r="W1038">
            <v>4936671.91</v>
          </cell>
          <cell r="AA1038" t="str">
            <v/>
          </cell>
          <cell r="AB1038">
            <v>393387483.37</v>
          </cell>
          <cell r="AC1038">
            <v>1032528474.24</v>
          </cell>
          <cell r="AD1038" t="str">
            <v/>
          </cell>
          <cell r="AE1038" t="str">
            <v/>
          </cell>
          <cell r="AF1038" t="str">
            <v/>
          </cell>
          <cell r="AG1038">
            <v>26700218.359999999</v>
          </cell>
          <cell r="AH1038" t="str">
            <v/>
          </cell>
          <cell r="AI1038" t="str">
            <v/>
          </cell>
          <cell r="AJ1038" t="str">
            <v/>
          </cell>
          <cell r="AM1038" t="str">
            <v/>
          </cell>
          <cell r="AO1038" t="str">
            <v/>
          </cell>
        </row>
        <row r="1039">
          <cell r="A1039" t="str">
            <v>121000ENDPRINA0031</v>
          </cell>
          <cell r="B1039" t="str">
            <v>121000</v>
          </cell>
          <cell r="C1039" t="str">
            <v>OTHRBS</v>
          </cell>
          <cell r="D1039" t="str">
            <v>ENDPRINA0031</v>
          </cell>
          <cell r="E1039" t="str">
            <v>FPA44-1</v>
          </cell>
          <cell r="F1039">
            <v>1870065498.25</v>
          </cell>
          <cell r="H1039" t="str">
            <v/>
          </cell>
          <cell r="I1039">
            <v>1870065498.25</v>
          </cell>
          <cell r="R1039" t="str">
            <v/>
          </cell>
          <cell r="U1039" t="str">
            <v/>
          </cell>
          <cell r="V1039" t="str">
            <v/>
          </cell>
          <cell r="W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M1039" t="str">
            <v/>
          </cell>
          <cell r="AO1039" t="str">
            <v/>
          </cell>
        </row>
        <row r="1040">
          <cell r="A1040" t="str">
            <v>121000ENDPRINAWO</v>
          </cell>
          <cell r="B1040" t="str">
            <v>121000</v>
          </cell>
          <cell r="C1040" t="str">
            <v>OTHRBS</v>
          </cell>
          <cell r="D1040" t="str">
            <v>ENDPRINAWO</v>
          </cell>
          <cell r="E1040" t="str">
            <v>FPA44-1</v>
          </cell>
          <cell r="F1040">
            <v>25019698681.568268</v>
          </cell>
          <cell r="H1040">
            <v>14503.18826614623</v>
          </cell>
          <cell r="I1040" t="str">
            <v/>
          </cell>
          <cell r="R1040" t="str">
            <v/>
          </cell>
          <cell r="U1040" t="str">
            <v/>
          </cell>
          <cell r="V1040" t="str">
            <v/>
          </cell>
          <cell r="W1040" t="str">
            <v/>
          </cell>
          <cell r="AA1040">
            <v>21360922408.940002</v>
          </cell>
          <cell r="AB1040" t="str">
            <v/>
          </cell>
          <cell r="AC1040" t="str">
            <v/>
          </cell>
          <cell r="AD1040">
            <v>2373571042.6400003</v>
          </cell>
          <cell r="AE1040">
            <v>100533879.86000001</v>
          </cell>
          <cell r="AF1040">
            <v>1084057552.0599999</v>
          </cell>
          <cell r="AG1040" t="str">
            <v/>
          </cell>
          <cell r="AH1040" t="str">
            <v/>
          </cell>
          <cell r="AI1040" t="str">
            <v/>
          </cell>
          <cell r="AJ1040">
            <v>100599294.88</v>
          </cell>
          <cell r="AM1040" t="str">
            <v/>
          </cell>
          <cell r="AO1040" t="str">
            <v/>
          </cell>
        </row>
        <row r="1041">
          <cell r="A1041" t="str">
            <v>121000FEEINC</v>
          </cell>
          <cell r="B1041" t="str">
            <v>121000</v>
          </cell>
          <cell r="C1041" t="str">
            <v>OTHRBS</v>
          </cell>
          <cell r="D1041" t="str">
            <v>FEEINC</v>
          </cell>
          <cell r="E1041" t="str">
            <v>FPA44-1</v>
          </cell>
          <cell r="F1041">
            <v>54641467.139599986</v>
          </cell>
          <cell r="H1041" t="str">
            <v/>
          </cell>
          <cell r="I1041">
            <v>2224362.1181999999</v>
          </cell>
          <cell r="R1041" t="str">
            <v/>
          </cell>
          <cell r="U1041" t="str">
            <v/>
          </cell>
          <cell r="V1041" t="str">
            <v/>
          </cell>
          <cell r="W1041" t="str">
            <v/>
          </cell>
          <cell r="AA1041">
            <v>1320379.3361000002</v>
          </cell>
          <cell r="AB1041">
            <v>19762872.0165</v>
          </cell>
          <cell r="AC1041">
            <v>10799.54</v>
          </cell>
          <cell r="AD1041">
            <v>4576.6364000000003</v>
          </cell>
          <cell r="AE1041" t="str">
            <v/>
          </cell>
          <cell r="AF1041" t="str">
            <v/>
          </cell>
          <cell r="AG1041">
            <v>9528130.7635999992</v>
          </cell>
          <cell r="AH1041">
            <v>26514656.318799999</v>
          </cell>
          <cell r="AI1041">
            <v>-6295861.0700000003</v>
          </cell>
          <cell r="AJ1041">
            <v>1571551.48</v>
          </cell>
          <cell r="AM1041" t="str">
            <v/>
          </cell>
          <cell r="AO1041" t="str">
            <v/>
          </cell>
        </row>
        <row r="1042">
          <cell r="A1042" t="str">
            <v>121000INTEXP1</v>
          </cell>
          <cell r="B1042" t="str">
            <v>121000</v>
          </cell>
          <cell r="C1042" t="str">
            <v>OTHRBS</v>
          </cell>
          <cell r="D1042" t="str">
            <v>INTEXP1</v>
          </cell>
          <cell r="E1042" t="str">
            <v>FPA44-1</v>
          </cell>
          <cell r="F1042">
            <v>1267256.44</v>
          </cell>
          <cell r="H1042" t="str">
            <v/>
          </cell>
          <cell r="I1042">
            <v>1008793.5</v>
          </cell>
          <cell r="R1042" t="str">
            <v/>
          </cell>
          <cell r="U1042" t="str">
            <v/>
          </cell>
          <cell r="V1042">
            <v>1507.45</v>
          </cell>
          <cell r="W1042">
            <v>7421.27</v>
          </cell>
          <cell r="AA1042" t="str">
            <v/>
          </cell>
          <cell r="AB1042">
            <v>37987.15</v>
          </cell>
          <cell r="AC1042">
            <v>211547.07</v>
          </cell>
          <cell r="AD1042" t="str">
            <v/>
          </cell>
          <cell r="AE1042" t="str">
            <v/>
          </cell>
          <cell r="AF1042" t="str">
            <v/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M1042" t="str">
            <v/>
          </cell>
          <cell r="AO1042" t="str">
            <v/>
          </cell>
        </row>
        <row r="1043">
          <cell r="A1043" t="str">
            <v>121000INTEXPOTH</v>
          </cell>
          <cell r="B1043" t="str">
            <v>121000</v>
          </cell>
          <cell r="C1043" t="str">
            <v>OTHRBS</v>
          </cell>
          <cell r="D1043" t="str">
            <v>INTEXPOTH</v>
          </cell>
          <cell r="E1043" t="str">
            <v>FPA44-1</v>
          </cell>
          <cell r="F1043">
            <v>42023818.710000001</v>
          </cell>
          <cell r="H1043" t="str">
            <v/>
          </cell>
          <cell r="I1043">
            <v>41418181.5</v>
          </cell>
          <cell r="R1043" t="str">
            <v/>
          </cell>
          <cell r="U1043" t="str">
            <v/>
          </cell>
          <cell r="V1043" t="str">
            <v/>
          </cell>
          <cell r="W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>
            <v>605637.21</v>
          </cell>
          <cell r="AJ1043" t="str">
            <v/>
          </cell>
          <cell r="AM1043" t="str">
            <v/>
          </cell>
          <cell r="AO1043" t="str">
            <v/>
          </cell>
        </row>
        <row r="1044">
          <cell r="A1044" t="str">
            <v>121000INTINC</v>
          </cell>
          <cell r="B1044" t="str">
            <v>121000</v>
          </cell>
          <cell r="C1044" t="str">
            <v>OTHRBS</v>
          </cell>
          <cell r="D1044" t="str">
            <v>INTINC</v>
          </cell>
          <cell r="E1044" t="str">
            <v>FPA44-1</v>
          </cell>
          <cell r="F1044">
            <v>126525717.7</v>
          </cell>
          <cell r="H1044">
            <v>2944.360000000011</v>
          </cell>
          <cell r="I1044" t="str">
            <v/>
          </cell>
          <cell r="R1044" t="str">
            <v/>
          </cell>
          <cell r="U1044" t="str">
            <v/>
          </cell>
          <cell r="V1044" t="str">
            <v/>
          </cell>
          <cell r="W1044" t="str">
            <v/>
          </cell>
          <cell r="AA1044">
            <v>100524413.73000002</v>
          </cell>
          <cell r="AB1044" t="str">
            <v/>
          </cell>
          <cell r="AC1044" t="str">
            <v/>
          </cell>
          <cell r="AD1044">
            <v>18361697.390000001</v>
          </cell>
          <cell r="AE1044">
            <v>1232272.6299999999</v>
          </cell>
          <cell r="AF1044">
            <v>6404389.5899999999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M1044" t="str">
            <v/>
          </cell>
          <cell r="AO1044" t="str">
            <v/>
          </cell>
        </row>
        <row r="1045">
          <cell r="A1045" t="str">
            <v>121000MFTP1</v>
          </cell>
          <cell r="B1045" t="str">
            <v>121000</v>
          </cell>
          <cell r="C1045" t="str">
            <v>OTHRBS</v>
          </cell>
          <cell r="D1045" t="str">
            <v>MFTP1</v>
          </cell>
          <cell r="E1045" t="str">
            <v>FPA44-1</v>
          </cell>
          <cell r="F1045">
            <v>87374937.689999968</v>
          </cell>
          <cell r="H1045">
            <v>4725.3</v>
          </cell>
          <cell r="I1045" t="str">
            <v/>
          </cell>
          <cell r="R1045" t="str">
            <v/>
          </cell>
          <cell r="U1045" t="str">
            <v/>
          </cell>
          <cell r="V1045" t="str">
            <v/>
          </cell>
          <cell r="W1045" t="str">
            <v/>
          </cell>
          <cell r="AA1045">
            <v>73953496.549999997</v>
          </cell>
          <cell r="AB1045" t="str">
            <v/>
          </cell>
          <cell r="AC1045" t="str">
            <v/>
          </cell>
          <cell r="AD1045">
            <v>9161009.3600000013</v>
          </cell>
          <cell r="AE1045">
            <v>422111</v>
          </cell>
          <cell r="AF1045">
            <v>3833595.48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M1045" t="str">
            <v/>
          </cell>
          <cell r="AO1045" t="str">
            <v/>
          </cell>
        </row>
        <row r="1046">
          <cell r="A1046" t="str">
            <v>121000MFTP2</v>
          </cell>
          <cell r="B1046" t="str">
            <v>121000</v>
          </cell>
          <cell r="C1046" t="str">
            <v>OTHRBS</v>
          </cell>
          <cell r="D1046" t="str">
            <v>MFTP2</v>
          </cell>
          <cell r="E1046" t="str">
            <v>FPA44-1</v>
          </cell>
          <cell r="F1046">
            <v>-12818582.548288098</v>
          </cell>
          <cell r="H1046" t="str">
            <v/>
          </cell>
          <cell r="I1046" t="str">
            <v/>
          </cell>
          <cell r="R1046" t="str">
            <v/>
          </cell>
          <cell r="U1046">
            <v>61170.77</v>
          </cell>
          <cell r="V1046">
            <v>187811.92</v>
          </cell>
          <cell r="W1046">
            <v>16788.32</v>
          </cell>
          <cell r="AA1046" t="str">
            <v/>
          </cell>
          <cell r="AB1046">
            <v>118392.45429033259</v>
          </cell>
          <cell r="AC1046">
            <v>-13289686.10257843</v>
          </cell>
          <cell r="AD1046" t="str">
            <v/>
          </cell>
          <cell r="AE1046" t="str">
            <v/>
          </cell>
          <cell r="AF1046" t="str">
            <v/>
          </cell>
          <cell r="AG1046">
            <v>86940.09</v>
          </cell>
          <cell r="AH1046" t="str">
            <v/>
          </cell>
          <cell r="AI1046" t="str">
            <v/>
          </cell>
          <cell r="AJ1046" t="str">
            <v/>
          </cell>
          <cell r="AM1046" t="str">
            <v/>
          </cell>
          <cell r="AO1046" t="str">
            <v/>
          </cell>
        </row>
        <row r="1047">
          <cell r="A1047" t="str">
            <v>121000MFTPP0031</v>
          </cell>
          <cell r="B1047" t="str">
            <v>121000</v>
          </cell>
          <cell r="C1047" t="str">
            <v>OTHRBS</v>
          </cell>
          <cell r="D1047" t="str">
            <v>MFTPP0031</v>
          </cell>
          <cell r="E1047" t="str">
            <v>FPA44-1</v>
          </cell>
          <cell r="F1047">
            <v>9964080.6699999999</v>
          </cell>
          <cell r="H1047" t="str">
            <v/>
          </cell>
          <cell r="I1047">
            <v>9964080.6699999999</v>
          </cell>
          <cell r="R1047" t="str">
            <v/>
          </cell>
          <cell r="U1047" t="str">
            <v/>
          </cell>
          <cell r="V1047" t="str">
            <v/>
          </cell>
          <cell r="W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M1047" t="str">
            <v/>
          </cell>
          <cell r="AO1047" t="str">
            <v/>
          </cell>
        </row>
        <row r="1048">
          <cell r="A1048" t="str">
            <v>121000MFTPROTH</v>
          </cell>
          <cell r="B1048" t="str">
            <v>121000</v>
          </cell>
          <cell r="C1048" t="str">
            <v>OTHRBS</v>
          </cell>
          <cell r="D1048" t="str">
            <v>MFTPROTH</v>
          </cell>
          <cell r="E1048" t="str">
            <v>FPA44-1</v>
          </cell>
          <cell r="F1048">
            <v>13045680.199999999</v>
          </cell>
          <cell r="H1048" t="str">
            <v/>
          </cell>
          <cell r="I1048">
            <v>12786287.6</v>
          </cell>
          <cell r="R1048" t="str">
            <v/>
          </cell>
          <cell r="U1048" t="str">
            <v/>
          </cell>
          <cell r="V1048" t="str">
            <v/>
          </cell>
          <cell r="W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>
            <v>4172.1899999999996</v>
          </cell>
          <cell r="AE1048" t="str">
            <v/>
          </cell>
          <cell r="AF1048">
            <v>255220.41</v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M1048" t="str">
            <v/>
          </cell>
          <cell r="AO1048" t="str">
            <v/>
          </cell>
        </row>
        <row r="1049">
          <cell r="A1049" t="str">
            <v>121000PROVISION</v>
          </cell>
          <cell r="B1049" t="str">
            <v>121000</v>
          </cell>
          <cell r="C1049" t="str">
            <v>OTHRBS</v>
          </cell>
          <cell r="D1049" t="str">
            <v>PROVISION</v>
          </cell>
          <cell r="E1049" t="str">
            <v>FPA44-1</v>
          </cell>
          <cell r="F1049">
            <v>149430668.40154529</v>
          </cell>
          <cell r="H1049">
            <v>0</v>
          </cell>
          <cell r="I1049">
            <v>318375.41452809208</v>
          </cell>
          <cell r="R1049" t="str">
            <v/>
          </cell>
          <cell r="U1049" t="str">
            <v/>
          </cell>
          <cell r="V1049" t="str">
            <v/>
          </cell>
          <cell r="W1049" t="str">
            <v/>
          </cell>
          <cell r="AA1049">
            <v>96466224.526092097</v>
          </cell>
          <cell r="AB1049" t="str">
            <v/>
          </cell>
          <cell r="AC1049" t="str">
            <v/>
          </cell>
          <cell r="AD1049">
            <v>41813808.332113549</v>
          </cell>
          <cell r="AE1049">
            <v>3075225.8581059463</v>
          </cell>
          <cell r="AF1049">
            <v>7757034.2707055826</v>
          </cell>
          <cell r="AG1049" t="str">
            <v/>
          </cell>
          <cell r="AH1049" t="str">
            <v/>
          </cell>
          <cell r="AI1049" t="str">
            <v/>
          </cell>
          <cell r="AJ1049">
            <v>0</v>
          </cell>
          <cell r="AM1049" t="str">
            <v/>
          </cell>
          <cell r="AO1049" t="str">
            <v/>
          </cell>
        </row>
        <row r="1050">
          <cell r="A1050" t="str">
            <v>121000RV0043</v>
          </cell>
          <cell r="B1050" t="str">
            <v>121000</v>
          </cell>
          <cell r="C1050" t="str">
            <v>OTHRBS</v>
          </cell>
          <cell r="D1050" t="str">
            <v>RV0043</v>
          </cell>
          <cell r="E1050" t="str">
            <v>FPA44-1</v>
          </cell>
          <cell r="F1050">
            <v>15335235.469999999</v>
          </cell>
          <cell r="H1050" t="str">
            <v/>
          </cell>
          <cell r="I1050" t="str">
            <v/>
          </cell>
          <cell r="R1050" t="str">
            <v/>
          </cell>
          <cell r="U1050" t="str">
            <v/>
          </cell>
          <cell r="V1050" t="str">
            <v/>
          </cell>
          <cell r="W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>
            <v>15308816.869999999</v>
          </cell>
          <cell r="AJ1050">
            <v>26418.6</v>
          </cell>
          <cell r="AM1050" t="str">
            <v/>
          </cell>
          <cell r="AO1050" t="str">
            <v/>
          </cell>
        </row>
        <row r="1051">
          <cell r="A1051" t="str">
            <v>121000RV0046</v>
          </cell>
          <cell r="B1051" t="str">
            <v>121000</v>
          </cell>
          <cell r="C1051" t="str">
            <v>OTHRBS</v>
          </cell>
          <cell r="D1051" t="str">
            <v>RV0046</v>
          </cell>
          <cell r="E1051" t="str">
            <v>FPA44-1</v>
          </cell>
          <cell r="F1051">
            <v>30170500.9036</v>
          </cell>
          <cell r="H1051" t="str">
            <v/>
          </cell>
          <cell r="I1051">
            <v>24602694.100699998</v>
          </cell>
          <cell r="R1051" t="str">
            <v/>
          </cell>
          <cell r="U1051" t="str">
            <v/>
          </cell>
          <cell r="V1051" t="str">
            <v/>
          </cell>
          <cell r="W1051" t="str">
            <v/>
          </cell>
          <cell r="AA1051">
            <v>152599.75289999999</v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>
            <v>5415207.0499999998</v>
          </cell>
          <cell r="AM1051" t="str">
            <v/>
          </cell>
          <cell r="AO1051" t="str">
            <v/>
          </cell>
        </row>
        <row r="1052">
          <cell r="A1052" t="str">
            <v>121000NINTEXP</v>
          </cell>
          <cell r="B1052" t="str">
            <v>121000</v>
          </cell>
          <cell r="C1052" t="str">
            <v>OTHRBS</v>
          </cell>
          <cell r="D1052" t="str">
            <v>NINTEXP</v>
          </cell>
          <cell r="E1052" t="str">
            <v>FPA44-2</v>
          </cell>
          <cell r="F1052">
            <v>20936201.140172943</v>
          </cell>
          <cell r="H1052">
            <v>2695.6900313063593</v>
          </cell>
          <cell r="I1052">
            <v>4814035.7413812131</v>
          </cell>
          <cell r="J1052">
            <v>783.14174606227687</v>
          </cell>
          <cell r="R1052">
            <v>1085.2827</v>
          </cell>
          <cell r="U1052">
            <v>143.85890169905809</v>
          </cell>
          <cell r="V1052">
            <v>1486.6590789206978</v>
          </cell>
          <cell r="W1052">
            <v>1085.4321194093668</v>
          </cell>
          <cell r="AA1052">
            <v>1782314.3573388904</v>
          </cell>
          <cell r="AB1052">
            <v>2112513.1182075259</v>
          </cell>
          <cell r="AC1052">
            <v>2000.720684111732</v>
          </cell>
          <cell r="AD1052">
            <v>3220066.4279920235</v>
          </cell>
          <cell r="AE1052">
            <v>58454.573453294113</v>
          </cell>
          <cell r="AF1052">
            <v>160392.27504509941</v>
          </cell>
          <cell r="AG1052">
            <v>454618.53391689772</v>
          </cell>
          <cell r="AH1052">
            <v>1388098.8430174426</v>
          </cell>
          <cell r="AI1052">
            <v>6583340.007048673</v>
          </cell>
          <cell r="AJ1052">
            <v>353086.47751028353</v>
          </cell>
        </row>
        <row r="1053">
          <cell r="A1053" t="str">
            <v/>
          </cell>
        </row>
        <row r="1054">
          <cell r="A1054" t="str">
            <v/>
          </cell>
        </row>
        <row r="1055">
          <cell r="A1055" t="str">
            <v/>
          </cell>
        </row>
        <row r="1056">
          <cell r="A1056" t="str">
            <v/>
          </cell>
        </row>
        <row r="1057">
          <cell r="A1057" t="str">
            <v/>
          </cell>
        </row>
        <row r="1058">
          <cell r="A1058" t="str">
            <v/>
          </cell>
        </row>
        <row r="1059">
          <cell r="A1059" t="str">
            <v/>
          </cell>
        </row>
        <row r="1060">
          <cell r="A1060" t="str">
            <v/>
          </cell>
        </row>
        <row r="1061">
          <cell r="A1061" t="str">
            <v/>
          </cell>
        </row>
        <row r="1062">
          <cell r="A1062" t="str">
            <v/>
          </cell>
        </row>
        <row r="1063">
          <cell r="A1063" t="str">
            <v/>
          </cell>
        </row>
        <row r="1064">
          <cell r="A1064" t="str">
            <v/>
          </cell>
        </row>
        <row r="1065">
          <cell r="A1065" t="str">
            <v/>
          </cell>
        </row>
        <row r="1066">
          <cell r="A1066" t="str">
            <v/>
          </cell>
        </row>
        <row r="1067">
          <cell r="A1067" t="str">
            <v/>
          </cell>
        </row>
        <row r="1068">
          <cell r="A1068" t="str">
            <v/>
          </cell>
        </row>
        <row r="1069">
          <cell r="A1069" t="str">
            <v/>
          </cell>
        </row>
        <row r="1070">
          <cell r="A1070" t="str">
            <v/>
          </cell>
        </row>
        <row r="1071">
          <cell r="A1071" t="str">
            <v/>
          </cell>
        </row>
        <row r="1072">
          <cell r="A1072" t="str">
            <v/>
          </cell>
        </row>
        <row r="1073">
          <cell r="A1073" t="str">
            <v/>
          </cell>
        </row>
        <row r="1074">
          <cell r="A1074" t="str">
            <v/>
          </cell>
        </row>
        <row r="1075">
          <cell r="A1075" t="str">
            <v/>
          </cell>
        </row>
        <row r="1076">
          <cell r="A1076" t="str">
            <v/>
          </cell>
        </row>
        <row r="1077">
          <cell r="A1077" t="str">
            <v/>
          </cell>
        </row>
        <row r="1078">
          <cell r="A1078" t="str">
            <v/>
          </cell>
        </row>
        <row r="1079">
          <cell r="A1079" t="str">
            <v/>
          </cell>
        </row>
        <row r="1080">
          <cell r="A1080" t="str">
            <v/>
          </cell>
        </row>
        <row r="1081">
          <cell r="A1081" t="str">
            <v/>
          </cell>
        </row>
        <row r="1082">
          <cell r="A1082" t="str">
            <v/>
          </cell>
        </row>
        <row r="1083">
          <cell r="A1083" t="str">
            <v/>
          </cell>
        </row>
        <row r="1084">
          <cell r="A1084" t="str">
            <v/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 t="str">
            <v/>
          </cell>
        </row>
        <row r="1090">
          <cell r="A1090" t="str">
            <v/>
          </cell>
        </row>
        <row r="1091">
          <cell r="A1091" t="str">
            <v/>
          </cell>
        </row>
        <row r="1092">
          <cell r="A1092" t="str">
            <v/>
          </cell>
        </row>
        <row r="1093">
          <cell r="A1093" t="str">
            <v/>
          </cell>
        </row>
        <row r="1094">
          <cell r="A1094" t="str">
            <v/>
          </cell>
        </row>
        <row r="1095">
          <cell r="A1095" t="str">
            <v/>
          </cell>
        </row>
        <row r="1096">
          <cell r="A1096" t="str">
            <v/>
          </cell>
        </row>
        <row r="1097">
          <cell r="A1097" t="str">
            <v/>
          </cell>
        </row>
        <row r="1098">
          <cell r="A1098" t="str">
            <v/>
          </cell>
        </row>
        <row r="1099">
          <cell r="A1099" t="str">
            <v/>
          </cell>
        </row>
        <row r="1100">
          <cell r="A1100" t="str">
            <v/>
          </cell>
        </row>
        <row r="1101">
          <cell r="A1101" t="str">
            <v/>
          </cell>
        </row>
        <row r="1102">
          <cell r="A1102" t="str">
            <v/>
          </cell>
        </row>
        <row r="1103">
          <cell r="A1103" t="str">
            <v/>
          </cell>
        </row>
        <row r="1104">
          <cell r="A1104" t="str">
            <v/>
          </cell>
        </row>
        <row r="1105">
          <cell r="A1105" t="str">
            <v/>
          </cell>
        </row>
        <row r="1106">
          <cell r="A1106" t="str">
            <v/>
          </cell>
        </row>
        <row r="1107">
          <cell r="A1107" t="str">
            <v/>
          </cell>
        </row>
        <row r="1108">
          <cell r="A1108" t="str">
            <v/>
          </cell>
        </row>
        <row r="1109">
          <cell r="A1109" t="str">
            <v/>
          </cell>
        </row>
        <row r="1110">
          <cell r="A1110" t="str">
            <v/>
          </cell>
        </row>
        <row r="1111">
          <cell r="A1111" t="str">
            <v/>
          </cell>
        </row>
        <row r="1112">
          <cell r="A1112" t="str">
            <v/>
          </cell>
        </row>
        <row r="1113">
          <cell r="A1113" t="str">
            <v/>
          </cell>
        </row>
        <row r="1114">
          <cell r="A1114" t="str">
            <v/>
          </cell>
        </row>
        <row r="1115">
          <cell r="A1115" t="str">
            <v/>
          </cell>
        </row>
        <row r="1116">
          <cell r="A1116" t="str">
            <v/>
          </cell>
        </row>
        <row r="1117">
          <cell r="A1117" t="str">
            <v/>
          </cell>
        </row>
        <row r="1118">
          <cell r="A1118" t="str">
            <v/>
          </cell>
        </row>
        <row r="1119">
          <cell r="A1119" t="str">
            <v/>
          </cell>
        </row>
        <row r="1120">
          <cell r="A1120" t="str">
            <v/>
          </cell>
        </row>
        <row r="1121">
          <cell r="A1121" t="str">
            <v/>
          </cell>
        </row>
        <row r="1122">
          <cell r="A1122" t="str">
            <v/>
          </cell>
        </row>
        <row r="1123">
          <cell r="A1123" t="str">
            <v/>
          </cell>
        </row>
        <row r="1124">
          <cell r="A1124" t="str">
            <v/>
          </cell>
        </row>
        <row r="1125">
          <cell r="A1125" t="str">
            <v/>
          </cell>
        </row>
        <row r="1126">
          <cell r="A1126" t="str">
            <v/>
          </cell>
        </row>
        <row r="1127">
          <cell r="A1127" t="str">
            <v/>
          </cell>
        </row>
        <row r="1128">
          <cell r="A1128" t="str">
            <v/>
          </cell>
        </row>
        <row r="1129">
          <cell r="A1129" t="str">
            <v/>
          </cell>
        </row>
        <row r="1130">
          <cell r="A1130" t="str">
            <v/>
          </cell>
        </row>
        <row r="1131">
          <cell r="A1131" t="str">
            <v/>
          </cell>
        </row>
        <row r="1132">
          <cell r="A1132" t="str">
            <v/>
          </cell>
        </row>
        <row r="1133">
          <cell r="A1133" t="str">
            <v/>
          </cell>
        </row>
        <row r="1134">
          <cell r="A1134" t="str">
            <v/>
          </cell>
        </row>
        <row r="1135">
          <cell r="A1135" t="str">
            <v/>
          </cell>
        </row>
        <row r="1136">
          <cell r="A1136" t="str">
            <v/>
          </cell>
        </row>
        <row r="1137">
          <cell r="A1137" t="str">
            <v/>
          </cell>
        </row>
        <row r="1138">
          <cell r="A1138" t="str">
            <v/>
          </cell>
        </row>
        <row r="1139">
          <cell r="A1139" t="str">
            <v/>
          </cell>
        </row>
        <row r="1140">
          <cell r="A1140" t="str">
            <v/>
          </cell>
        </row>
        <row r="1141">
          <cell r="A1141" t="str">
            <v/>
          </cell>
        </row>
        <row r="1142">
          <cell r="A1142" t="str">
            <v/>
          </cell>
        </row>
        <row r="1143">
          <cell r="A1143" t="str">
            <v/>
          </cell>
        </row>
        <row r="1144">
          <cell r="A1144" t="str">
            <v/>
          </cell>
        </row>
        <row r="1145">
          <cell r="A1145" t="str">
            <v/>
          </cell>
        </row>
        <row r="1146">
          <cell r="A1146" t="str">
            <v/>
          </cell>
        </row>
        <row r="1147">
          <cell r="A1147" t="str">
            <v/>
          </cell>
        </row>
        <row r="1148">
          <cell r="A1148" t="str">
            <v/>
          </cell>
        </row>
        <row r="1149">
          <cell r="A1149" t="str">
            <v/>
          </cell>
        </row>
        <row r="1150">
          <cell r="A1150" t="str">
            <v/>
          </cell>
        </row>
        <row r="1151">
          <cell r="A1151" t="str">
            <v/>
          </cell>
        </row>
        <row r="1152">
          <cell r="A1152" t="str">
            <v/>
          </cell>
        </row>
        <row r="1153">
          <cell r="A1153" t="str">
            <v/>
          </cell>
        </row>
        <row r="1154">
          <cell r="A1154" t="str">
            <v/>
          </cell>
        </row>
        <row r="1155">
          <cell r="A1155" t="str">
            <v/>
          </cell>
        </row>
        <row r="1156">
          <cell r="A1156" t="str">
            <v/>
          </cell>
        </row>
        <row r="1157">
          <cell r="A1157" t="str">
            <v/>
          </cell>
        </row>
        <row r="1158">
          <cell r="A1158" t="str">
            <v/>
          </cell>
        </row>
        <row r="1159">
          <cell r="A1159" t="str">
            <v/>
          </cell>
        </row>
        <row r="1160">
          <cell r="A1160" t="str">
            <v/>
          </cell>
        </row>
        <row r="1161">
          <cell r="A1161" t="str">
            <v/>
          </cell>
        </row>
        <row r="1162">
          <cell r="A1162" t="str">
            <v/>
          </cell>
        </row>
        <row r="1163">
          <cell r="A1163" t="str">
            <v/>
          </cell>
        </row>
        <row r="1164">
          <cell r="A1164" t="str">
            <v/>
          </cell>
        </row>
        <row r="1165">
          <cell r="A1165" t="str">
            <v/>
          </cell>
        </row>
        <row r="1166">
          <cell r="A1166" t="str">
            <v/>
          </cell>
        </row>
        <row r="1167">
          <cell r="A1167" t="str">
            <v/>
          </cell>
        </row>
        <row r="1168">
          <cell r="A1168" t="str">
            <v/>
          </cell>
        </row>
        <row r="1169">
          <cell r="A1169" t="str">
            <v/>
          </cell>
        </row>
        <row r="1170">
          <cell r="A1170" t="str">
            <v/>
          </cell>
        </row>
        <row r="1171">
          <cell r="A1171" t="str">
            <v/>
          </cell>
        </row>
        <row r="1172">
          <cell r="A1172" t="str">
            <v/>
          </cell>
        </row>
        <row r="1173">
          <cell r="A1173" t="str">
            <v/>
          </cell>
        </row>
        <row r="1174">
          <cell r="A1174" t="str">
            <v/>
          </cell>
        </row>
        <row r="1175">
          <cell r="A1175" t="str">
            <v/>
          </cell>
        </row>
        <row r="1176">
          <cell r="A1176" t="str">
            <v/>
          </cell>
        </row>
        <row r="1177">
          <cell r="A1177" t="str">
            <v/>
          </cell>
        </row>
        <row r="1178">
          <cell r="A1178" t="str">
            <v/>
          </cell>
        </row>
        <row r="1179">
          <cell r="A1179" t="str">
            <v/>
          </cell>
        </row>
        <row r="1180">
          <cell r="A1180" t="str">
            <v/>
          </cell>
        </row>
        <row r="1181">
          <cell r="A1181" t="str">
            <v/>
          </cell>
        </row>
        <row r="1182">
          <cell r="A1182" t="str">
            <v/>
          </cell>
        </row>
        <row r="1183">
          <cell r="A1183" t="str">
            <v/>
          </cell>
        </row>
        <row r="1184">
          <cell r="A1184" t="str">
            <v/>
          </cell>
        </row>
        <row r="1185">
          <cell r="A1185" t="str">
            <v/>
          </cell>
        </row>
        <row r="1186">
          <cell r="A1186" t="str">
            <v/>
          </cell>
        </row>
        <row r="1187">
          <cell r="A1187" t="str">
            <v/>
          </cell>
        </row>
        <row r="1188">
          <cell r="A1188" t="str">
            <v/>
          </cell>
        </row>
        <row r="1189">
          <cell r="A1189" t="str">
            <v/>
          </cell>
        </row>
        <row r="1190">
          <cell r="A1190" t="str">
            <v/>
          </cell>
        </row>
        <row r="1191">
          <cell r="A1191" t="str">
            <v/>
          </cell>
        </row>
        <row r="1192">
          <cell r="A1192" t="str">
            <v/>
          </cell>
        </row>
        <row r="1193">
          <cell r="A1193" t="str">
            <v/>
          </cell>
        </row>
        <row r="1194">
          <cell r="A1194" t="str">
            <v/>
          </cell>
        </row>
        <row r="1195">
          <cell r="A1195" t="str">
            <v/>
          </cell>
        </row>
        <row r="1196">
          <cell r="A1196" t="str">
            <v/>
          </cell>
        </row>
        <row r="1197">
          <cell r="A1197" t="str">
            <v/>
          </cell>
        </row>
        <row r="1198">
          <cell r="A1198" t="str">
            <v/>
          </cell>
        </row>
        <row r="1199">
          <cell r="A1199" t="str">
            <v/>
          </cell>
        </row>
        <row r="1200">
          <cell r="A1200" t="str">
            <v/>
          </cell>
        </row>
        <row r="1201">
          <cell r="A1201" t="str">
            <v/>
          </cell>
        </row>
        <row r="1202">
          <cell r="A1202" t="str">
            <v/>
          </cell>
        </row>
        <row r="1203">
          <cell r="A1203" t="str">
            <v/>
          </cell>
        </row>
        <row r="1204">
          <cell r="A1204" t="str">
            <v/>
          </cell>
        </row>
        <row r="1205">
          <cell r="A1205" t="str">
            <v/>
          </cell>
        </row>
        <row r="1206">
          <cell r="A1206" t="str">
            <v/>
          </cell>
        </row>
        <row r="1207">
          <cell r="A1207" t="str">
            <v/>
          </cell>
        </row>
        <row r="1208">
          <cell r="A1208" t="str">
            <v/>
          </cell>
        </row>
        <row r="1209">
          <cell r="A1209" t="str">
            <v/>
          </cell>
        </row>
        <row r="1210">
          <cell r="A1210" t="str">
            <v/>
          </cell>
        </row>
        <row r="1211">
          <cell r="A1211" t="str">
            <v/>
          </cell>
        </row>
        <row r="1212">
          <cell r="A1212" t="str">
            <v/>
          </cell>
        </row>
        <row r="1213">
          <cell r="A1213" t="str">
            <v/>
          </cell>
        </row>
        <row r="1214">
          <cell r="A1214" t="str">
            <v/>
          </cell>
        </row>
        <row r="1215">
          <cell r="A1215" t="str">
            <v/>
          </cell>
        </row>
        <row r="1216">
          <cell r="A1216" t="str">
            <v/>
          </cell>
        </row>
        <row r="1217">
          <cell r="A1217" t="str">
            <v/>
          </cell>
        </row>
        <row r="1218">
          <cell r="A1218" t="str">
            <v/>
          </cell>
        </row>
        <row r="1219">
          <cell r="A1219" t="str">
            <v/>
          </cell>
        </row>
        <row r="1220">
          <cell r="A1220" t="str">
            <v/>
          </cell>
        </row>
        <row r="1221">
          <cell r="A1221" t="str">
            <v/>
          </cell>
        </row>
        <row r="1222">
          <cell r="A1222" t="str">
            <v/>
          </cell>
        </row>
        <row r="1223">
          <cell r="A1223" t="str">
            <v/>
          </cell>
        </row>
        <row r="1224">
          <cell r="A1224" t="str">
            <v/>
          </cell>
        </row>
        <row r="1225">
          <cell r="A1225" t="str">
            <v/>
          </cell>
        </row>
        <row r="1226">
          <cell r="A1226" t="str">
            <v/>
          </cell>
        </row>
        <row r="1227">
          <cell r="A1227" t="str">
            <v/>
          </cell>
        </row>
        <row r="1228">
          <cell r="A1228" t="str">
            <v/>
          </cell>
        </row>
        <row r="1229">
          <cell r="A1229" t="str">
            <v/>
          </cell>
        </row>
        <row r="1230">
          <cell r="A1230" t="str">
            <v/>
          </cell>
        </row>
        <row r="1231">
          <cell r="A1231" t="str">
            <v/>
          </cell>
        </row>
        <row r="1232">
          <cell r="A1232" t="str">
            <v/>
          </cell>
        </row>
        <row r="1233">
          <cell r="A1233" t="str">
            <v/>
          </cell>
        </row>
        <row r="1234">
          <cell r="A1234" t="str">
            <v>xxx</v>
          </cell>
          <cell r="B1234" t="str">
            <v>xxx</v>
          </cell>
          <cell r="C1234" t="str">
            <v>xxx</v>
          </cell>
          <cell r="D1234" t="str">
            <v>xxx</v>
          </cell>
          <cell r="E1234" t="str">
            <v>xxx</v>
          </cell>
          <cell r="F1234" t="str">
            <v>xxx</v>
          </cell>
          <cell r="G1234" t="str">
            <v>xxx</v>
          </cell>
          <cell r="H1234" t="str">
            <v>xxx</v>
          </cell>
          <cell r="I1234" t="str">
            <v>xxx</v>
          </cell>
          <cell r="J1234" t="str">
            <v>xxx</v>
          </cell>
          <cell r="K1234" t="str">
            <v>xxx</v>
          </cell>
          <cell r="L1234" t="str">
            <v>xxx</v>
          </cell>
          <cell r="M1234" t="str">
            <v>xxx</v>
          </cell>
          <cell r="N1234" t="str">
            <v>xxx</v>
          </cell>
          <cell r="O1234" t="str">
            <v>xxx</v>
          </cell>
          <cell r="P1234" t="str">
            <v>xxx</v>
          </cell>
          <cell r="Q1234" t="str">
            <v>xxx</v>
          </cell>
          <cell r="R1234" t="str">
            <v>xxx</v>
          </cell>
          <cell r="S1234" t="str">
            <v>xxx</v>
          </cell>
          <cell r="T1234" t="str">
            <v>xxx</v>
          </cell>
          <cell r="U1234" t="str">
            <v>xxx</v>
          </cell>
          <cell r="V1234" t="str">
            <v>xxx</v>
          </cell>
          <cell r="W1234" t="str">
            <v>xxx</v>
          </cell>
          <cell r="X1234" t="str">
            <v>xxx</v>
          </cell>
          <cell r="Y1234" t="str">
            <v>xxx</v>
          </cell>
          <cell r="Z1234" t="str">
            <v>xxx</v>
          </cell>
          <cell r="AA1234" t="str">
            <v>xxx</v>
          </cell>
          <cell r="AB1234" t="str">
            <v>xxx</v>
          </cell>
          <cell r="AC1234" t="str">
            <v>xxx</v>
          </cell>
          <cell r="AD1234" t="str">
            <v>xxx</v>
          </cell>
          <cell r="AE1234" t="str">
            <v>xxx</v>
          </cell>
          <cell r="AF1234" t="str">
            <v>xxx</v>
          </cell>
          <cell r="AG1234" t="str">
            <v>xxx</v>
          </cell>
          <cell r="AH1234" t="str">
            <v>xxx</v>
          </cell>
          <cell r="AI1234" t="str">
            <v>xxx</v>
          </cell>
          <cell r="AJ1234" t="str">
            <v>xxx</v>
          </cell>
          <cell r="AK1234" t="str">
            <v>xxx</v>
          </cell>
          <cell r="AL1234" t="str">
            <v>xxx</v>
          </cell>
          <cell r="AM1234" t="str">
            <v>xxx</v>
          </cell>
          <cell r="AN1234" t="str">
            <v>xxx</v>
          </cell>
          <cell r="AO1234" t="str">
            <v>xxx</v>
          </cell>
          <cell r="AP1234" t="str">
            <v>xxx</v>
          </cell>
          <cell r="AQ1234" t="str">
            <v>xxx</v>
          </cell>
          <cell r="AR1234" t="str">
            <v>xxx</v>
          </cell>
          <cell r="AS1234" t="str">
            <v>xxx</v>
          </cell>
          <cell r="AT1234" t="str">
            <v>xxx</v>
          </cell>
          <cell r="AU1234" t="str">
            <v>xxx</v>
          </cell>
          <cell r="AV1234" t="str">
            <v>xxx</v>
          </cell>
          <cell r="AW1234" t="str">
            <v>xxx</v>
          </cell>
          <cell r="AX1234" t="str">
            <v>xxx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GROUP"/>
      <sheetName val="DEPT"/>
      <sheetName val="TABLE-LOOKUP"/>
      <sheetName val="DATA"/>
    </sheetNames>
    <sheetDataSet>
      <sheetData sheetId="0"/>
      <sheetData sheetId="1"/>
      <sheetData sheetId="2"/>
      <sheetData sheetId="3" refreshError="1">
        <row r="1">
          <cell r="B1" t="str">
            <v>Code</v>
          </cell>
          <cell r="C1" t="str">
            <v>Description</v>
          </cell>
        </row>
        <row r="2">
          <cell r="B2" t="str">
            <v>ALL</v>
          </cell>
          <cell r="C2" t="str">
            <v>All products</v>
          </cell>
        </row>
        <row r="3">
          <cell r="B3" t="str">
            <v>ALLPRT</v>
          </cell>
          <cell r="C3" t="str">
            <v>All products - Retail</v>
          </cell>
        </row>
        <row r="4">
          <cell r="B4" t="str">
            <v>PRT29</v>
          </cell>
          <cell r="C4" t="str">
            <v>Bank guarantee - Retail</v>
          </cell>
        </row>
        <row r="5">
          <cell r="B5" t="str">
            <v>PRT20</v>
          </cell>
          <cell r="C5" t="str">
            <v>Bill payment</v>
          </cell>
        </row>
        <row r="6">
          <cell r="B6" t="str">
            <v>PRT11</v>
          </cell>
          <cell r="C6" t="str">
            <v>Consumer loan</v>
          </cell>
        </row>
        <row r="7">
          <cell r="B7" t="str">
            <v>PRT07</v>
          </cell>
          <cell r="C7" t="str">
            <v>Credit card - TFB</v>
          </cell>
        </row>
        <row r="8">
          <cell r="B8" t="str">
            <v>PRT09</v>
          </cell>
          <cell r="C8" t="str">
            <v>Credit card - TFB Master &amp; Master</v>
          </cell>
        </row>
        <row r="9">
          <cell r="B9" t="str">
            <v>PRT08</v>
          </cell>
          <cell r="C9" t="str">
            <v>Credit card - TFB Visa &amp; Visa</v>
          </cell>
        </row>
        <row r="10">
          <cell r="B10" t="str">
            <v>PRT06</v>
          </cell>
          <cell r="C10" t="str">
            <v>Fixed deposit</v>
          </cell>
        </row>
        <row r="11">
          <cell r="B11" t="str">
            <v>PRT21</v>
          </cell>
          <cell r="C11" t="str">
            <v>Foreign exchange - Bank note</v>
          </cell>
        </row>
        <row r="12">
          <cell r="B12" t="str">
            <v>PRT22</v>
          </cell>
          <cell r="C12" t="str">
            <v>Foreign exchange - Bill</v>
          </cell>
        </row>
        <row r="13">
          <cell r="B13" t="str">
            <v>PRT04</v>
          </cell>
          <cell r="C13" t="str">
            <v>Housing loan</v>
          </cell>
        </row>
        <row r="14">
          <cell r="B14" t="str">
            <v>PRT25</v>
          </cell>
          <cell r="C14" t="str">
            <v>Merchant business</v>
          </cell>
        </row>
        <row r="15">
          <cell r="B15" t="str">
            <v>PRT19</v>
          </cell>
          <cell r="C15" t="str">
            <v>Money transfer</v>
          </cell>
        </row>
        <row r="16">
          <cell r="B16" t="str">
            <v>PRT01</v>
          </cell>
          <cell r="C16" t="str">
            <v>Overdraft - Retail</v>
          </cell>
        </row>
        <row r="17">
          <cell r="B17" t="str">
            <v>PRT02</v>
          </cell>
          <cell r="C17" t="str">
            <v>Promissory note - Retail</v>
          </cell>
        </row>
        <row r="18">
          <cell r="B18" t="str">
            <v>PRT05</v>
          </cell>
          <cell r="C18" t="str">
            <v>Savings deposit</v>
          </cell>
        </row>
        <row r="19">
          <cell r="B19" t="str">
            <v>PRT03</v>
          </cell>
          <cell r="C19" t="str">
            <v>Term loan - Retail</v>
          </cell>
        </row>
        <row r="20">
          <cell r="B20" t="str">
            <v>PRT10</v>
          </cell>
          <cell r="C20" t="str">
            <v>TFB Privilege</v>
          </cell>
        </row>
        <row r="21">
          <cell r="B21" t="str">
            <v>PRT95</v>
          </cell>
          <cell r="C21" t="str">
            <v>Other product - Consumer loan</v>
          </cell>
        </row>
        <row r="22">
          <cell r="B22" t="str">
            <v>PRT96</v>
          </cell>
          <cell r="C22" t="str">
            <v>Other product - Credit card</v>
          </cell>
        </row>
        <row r="23">
          <cell r="B23" t="str">
            <v>ALLPCO</v>
          </cell>
          <cell r="C23" t="str">
            <v>All products - Corporate</v>
          </cell>
        </row>
        <row r="24">
          <cell r="B24" t="str">
            <v>PCO04</v>
          </cell>
          <cell r="C24" t="str">
            <v>Bank guarantee - Corporate</v>
          </cell>
        </row>
        <row r="25">
          <cell r="B25" t="str">
            <v>PCO10</v>
          </cell>
          <cell r="C25" t="str">
            <v>BIBF</v>
          </cell>
        </row>
        <row r="26">
          <cell r="B26" t="str">
            <v>PCO07</v>
          </cell>
          <cell r="C26" t="str">
            <v>Cash management</v>
          </cell>
        </row>
        <row r="27">
          <cell r="B27" t="str">
            <v>PCO08</v>
          </cell>
          <cell r="C27" t="str">
            <v>Corporate finance</v>
          </cell>
        </row>
        <row r="28">
          <cell r="B28" t="str">
            <v>PCO09</v>
          </cell>
          <cell r="C28" t="str">
            <v>Foreign exchange</v>
          </cell>
        </row>
        <row r="29">
          <cell r="B29" t="str">
            <v>PCO11</v>
          </cell>
          <cell r="C29" t="str">
            <v>Offshore</v>
          </cell>
        </row>
        <row r="30">
          <cell r="B30" t="str">
            <v>PCO01</v>
          </cell>
          <cell r="C30" t="str">
            <v>Overdraft - Corporate</v>
          </cell>
        </row>
        <row r="31">
          <cell r="B31" t="str">
            <v>PCO02</v>
          </cell>
          <cell r="C31" t="str">
            <v>Promissory note - Corporate</v>
          </cell>
        </row>
        <row r="32">
          <cell r="B32" t="str">
            <v>PCO13</v>
          </cell>
          <cell r="C32" t="str">
            <v>Property fund</v>
          </cell>
        </row>
        <row r="33">
          <cell r="B33" t="str">
            <v>PCO12</v>
          </cell>
          <cell r="C33" t="str">
            <v>Securities services</v>
          </cell>
        </row>
        <row r="34">
          <cell r="B34" t="str">
            <v>PCO03</v>
          </cell>
          <cell r="C34" t="str">
            <v>Term loan - Corporate</v>
          </cell>
        </row>
        <row r="35">
          <cell r="B35" t="str">
            <v>PCO05</v>
          </cell>
          <cell r="C35" t="str">
            <v>Trade finance - Export</v>
          </cell>
        </row>
        <row r="36">
          <cell r="B36" t="str">
            <v>PCO06</v>
          </cell>
          <cell r="C36" t="str">
            <v>Trade finance - Import</v>
          </cell>
        </row>
        <row r="37">
          <cell r="B37" t="str">
            <v>ALLPTR</v>
          </cell>
          <cell r="C37" t="str">
            <v>All products - Treasury</v>
          </cell>
        </row>
        <row r="38">
          <cell r="B38" t="str">
            <v>PTR05</v>
          </cell>
          <cell r="C38" t="str">
            <v>Derivative</v>
          </cell>
        </row>
        <row r="39">
          <cell r="B39" t="str">
            <v>PTR06</v>
          </cell>
          <cell r="C39" t="str">
            <v>Equity</v>
          </cell>
        </row>
        <row r="40">
          <cell r="B40" t="str">
            <v>PTR01</v>
          </cell>
          <cell r="C40" t="str">
            <v>Foreign exchange &amp; Foreign money market</v>
          </cell>
        </row>
        <row r="41">
          <cell r="B41" t="str">
            <v>PTR04</v>
          </cell>
          <cell r="C41" t="str">
            <v>International capital market</v>
          </cell>
        </row>
        <row r="42">
          <cell r="B42" t="str">
            <v>PTR03</v>
          </cell>
          <cell r="C42" t="str">
            <v>Thai Baht marketable securities</v>
          </cell>
        </row>
        <row r="43">
          <cell r="B43" t="str">
            <v>PTR02</v>
          </cell>
          <cell r="C43" t="str">
            <v>Thai Baht money market</v>
          </cell>
        </row>
        <row r="44">
          <cell r="B44" t="str">
            <v>OTHERPROD</v>
          </cell>
          <cell r="C44" t="str">
            <v>Other product</v>
          </cell>
        </row>
        <row r="45">
          <cell r="B45" t="str">
            <v>PTR07</v>
          </cell>
          <cell r="C45" t="str">
            <v>Other product - Treasury</v>
          </cell>
        </row>
      </sheetData>
      <sheetData sheetId="4" refreshError="1">
        <row r="3">
          <cell r="A3" t="str">
            <v>C&amp;D</v>
          </cell>
          <cell r="B3" t="str">
            <v>PROD-ID</v>
          </cell>
          <cell r="C3" t="str">
            <v>PROC</v>
          </cell>
          <cell r="D3" t="str">
            <v>ACT</v>
          </cell>
          <cell r="E3" t="str">
            <v>113</v>
          </cell>
          <cell r="F3" t="str">
            <v>127</v>
          </cell>
          <cell r="G3" t="str">
            <v>128</v>
          </cell>
          <cell r="H3" t="str">
            <v>129</v>
          </cell>
          <cell r="I3" t="str">
            <v>130</v>
          </cell>
          <cell r="J3" t="str">
            <v>132</v>
          </cell>
          <cell r="K3" t="str">
            <v>133</v>
          </cell>
          <cell r="L3" t="str">
            <v>137</v>
          </cell>
          <cell r="M3" t="str">
            <v>138</v>
          </cell>
          <cell r="N3" t="str">
            <v>139</v>
          </cell>
          <cell r="O3" t="str">
            <v>140</v>
          </cell>
          <cell r="P3" t="str">
            <v>143</v>
          </cell>
          <cell r="Q3" t="str">
            <v>144</v>
          </cell>
          <cell r="R3" t="str">
            <v>145</v>
          </cell>
          <cell r="S3" t="str">
            <v>146</v>
          </cell>
          <cell r="T3" t="str">
            <v>147</v>
          </cell>
          <cell r="U3" t="str">
            <v>148</v>
          </cell>
          <cell r="V3" t="str">
            <v>149</v>
          </cell>
          <cell r="W3" t="str">
            <v>150</v>
          </cell>
          <cell r="X3" t="str">
            <v>152</v>
          </cell>
          <cell r="Y3" t="str">
            <v>153</v>
          </cell>
          <cell r="Z3" t="str">
            <v>154</v>
          </cell>
          <cell r="AA3" t="str">
            <v>155</v>
          </cell>
          <cell r="AB3" t="str">
            <v>156</v>
          </cell>
          <cell r="AC3" t="str">
            <v>158</v>
          </cell>
          <cell r="AD3" t="str">
            <v>161</v>
          </cell>
          <cell r="AE3" t="str">
            <v>162</v>
          </cell>
          <cell r="AF3" t="str">
            <v>164</v>
          </cell>
          <cell r="AG3" t="str">
            <v>167</v>
          </cell>
          <cell r="AH3" t="str">
            <v>168</v>
          </cell>
          <cell r="AI3" t="str">
            <v>174</v>
          </cell>
          <cell r="AJ3" t="str">
            <v>178</v>
          </cell>
          <cell r="AK3" t="str">
            <v>179</v>
          </cell>
          <cell r="AL3" t="str">
            <v>180</v>
          </cell>
          <cell r="AM3" t="str">
            <v>182</v>
          </cell>
          <cell r="AN3" t="str">
            <v>183</v>
          </cell>
          <cell r="AO3" t="str">
            <v>185</v>
          </cell>
          <cell r="AP3" t="str">
            <v>186</v>
          </cell>
          <cell r="AQ3" t="str">
            <v>187</v>
          </cell>
          <cell r="AR3" t="str">
            <v>192</v>
          </cell>
          <cell r="AS3" t="str">
            <v>195</v>
          </cell>
          <cell r="AT3" t="str">
            <v>196</v>
          </cell>
          <cell r="AU3" t="str">
            <v>197</v>
          </cell>
        </row>
        <row r="4">
          <cell r="A4" t="str">
            <v>ALLPCOC002</v>
          </cell>
          <cell r="B4" t="str">
            <v>ALLPCO</v>
          </cell>
          <cell r="C4" t="str">
            <v>C01</v>
          </cell>
          <cell r="D4" t="str">
            <v>C002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>
            <v>337.39292379999995</v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</row>
        <row r="5">
          <cell r="A5" t="str">
            <v>ALLPCOC003</v>
          </cell>
          <cell r="B5" t="str">
            <v>ALLPCO</v>
          </cell>
          <cell r="C5" t="str">
            <v>C01</v>
          </cell>
          <cell r="D5" t="str">
            <v>C003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>
            <v>81.590805899999992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</row>
        <row r="6">
          <cell r="A6" t="str">
            <v>ALLPCOC004</v>
          </cell>
          <cell r="B6" t="str">
            <v>ALLPCO</v>
          </cell>
          <cell r="C6" t="str">
            <v>C01</v>
          </cell>
          <cell r="D6" t="str">
            <v>C004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>
            <v>2.6616089000000001</v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</row>
        <row r="7">
          <cell r="A7" t="str">
            <v>ALLPCOC011</v>
          </cell>
          <cell r="B7" t="str">
            <v>ALLPCO</v>
          </cell>
          <cell r="C7" t="str">
            <v>C01</v>
          </cell>
          <cell r="D7" t="str">
            <v>C011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>
            <v>569.94904069999995</v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</row>
        <row r="8">
          <cell r="A8" t="str">
            <v>ALLPCOC012</v>
          </cell>
          <cell r="B8" t="str">
            <v>ALLPCO</v>
          </cell>
          <cell r="C8" t="str">
            <v>C01</v>
          </cell>
          <cell r="D8" t="str">
            <v>C012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>
            <v>81.916576599999971</v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</row>
        <row r="9">
          <cell r="A9" t="str">
            <v>ALLPCOC016</v>
          </cell>
          <cell r="B9" t="str">
            <v>ALLPCO</v>
          </cell>
          <cell r="C9" t="str">
            <v>C01</v>
          </cell>
          <cell r="D9" t="str">
            <v>C016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>
            <v>574.56727330000012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</row>
        <row r="10">
          <cell r="A10" t="str">
            <v>ALLPCOC017</v>
          </cell>
          <cell r="B10" t="str">
            <v>ALLPCO</v>
          </cell>
          <cell r="C10" t="str">
            <v>C01</v>
          </cell>
          <cell r="D10" t="str">
            <v>C017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>
            <v>492.38545169999992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</row>
        <row r="11">
          <cell r="A11" t="str">
            <v>ALLPCOC018</v>
          </cell>
          <cell r="B11" t="str">
            <v>ALLPCO</v>
          </cell>
          <cell r="C11" t="str">
            <v>C01</v>
          </cell>
          <cell r="D11" t="str">
            <v>C018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>
            <v>46.188239899999999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</row>
        <row r="12">
          <cell r="A12" t="str">
            <v>ALLPCOC019</v>
          </cell>
          <cell r="B12" t="str">
            <v>ALLPCO</v>
          </cell>
          <cell r="C12" t="str">
            <v>C01</v>
          </cell>
          <cell r="D12" t="str">
            <v>C019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>
            <v>662.92811790000007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</row>
        <row r="13">
          <cell r="A13" t="str">
            <v>ALLPCOC020</v>
          </cell>
          <cell r="B13" t="str">
            <v>ALLPCO</v>
          </cell>
          <cell r="C13" t="str">
            <v>C01</v>
          </cell>
          <cell r="D13" t="str">
            <v>C020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>
            <v>523.01825250000002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</row>
        <row r="14">
          <cell r="A14" t="str">
            <v>ALLPCOC021</v>
          </cell>
          <cell r="B14" t="str">
            <v>ALLPCO</v>
          </cell>
          <cell r="C14" t="str">
            <v>C01</v>
          </cell>
          <cell r="D14" t="str">
            <v>C021</v>
          </cell>
          <cell r="E14" t="str">
            <v/>
          </cell>
          <cell r="F14" t="str">
            <v/>
          </cell>
          <cell r="G14" t="str">
            <v/>
          </cell>
          <cell r="H14">
            <v>318.34517269999998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</row>
        <row r="15">
          <cell r="A15" t="str">
            <v>ALLPCOC022</v>
          </cell>
          <cell r="B15" t="str">
            <v>ALLPCO</v>
          </cell>
          <cell r="C15" t="str">
            <v>C01</v>
          </cell>
          <cell r="D15" t="str">
            <v>C022</v>
          </cell>
          <cell r="E15" t="str">
            <v/>
          </cell>
          <cell r="F15" t="str">
            <v/>
          </cell>
          <cell r="G15" t="str">
            <v/>
          </cell>
          <cell r="H15">
            <v>198.18597509999998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</row>
        <row r="16">
          <cell r="A16" t="str">
            <v>ALLPCOC032</v>
          </cell>
          <cell r="B16" t="str">
            <v>ALLPCO</v>
          </cell>
          <cell r="C16" t="str">
            <v>C02</v>
          </cell>
          <cell r="D16" t="str">
            <v>C032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>
            <v>999.12344600000017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</row>
        <row r="17">
          <cell r="A17" t="str">
            <v>ALLPCOC035</v>
          </cell>
          <cell r="B17" t="str">
            <v>ALLPCO</v>
          </cell>
          <cell r="C17" t="str">
            <v>C02</v>
          </cell>
          <cell r="D17" t="str">
            <v>C035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>
            <v>1.1276995000000001</v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</row>
        <row r="18">
          <cell r="A18" t="str">
            <v>ALLPCOC037</v>
          </cell>
          <cell r="B18" t="str">
            <v>ALLPCO</v>
          </cell>
          <cell r="C18" t="str">
            <v>C02</v>
          </cell>
          <cell r="D18" t="str">
            <v>C037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>
            <v>247.37552779999999</v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</row>
        <row r="19">
          <cell r="A19" t="str">
            <v>ALLPCOC038</v>
          </cell>
          <cell r="B19" t="str">
            <v>ALLPCO</v>
          </cell>
          <cell r="C19" t="str">
            <v>C02</v>
          </cell>
          <cell r="D19" t="str">
            <v>C038</v>
          </cell>
          <cell r="E19" t="str">
            <v/>
          </cell>
          <cell r="F19" t="str">
            <v/>
          </cell>
          <cell r="G19" t="str">
            <v/>
          </cell>
          <cell r="H19">
            <v>288.90819190000002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</row>
        <row r="20">
          <cell r="A20" t="str">
            <v>ALLPCOC061</v>
          </cell>
          <cell r="B20" t="str">
            <v>ALLPCO</v>
          </cell>
          <cell r="C20" t="str">
            <v>C03</v>
          </cell>
          <cell r="D20" t="str">
            <v>C061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>
            <v>149.91656649999999</v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</row>
        <row r="21">
          <cell r="A21" t="str">
            <v>ALLPCOC062</v>
          </cell>
          <cell r="B21" t="str">
            <v>ALLPCO</v>
          </cell>
          <cell r="C21" t="str">
            <v>C03</v>
          </cell>
          <cell r="D21" t="str">
            <v>C062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>
            <v>318.15300029999997</v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</row>
        <row r="22">
          <cell r="A22" t="str">
            <v>ALLPCOC063</v>
          </cell>
          <cell r="B22" t="str">
            <v>ALLPCO</v>
          </cell>
          <cell r="C22" t="str">
            <v>C03</v>
          </cell>
          <cell r="D22" t="str">
            <v>C063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>
            <v>1.0523838000000001</v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</row>
        <row r="23">
          <cell r="A23" t="str">
            <v>ALLPCOC064</v>
          </cell>
          <cell r="B23" t="str">
            <v>ALLPCO</v>
          </cell>
          <cell r="C23" t="str">
            <v>C03</v>
          </cell>
          <cell r="D23" t="str">
            <v>C064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>
            <v>238.0479722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</row>
        <row r="24">
          <cell r="A24" t="str">
            <v>ALLPCOC065</v>
          </cell>
          <cell r="B24" t="str">
            <v>ALLPCO</v>
          </cell>
          <cell r="C24" t="str">
            <v>C03</v>
          </cell>
          <cell r="D24" t="str">
            <v>C065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>
            <v>228.89076899999992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</row>
        <row r="25">
          <cell r="A25" t="str">
            <v>ALLPCOC066</v>
          </cell>
          <cell r="B25" t="str">
            <v>ALLPCO</v>
          </cell>
          <cell r="C25" t="str">
            <v>C03</v>
          </cell>
          <cell r="D25" t="str">
            <v>C066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>
            <v>56.532624700000014</v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</row>
        <row r="26">
          <cell r="A26" t="str">
            <v>ALLPCOC067</v>
          </cell>
          <cell r="B26" t="str">
            <v>ALLPCO</v>
          </cell>
          <cell r="C26" t="str">
            <v>C03</v>
          </cell>
          <cell r="D26" t="str">
            <v>C067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>
            <v>32.304368499999995</v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</row>
        <row r="27">
          <cell r="A27" t="str">
            <v>ALLPCOC068</v>
          </cell>
          <cell r="B27" t="str">
            <v>ALLPCO</v>
          </cell>
          <cell r="C27" t="str">
            <v>C03</v>
          </cell>
          <cell r="D27" t="str">
            <v>C068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>
            <v>32.304368499999995</v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</row>
        <row r="28">
          <cell r="A28" t="str">
            <v>ALLPCOC072</v>
          </cell>
          <cell r="B28" t="str">
            <v>ALLPCO</v>
          </cell>
          <cell r="C28" t="str">
            <v>C03</v>
          </cell>
          <cell r="D28" t="str">
            <v>C072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>
            <v>4.9454512000000008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</row>
        <row r="29">
          <cell r="A29" t="str">
            <v>ALLPCOC074</v>
          </cell>
          <cell r="B29" t="str">
            <v>ALLPCO</v>
          </cell>
          <cell r="C29" t="str">
            <v>C03</v>
          </cell>
          <cell r="D29" t="str">
            <v>C074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>
            <v>12.2084628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</row>
        <row r="30">
          <cell r="A30" t="str">
            <v>ALLPCOC075</v>
          </cell>
          <cell r="B30" t="str">
            <v>ALLPCO</v>
          </cell>
          <cell r="C30" t="str">
            <v>C03</v>
          </cell>
          <cell r="D30" t="str">
            <v>C075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>
            <v>48.833848799999998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</row>
        <row r="31">
          <cell r="A31" t="str">
            <v>ALLPCOC076</v>
          </cell>
          <cell r="B31" t="str">
            <v>ALLPCO</v>
          </cell>
          <cell r="C31" t="str">
            <v>C03</v>
          </cell>
          <cell r="D31" t="str">
            <v>C076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>
            <v>73.250773600000002</v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</row>
        <row r="32">
          <cell r="A32" t="str">
            <v>ALLPCOC078</v>
          </cell>
          <cell r="B32" t="str">
            <v>ALLPCO</v>
          </cell>
          <cell r="C32" t="str">
            <v>C03</v>
          </cell>
          <cell r="D32" t="str">
            <v>C078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>
            <v>24.228257500000009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</row>
        <row r="33">
          <cell r="A33" t="str">
            <v>ALLPCOC079</v>
          </cell>
          <cell r="B33" t="str">
            <v>ALLPCO</v>
          </cell>
          <cell r="C33" t="str">
            <v>C03</v>
          </cell>
          <cell r="D33" t="str">
            <v>C079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>
            <v>331.53997370000008</v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</row>
        <row r="34">
          <cell r="A34" t="str">
            <v>ALLPCOC091</v>
          </cell>
          <cell r="B34" t="str">
            <v>ALLPCO</v>
          </cell>
          <cell r="C34" t="str">
            <v>C04</v>
          </cell>
          <cell r="D34" t="str">
            <v>C091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>
            <v>81.946204899999984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</row>
        <row r="35">
          <cell r="A35" t="str">
            <v>ALLPCOC092</v>
          </cell>
          <cell r="B35" t="str">
            <v>ALLPCO</v>
          </cell>
          <cell r="C35" t="str">
            <v>C04</v>
          </cell>
          <cell r="D35" t="str">
            <v>C092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>
            <v>135.98027449999998</v>
          </cell>
          <cell r="P35">
            <v>295.7490557000001</v>
          </cell>
          <cell r="Q35" t="str">
            <v/>
          </cell>
          <cell r="R35">
            <v>466.60296959999999</v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</row>
        <row r="36">
          <cell r="A36" t="str">
            <v>ALLPCOC093</v>
          </cell>
          <cell r="B36" t="str">
            <v>ALLPCO</v>
          </cell>
          <cell r="C36" t="str">
            <v>C04</v>
          </cell>
          <cell r="D36" t="str">
            <v>C093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>
            <v>394.32198669999997</v>
          </cell>
          <cell r="P36">
            <v>1087.1209618</v>
          </cell>
          <cell r="Q36" t="str">
            <v/>
          </cell>
          <cell r="R36">
            <v>1859.2706484999994</v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</row>
        <row r="37">
          <cell r="A37" t="str">
            <v>ALLPCOC094</v>
          </cell>
          <cell r="B37" t="str">
            <v>ALLPCO</v>
          </cell>
          <cell r="C37" t="str">
            <v>C04</v>
          </cell>
          <cell r="D37" t="str">
            <v>C094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>
            <v>971.80531550000001</v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</row>
        <row r="38">
          <cell r="A38" t="str">
            <v>ALLPCOC095</v>
          </cell>
          <cell r="B38" t="str">
            <v>ALLPCO</v>
          </cell>
          <cell r="C38" t="str">
            <v>C04</v>
          </cell>
          <cell r="D38" t="str">
            <v>C095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>
            <v>3945.1762274000002</v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</row>
        <row r="39">
          <cell r="A39" t="str">
            <v>ALLPCOC096</v>
          </cell>
          <cell r="B39" t="str">
            <v>ALLPCO</v>
          </cell>
          <cell r="C39" t="str">
            <v>C04</v>
          </cell>
          <cell r="D39" t="str">
            <v>C096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>
            <v>2127.0643204000003</v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</row>
        <row r="40">
          <cell r="A40" t="str">
            <v>ALLPCOC097</v>
          </cell>
          <cell r="B40" t="str">
            <v>ALLPCO</v>
          </cell>
          <cell r="C40" t="str">
            <v>C04</v>
          </cell>
          <cell r="D40" t="str">
            <v>C097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>
            <v>504.60663089999997</v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</row>
        <row r="41">
          <cell r="A41" t="str">
            <v>ALLPCOC098</v>
          </cell>
          <cell r="B41" t="str">
            <v>ALLPCO</v>
          </cell>
          <cell r="C41" t="str">
            <v>C04</v>
          </cell>
          <cell r="D41" t="str">
            <v>C098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>
            <v>804.06167649999998</v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</row>
        <row r="42">
          <cell r="A42" t="str">
            <v>ALLPCOC099</v>
          </cell>
          <cell r="B42" t="str">
            <v>ALLPCO</v>
          </cell>
          <cell r="C42" t="str">
            <v>C04</v>
          </cell>
          <cell r="D42" t="str">
            <v>C099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>
            <v>201.59391220000001</v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</row>
        <row r="43">
          <cell r="A43" t="str">
            <v>ALLPCOC101</v>
          </cell>
          <cell r="B43" t="str">
            <v>ALLPCO</v>
          </cell>
          <cell r="C43" t="str">
            <v>C04</v>
          </cell>
          <cell r="D43" t="str">
            <v>C101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>
            <v>307.04541990000001</v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</row>
        <row r="44">
          <cell r="A44" t="str">
            <v>ALLPCOC102</v>
          </cell>
          <cell r="B44" t="str">
            <v>ALLPCO</v>
          </cell>
          <cell r="C44" t="str">
            <v>C04</v>
          </cell>
          <cell r="D44" t="str">
            <v>C102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320.30644770000004</v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</row>
        <row r="45">
          <cell r="A45" t="str">
            <v>ALLPCOC103</v>
          </cell>
          <cell r="B45" t="str">
            <v>ALLPCO</v>
          </cell>
          <cell r="C45" t="str">
            <v>C04</v>
          </cell>
          <cell r="D45" t="str">
            <v>C103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>
            <v>761.17993240000021</v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</row>
        <row r="46">
          <cell r="A46" t="str">
            <v>ALLPCOC109</v>
          </cell>
          <cell r="B46" t="str">
            <v>ALLPCO</v>
          </cell>
          <cell r="C46" t="str">
            <v>C04</v>
          </cell>
          <cell r="D46" t="str">
            <v>C109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>
            <v>34.956973500000004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</row>
        <row r="47">
          <cell r="A47" t="str">
            <v>ALLPCOC112</v>
          </cell>
          <cell r="B47" t="str">
            <v>ALLPCO</v>
          </cell>
          <cell r="C47" t="str">
            <v>C04</v>
          </cell>
          <cell r="D47" t="str">
            <v>C112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>
            <v>992.88015400000029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</row>
        <row r="48">
          <cell r="A48" t="str">
            <v>ALLPCOC113</v>
          </cell>
          <cell r="B48" t="str">
            <v>ALLPCO</v>
          </cell>
          <cell r="C48" t="str">
            <v>C04</v>
          </cell>
          <cell r="D48" t="str">
            <v>C113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414.48555830000004</v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</row>
        <row r="49">
          <cell r="A49" t="str">
            <v>ALLPCOC114</v>
          </cell>
          <cell r="B49" t="str">
            <v>ALLPCO</v>
          </cell>
          <cell r="C49" t="str">
            <v>C04</v>
          </cell>
          <cell r="D49" t="str">
            <v>C114</v>
          </cell>
          <cell r="E49" t="str">
            <v/>
          </cell>
          <cell r="F49" t="str">
            <v/>
          </cell>
          <cell r="G49" t="str">
            <v/>
          </cell>
          <cell r="H49">
            <v>317.66021450000005</v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</row>
        <row r="50">
          <cell r="A50" t="str">
            <v>ALLPCOC121</v>
          </cell>
          <cell r="B50" t="str">
            <v>ALLPCO</v>
          </cell>
          <cell r="C50" t="str">
            <v>C05</v>
          </cell>
          <cell r="D50" t="str">
            <v>C121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>
            <v>374.68540610000031</v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</row>
        <row r="51">
          <cell r="A51" t="str">
            <v>ALLPCOC123</v>
          </cell>
          <cell r="B51" t="str">
            <v>ALLPCO</v>
          </cell>
          <cell r="C51" t="str">
            <v>C05</v>
          </cell>
          <cell r="D51" t="str">
            <v>C123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>
            <v>629.98317069999996</v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</row>
        <row r="52">
          <cell r="A52" t="str">
            <v>ALLPCOC124</v>
          </cell>
          <cell r="B52" t="str">
            <v>ALLPCO</v>
          </cell>
          <cell r="C52" t="str">
            <v>C05</v>
          </cell>
          <cell r="D52" t="str">
            <v>C124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>
            <v>266.45197779999995</v>
          </cell>
          <cell r="P52">
            <v>1757.0836351999999</v>
          </cell>
          <cell r="Q52" t="str">
            <v/>
          </cell>
          <cell r="R52">
            <v>2782.4433549999999</v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</row>
        <row r="53">
          <cell r="A53" t="str">
            <v>ALLPCOC125</v>
          </cell>
          <cell r="B53" t="str">
            <v>ALLPCO</v>
          </cell>
          <cell r="C53" t="str">
            <v>C05</v>
          </cell>
          <cell r="D53" t="str">
            <v>C125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>
            <v>304.2914505</v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</row>
        <row r="54">
          <cell r="A54" t="str">
            <v>ALLPCOC132</v>
          </cell>
          <cell r="B54" t="str">
            <v>ALLPCO</v>
          </cell>
          <cell r="C54" t="str">
            <v>C05</v>
          </cell>
          <cell r="D54" t="str">
            <v>C132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>
            <v>219.51544600000003</v>
          </cell>
          <cell r="P54">
            <v>865.42558659999986</v>
          </cell>
          <cell r="Q54" t="str">
            <v/>
          </cell>
          <cell r="R54">
            <v>1422.0000192000002</v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</row>
        <row r="55">
          <cell r="A55" t="str">
            <v>ALLPCOC134</v>
          </cell>
          <cell r="B55" t="str">
            <v>ALLPCO</v>
          </cell>
          <cell r="C55" t="str">
            <v>C05</v>
          </cell>
          <cell r="D55" t="str">
            <v>C134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>
            <v>2960.2625049999997</v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</row>
        <row r="56">
          <cell r="A56" t="str">
            <v>ALLPCOC135</v>
          </cell>
          <cell r="B56" t="str">
            <v>ALLPCO</v>
          </cell>
          <cell r="C56" t="str">
            <v>C05</v>
          </cell>
          <cell r="D56" t="str">
            <v>C135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>
            <v>621.10691729999996</v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</row>
        <row r="57">
          <cell r="A57" t="str">
            <v>ALLPCOC137</v>
          </cell>
          <cell r="B57" t="str">
            <v>ALLPCO</v>
          </cell>
          <cell r="C57" t="str">
            <v>C05</v>
          </cell>
          <cell r="D57" t="str">
            <v>C137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>
            <v>2230.2209046999997</v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</row>
        <row r="58">
          <cell r="A58" t="str">
            <v>ALLPCOC139</v>
          </cell>
          <cell r="B58" t="str">
            <v>ALLPCO</v>
          </cell>
          <cell r="C58" t="str">
            <v>C05</v>
          </cell>
          <cell r="D58" t="str">
            <v>C139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>
            <v>2174.2675774000008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</row>
        <row r="59">
          <cell r="A59" t="str">
            <v>ALLPCOC141</v>
          </cell>
          <cell r="B59" t="str">
            <v>ALLPCO</v>
          </cell>
          <cell r="C59" t="str">
            <v>C05</v>
          </cell>
          <cell r="D59" t="str">
            <v>C141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>
            <v>65.798350200000002</v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</row>
        <row r="60">
          <cell r="A60" t="str">
            <v>ALLPCOC146</v>
          </cell>
          <cell r="B60" t="str">
            <v>ALLPCO</v>
          </cell>
          <cell r="C60" t="str">
            <v>C05</v>
          </cell>
          <cell r="D60" t="str">
            <v>C146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>
            <v>301.22924659999967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</row>
        <row r="61">
          <cell r="A61" t="str">
            <v>ALLPCOC147</v>
          </cell>
          <cell r="B61" t="str">
            <v>ALLPCO</v>
          </cell>
          <cell r="C61" t="str">
            <v>C05</v>
          </cell>
          <cell r="D61" t="str">
            <v>C147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>
            <v>199.76080709999999</v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</row>
        <row r="62">
          <cell r="A62" t="str">
            <v>ALLPCOC152</v>
          </cell>
          <cell r="B62" t="str">
            <v>ALLPCO</v>
          </cell>
          <cell r="C62" t="str">
            <v>C05</v>
          </cell>
          <cell r="D62" t="str">
            <v>C152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>
            <v>537.16495140000006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</row>
        <row r="63">
          <cell r="A63" t="str">
            <v>ALLPCOC154</v>
          </cell>
          <cell r="B63" t="str">
            <v>ALLPCO</v>
          </cell>
          <cell r="C63" t="str">
            <v>C05</v>
          </cell>
          <cell r="D63" t="str">
            <v>C154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>
            <v>59.286672800000005</v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</row>
        <row r="64">
          <cell r="A64" t="str">
            <v>ALLPCOC155</v>
          </cell>
          <cell r="B64" t="str">
            <v>ALLPCO</v>
          </cell>
          <cell r="C64" t="str">
            <v>C05</v>
          </cell>
          <cell r="D64" t="str">
            <v>C155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>
            <v>269.72571150000005</v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</row>
        <row r="65">
          <cell r="A65" t="str">
            <v>ALLPCOC158</v>
          </cell>
          <cell r="B65" t="str">
            <v>ALLPCO</v>
          </cell>
          <cell r="C65" t="str">
            <v>C05</v>
          </cell>
          <cell r="D65" t="str">
            <v>C158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>
            <v>91.143817599999892</v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</row>
        <row r="66">
          <cell r="A66" t="str">
            <v>ALLPCOC159</v>
          </cell>
          <cell r="B66" t="str">
            <v>ALLPCO</v>
          </cell>
          <cell r="C66" t="str">
            <v>C05</v>
          </cell>
          <cell r="D66" t="str">
            <v>C159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>
            <v>3.8612425000000004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</row>
        <row r="67">
          <cell r="A67" t="str">
            <v>ALLPCOC160</v>
          </cell>
          <cell r="B67" t="str">
            <v>ALLPCO</v>
          </cell>
          <cell r="C67" t="str">
            <v>C05</v>
          </cell>
          <cell r="D67" t="str">
            <v>C160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>
            <v>102.20410489999996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</row>
        <row r="68">
          <cell r="A68" t="str">
            <v>ALLPCOC161</v>
          </cell>
          <cell r="B68" t="str">
            <v>ALLPCO</v>
          </cell>
          <cell r="C68" t="str">
            <v>C05</v>
          </cell>
          <cell r="D68" t="str">
            <v>C161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>
            <v>6.0112443000000004</v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</row>
        <row r="69">
          <cell r="A69" t="str">
            <v>ALLPCOC162</v>
          </cell>
          <cell r="B69" t="str">
            <v>ALLPCO</v>
          </cell>
          <cell r="C69" t="str">
            <v>C05</v>
          </cell>
          <cell r="D69" t="str">
            <v>C162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>
            <v>24.044968699999998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</row>
        <row r="70">
          <cell r="A70" t="str">
            <v>ALLPCOC163</v>
          </cell>
          <cell r="B70" t="str">
            <v>ALLPCO</v>
          </cell>
          <cell r="C70" t="str">
            <v>C05</v>
          </cell>
          <cell r="D70" t="str">
            <v>C163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>
            <v>721.42550280000023</v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</row>
        <row r="71">
          <cell r="A71" t="str">
            <v>ALLPCOC164</v>
          </cell>
          <cell r="B71" t="str">
            <v>ALLPCO</v>
          </cell>
          <cell r="C71" t="str">
            <v>C05</v>
          </cell>
          <cell r="D71" t="str">
            <v>C164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16.152228099999999</v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</row>
        <row r="72">
          <cell r="A72" t="str">
            <v>ALLPCOC165</v>
          </cell>
          <cell r="B72" t="str">
            <v>ALLPCO</v>
          </cell>
          <cell r="C72" t="str">
            <v>C05</v>
          </cell>
          <cell r="D72" t="str">
            <v>C165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>
            <v>868.40627690000019</v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</row>
        <row r="73">
          <cell r="A73" t="str">
            <v>ALLPCOC166</v>
          </cell>
          <cell r="B73" t="str">
            <v>ALLPCO</v>
          </cell>
          <cell r="C73" t="str">
            <v>C05</v>
          </cell>
          <cell r="D73" t="str">
            <v>C166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>
            <v>509.30805670000001</v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</row>
        <row r="74">
          <cell r="A74" t="str">
            <v>ALLPCOC168</v>
          </cell>
          <cell r="B74" t="str">
            <v>ALLPCO</v>
          </cell>
          <cell r="C74" t="str">
            <v>C05</v>
          </cell>
          <cell r="D74" t="str">
            <v>C168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>
            <v>435.12497880000001</v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</row>
        <row r="75">
          <cell r="A75" t="str">
            <v>ALLPCOC169</v>
          </cell>
          <cell r="B75" t="str">
            <v>ALLPCO</v>
          </cell>
          <cell r="C75" t="str">
            <v>C05</v>
          </cell>
          <cell r="D75" t="str">
            <v>C169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620.5210055</v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</row>
        <row r="76">
          <cell r="A76" t="str">
            <v>ALLPCOS652</v>
          </cell>
          <cell r="B76" t="str">
            <v>ALLPCO</v>
          </cell>
          <cell r="C76" t="str">
            <v>C05</v>
          </cell>
          <cell r="D76" t="str">
            <v>S652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>
            <v>21.388785999999996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</row>
        <row r="77">
          <cell r="A77" t="str">
            <v>ALLPCOC231</v>
          </cell>
          <cell r="B77" t="str">
            <v>ALLPCO</v>
          </cell>
          <cell r="C77" t="str">
            <v>C08</v>
          </cell>
          <cell r="D77" t="str">
            <v>C231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>
            <v>325.55368970000001</v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</row>
        <row r="78">
          <cell r="A78" t="str">
            <v>ALLPCOC232</v>
          </cell>
          <cell r="B78" t="str">
            <v>ALLPCO</v>
          </cell>
          <cell r="C78" t="str">
            <v>C08</v>
          </cell>
          <cell r="D78" t="str">
            <v>C232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>
            <v>325.9731281</v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</row>
        <row r="79">
          <cell r="A79" t="str">
            <v>ALLPCOC233</v>
          </cell>
          <cell r="B79" t="str">
            <v>ALLPCO</v>
          </cell>
          <cell r="C79" t="str">
            <v>C08</v>
          </cell>
          <cell r="D79" t="str">
            <v>C233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>
            <v>424.45804630000003</v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</row>
        <row r="80">
          <cell r="A80" t="str">
            <v>ALLPCOC234</v>
          </cell>
          <cell r="B80" t="str">
            <v>ALLPCO</v>
          </cell>
          <cell r="C80" t="str">
            <v>C08</v>
          </cell>
          <cell r="D80" t="str">
            <v>C234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>
            <v>3003.9543617000004</v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</row>
        <row r="81">
          <cell r="A81" t="str">
            <v>ALLPCOC235</v>
          </cell>
          <cell r="B81" t="str">
            <v>ALLPCO</v>
          </cell>
          <cell r="C81" t="str">
            <v>C08</v>
          </cell>
          <cell r="D81" t="str">
            <v>C235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>
            <v>571.1047329999999</v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</row>
        <row r="82">
          <cell r="A82" t="str">
            <v>ALLPCOC236</v>
          </cell>
          <cell r="B82" t="str">
            <v>ALLPCO</v>
          </cell>
          <cell r="C82" t="str">
            <v>C08</v>
          </cell>
          <cell r="D82" t="str">
            <v>C236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>
            <v>2106.2738878</v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</row>
        <row r="83">
          <cell r="A83" t="str">
            <v>ALLPCOC237</v>
          </cell>
          <cell r="B83" t="str">
            <v>ALLPCO</v>
          </cell>
          <cell r="C83" t="str">
            <v>C08</v>
          </cell>
          <cell r="D83" t="str">
            <v>C237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>
            <v>400.18948650000004</v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</row>
        <row r="84">
          <cell r="A84" t="str">
            <v>ALLPCOC238</v>
          </cell>
          <cell r="B84" t="str">
            <v>ALLPCO</v>
          </cell>
          <cell r="C84" t="str">
            <v>C08</v>
          </cell>
          <cell r="D84" t="str">
            <v>C238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>
            <v>1242.7342479999998</v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</row>
        <row r="85">
          <cell r="A85" t="str">
            <v>ALLPCOC239</v>
          </cell>
          <cell r="B85" t="str">
            <v>ALLPCO</v>
          </cell>
          <cell r="C85" t="str">
            <v>C08</v>
          </cell>
          <cell r="D85" t="str">
            <v>C239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>
            <v>380.3002798</v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</row>
        <row r="86">
          <cell r="A86" t="str">
            <v>ALLPCOC240</v>
          </cell>
          <cell r="B86" t="str">
            <v>ALLPCO</v>
          </cell>
          <cell r="C86" t="str">
            <v>C08</v>
          </cell>
          <cell r="D86" t="str">
            <v>C240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>
            <v>312.49423420000005</v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</row>
        <row r="87">
          <cell r="A87" t="str">
            <v>ALLPCOC241</v>
          </cell>
          <cell r="B87" t="str">
            <v>ALLPCO</v>
          </cell>
          <cell r="C87" t="str">
            <v>C08</v>
          </cell>
          <cell r="D87" t="str">
            <v>C241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>
            <v>340.14980509999998</v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</row>
        <row r="88">
          <cell r="A88" t="str">
            <v>ALLPCOC242</v>
          </cell>
          <cell r="B88" t="str">
            <v>ALLPCO</v>
          </cell>
          <cell r="C88" t="str">
            <v>C08</v>
          </cell>
          <cell r="D88" t="str">
            <v>C242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>
            <v>675.52535900000009</v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</row>
        <row r="89">
          <cell r="A89" t="str">
            <v>ALLPCOC244</v>
          </cell>
          <cell r="B89" t="str">
            <v>ALLPCO</v>
          </cell>
          <cell r="C89" t="str">
            <v>C08</v>
          </cell>
          <cell r="D89" t="str">
            <v>C244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>
            <v>979.30521429999999</v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</row>
        <row r="90">
          <cell r="A90" t="str">
            <v>ALLPCOC245</v>
          </cell>
          <cell r="B90" t="str">
            <v>ALLPCO</v>
          </cell>
          <cell r="C90" t="str">
            <v>C08</v>
          </cell>
          <cell r="D90" t="str">
            <v>C245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>
            <v>1179.7042847999999</v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</row>
        <row r="91">
          <cell r="A91" t="str">
            <v>ALLPCOC246</v>
          </cell>
          <cell r="B91" t="str">
            <v>ALLPCO</v>
          </cell>
          <cell r="C91" t="str">
            <v>C08</v>
          </cell>
          <cell r="D91" t="str">
            <v>C246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>
            <v>191.66343989999999</v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</row>
        <row r="92">
          <cell r="A92" t="str">
            <v>ALLPCOC247</v>
          </cell>
          <cell r="B92" t="str">
            <v>ALLPCO</v>
          </cell>
          <cell r="C92" t="str">
            <v>C08</v>
          </cell>
          <cell r="D92" t="str">
            <v>C247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>
            <v>37.576274300000001</v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</row>
        <row r="93">
          <cell r="A93" t="str">
            <v>ALLPCOC248</v>
          </cell>
          <cell r="B93" t="str">
            <v>ALLPCO</v>
          </cell>
          <cell r="C93" t="str">
            <v>C08</v>
          </cell>
          <cell r="D93" t="str">
            <v>C248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>
            <v>379.43146330000002</v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</row>
        <row r="94">
          <cell r="A94" t="str">
            <v>ALLPCOC250</v>
          </cell>
          <cell r="B94" t="str">
            <v>ALLPCO</v>
          </cell>
          <cell r="C94" t="str">
            <v>C08</v>
          </cell>
          <cell r="D94" t="str">
            <v>C250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>
            <v>158.10889040000001</v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</row>
        <row r="95">
          <cell r="A95" t="str">
            <v>ALLPCOC251</v>
          </cell>
          <cell r="B95" t="str">
            <v>ALLPCO</v>
          </cell>
          <cell r="C95" t="str">
            <v>C08</v>
          </cell>
          <cell r="D95" t="str">
            <v>C251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>
            <v>1487.4093498</v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</row>
        <row r="96">
          <cell r="A96" t="str">
            <v>ALLPCOC253</v>
          </cell>
          <cell r="B96" t="str">
            <v>ALLPCO</v>
          </cell>
          <cell r="C96" t="str">
            <v>C08</v>
          </cell>
          <cell r="D96" t="str">
            <v>C253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>
            <v>94.058964799999984</v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</row>
        <row r="97">
          <cell r="A97" t="str">
            <v>ALLPCOC254</v>
          </cell>
          <cell r="B97" t="str">
            <v>ALLPCO</v>
          </cell>
          <cell r="C97" t="str">
            <v>C08</v>
          </cell>
          <cell r="D97" t="str">
            <v>C254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>
            <v>21.815287599999994</v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</row>
        <row r="98">
          <cell r="A98" t="str">
            <v>ALLPCOC255</v>
          </cell>
          <cell r="B98" t="str">
            <v>ALLPCO</v>
          </cell>
          <cell r="C98" t="str">
            <v>C08</v>
          </cell>
          <cell r="D98" t="str">
            <v>C255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>
            <v>248.71861719999998</v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</row>
        <row r="99">
          <cell r="A99" t="str">
            <v>ALLPCOC256</v>
          </cell>
          <cell r="B99" t="str">
            <v>ALLPCO</v>
          </cell>
          <cell r="C99" t="str">
            <v>C08</v>
          </cell>
          <cell r="D99" t="str">
            <v>C256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>
            <v>136.58939110000003</v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</row>
        <row r="100">
          <cell r="A100" t="str">
            <v>ALLPCOC257</v>
          </cell>
          <cell r="B100" t="str">
            <v>ALLPCO</v>
          </cell>
          <cell r="C100" t="str">
            <v>C08</v>
          </cell>
          <cell r="D100" t="str">
            <v>C257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>
            <v>36.280998000000004</v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</row>
        <row r="101">
          <cell r="A101" t="str">
            <v>ALLPCOC258</v>
          </cell>
          <cell r="B101" t="str">
            <v>ALLPCO</v>
          </cell>
          <cell r="C101" t="str">
            <v>C08</v>
          </cell>
          <cell r="D101" t="str">
            <v>C258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>
            <v>130.21824650000002</v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</row>
        <row r="102">
          <cell r="A102" t="str">
            <v>ALLPCOC262</v>
          </cell>
          <cell r="B102" t="str">
            <v>ALLPCO</v>
          </cell>
          <cell r="C102" t="str">
            <v>C08</v>
          </cell>
          <cell r="D102" t="str">
            <v>C262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>
            <v>290.8435384</v>
          </cell>
        </row>
        <row r="103">
          <cell r="A103" t="str">
            <v>ALLPCOC264</v>
          </cell>
          <cell r="B103" t="str">
            <v>ALLPCO</v>
          </cell>
          <cell r="C103" t="str">
            <v>C08</v>
          </cell>
          <cell r="D103" t="str">
            <v>C264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>
            <v>349.26706450000006</v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</row>
        <row r="104">
          <cell r="A104" t="str">
            <v>ALLPCOC265</v>
          </cell>
          <cell r="B104" t="str">
            <v>ALLPCO</v>
          </cell>
          <cell r="C104" t="str">
            <v>C08</v>
          </cell>
          <cell r="D104" t="str">
            <v>C265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>
            <v>1585.2076937999982</v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</row>
        <row r="105">
          <cell r="A105" t="str">
            <v>ALLPCOC266</v>
          </cell>
          <cell r="B105" t="str">
            <v>ALLPCO</v>
          </cell>
          <cell r="C105" t="str">
            <v>C08</v>
          </cell>
          <cell r="D105" t="str">
            <v>C266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>
            <v>74.599270899999993</v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</row>
        <row r="106">
          <cell r="A106" t="str">
            <v>ALLPCOC275</v>
          </cell>
          <cell r="B106" t="str">
            <v>ALLPCO</v>
          </cell>
          <cell r="C106" t="str">
            <v>C08</v>
          </cell>
          <cell r="D106" t="str">
            <v>C275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>
            <v>2190.1993432999998</v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</row>
        <row r="107">
          <cell r="A107" t="str">
            <v>ALLPCOC279</v>
          </cell>
          <cell r="B107" t="str">
            <v>ALLPCO</v>
          </cell>
          <cell r="C107" t="str">
            <v>C08</v>
          </cell>
          <cell r="D107" t="str">
            <v>C279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>
            <v>948.49405350000029</v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</row>
        <row r="108">
          <cell r="A108" t="str">
            <v>ALLPCOC280</v>
          </cell>
          <cell r="B108" t="str">
            <v>ALLPCO</v>
          </cell>
          <cell r="C108" t="str">
            <v>C08</v>
          </cell>
          <cell r="D108" t="str">
            <v>C280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>
            <v>591.16594439999994</v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</row>
        <row r="109">
          <cell r="A109" t="str">
            <v>ALLPCOC285</v>
          </cell>
          <cell r="B109" t="str">
            <v>ALLPCO</v>
          </cell>
          <cell r="C109" t="str">
            <v>C08</v>
          </cell>
          <cell r="D109" t="str">
            <v>C285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>
            <v>4.6552617000000023</v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</row>
        <row r="110">
          <cell r="A110" t="str">
            <v>ALLPCOC288</v>
          </cell>
          <cell r="B110" t="str">
            <v>ALLPCO</v>
          </cell>
          <cell r="C110" t="str">
            <v>C08</v>
          </cell>
          <cell r="D110" t="str">
            <v>C288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>
            <v>660.47978809999995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</row>
        <row r="111">
          <cell r="A111" t="str">
            <v>ALLPCOC290</v>
          </cell>
          <cell r="B111" t="str">
            <v>ALLPCO</v>
          </cell>
          <cell r="C111" t="str">
            <v>C08</v>
          </cell>
          <cell r="D111" t="str">
            <v>C290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>
            <v>16.635835399999994</v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</row>
        <row r="112">
          <cell r="A112" t="str">
            <v>ALLPCOC292</v>
          </cell>
          <cell r="B112" t="str">
            <v>ALLPCO</v>
          </cell>
          <cell r="C112" t="str">
            <v>C08</v>
          </cell>
          <cell r="D112" t="str">
            <v>C292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>
            <v>469.03623779999992</v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</row>
        <row r="113">
          <cell r="A113" t="str">
            <v>ALLPCOC293</v>
          </cell>
          <cell r="B113" t="str">
            <v>ALLPCO</v>
          </cell>
          <cell r="C113" t="str">
            <v>C08</v>
          </cell>
          <cell r="D113" t="str">
            <v>C293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>
            <v>27.731107400000006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</row>
        <row r="114">
          <cell r="A114" t="str">
            <v>ALLPCOC294</v>
          </cell>
          <cell r="B114" t="str">
            <v>ALLPCO</v>
          </cell>
          <cell r="C114" t="str">
            <v>C08</v>
          </cell>
          <cell r="D114" t="str">
            <v>C294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>
            <v>117.54941459999999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</row>
        <row r="115">
          <cell r="A115" t="str">
            <v>ALLPCOC295</v>
          </cell>
          <cell r="B115" t="str">
            <v>ALLPCO</v>
          </cell>
          <cell r="C115" t="str">
            <v>C08</v>
          </cell>
          <cell r="D115" t="str">
            <v>C295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>
            <v>44.606617400000005</v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</row>
        <row r="116">
          <cell r="A116" t="str">
            <v>ALLPCOC296</v>
          </cell>
          <cell r="B116" t="str">
            <v>ALLPCO</v>
          </cell>
          <cell r="C116" t="str">
            <v>C08</v>
          </cell>
          <cell r="D116" t="str">
            <v>C296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>
            <v>318.81954610000003</v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</row>
        <row r="117">
          <cell r="A117" t="str">
            <v>ALLPCOC297</v>
          </cell>
          <cell r="B117" t="str">
            <v>ALLPCO</v>
          </cell>
          <cell r="C117" t="str">
            <v>C08</v>
          </cell>
          <cell r="D117" t="str">
            <v>C297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>
            <v>60.466764699999999</v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</row>
        <row r="118">
          <cell r="A118" t="str">
            <v>ALLPCOC298</v>
          </cell>
          <cell r="B118" t="str">
            <v>ALLPCO</v>
          </cell>
          <cell r="C118" t="str">
            <v>C08</v>
          </cell>
          <cell r="D118" t="str">
            <v>C298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>
            <v>94.234888499999997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</row>
        <row r="119">
          <cell r="A119" t="str">
            <v>ALLPCOC299</v>
          </cell>
          <cell r="B119" t="str">
            <v>ALLPCO</v>
          </cell>
          <cell r="C119" t="str">
            <v>C08</v>
          </cell>
          <cell r="D119" t="str">
            <v>C299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>
            <v>2623.2052447000001</v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</row>
        <row r="120">
          <cell r="A120" t="str">
            <v>ALLPCOC301</v>
          </cell>
          <cell r="B120" t="str">
            <v>ALLPCO</v>
          </cell>
          <cell r="C120" t="str">
            <v>C08</v>
          </cell>
          <cell r="D120" t="str">
            <v>C301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>
            <v>4.9635000000000007</v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</row>
        <row r="121">
          <cell r="A121" t="str">
            <v>ALLPCOC307</v>
          </cell>
          <cell r="B121" t="str">
            <v>ALLPCO</v>
          </cell>
          <cell r="C121" t="str">
            <v>C08</v>
          </cell>
          <cell r="D121" t="str">
            <v>C307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>
            <v>81.089323199999981</v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</row>
        <row r="122">
          <cell r="A122" t="str">
            <v>ALLPCOC308</v>
          </cell>
          <cell r="B122" t="str">
            <v>ALLPCO</v>
          </cell>
          <cell r="C122" t="str">
            <v>C08</v>
          </cell>
          <cell r="D122" t="str">
            <v>C308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>
            <v>149.29418959999981</v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</row>
        <row r="123">
          <cell r="A123" t="str">
            <v>ALLPCOC309</v>
          </cell>
          <cell r="B123" t="str">
            <v>ALLPCO</v>
          </cell>
          <cell r="C123" t="str">
            <v>C08</v>
          </cell>
          <cell r="D123" t="str">
            <v>C309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>
            <v>198.32830209999995</v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</row>
        <row r="124">
          <cell r="A124" t="str">
            <v>ALLPCOC310</v>
          </cell>
          <cell r="B124" t="str">
            <v>ALLPCO</v>
          </cell>
          <cell r="C124" t="str">
            <v>C08</v>
          </cell>
          <cell r="D124" t="str">
            <v>C310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>
            <v>260.74364219999995</v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</row>
        <row r="125">
          <cell r="A125" t="str">
            <v>ALLPCOC312</v>
          </cell>
          <cell r="B125" t="str">
            <v>ALLPCO</v>
          </cell>
          <cell r="C125" t="str">
            <v>C08</v>
          </cell>
          <cell r="D125" t="str">
            <v>C312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>
            <v>191.40418220000001</v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</row>
        <row r="126">
          <cell r="A126" t="str">
            <v>ALLPCOC313</v>
          </cell>
          <cell r="B126" t="str">
            <v>ALLPCO</v>
          </cell>
          <cell r="C126" t="str">
            <v>C08</v>
          </cell>
          <cell r="D126" t="str">
            <v>C313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>
            <v>2491.3759872999999</v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</row>
        <row r="127">
          <cell r="A127" t="str">
            <v>ALLPCOC314</v>
          </cell>
          <cell r="B127" t="str">
            <v>ALLPCO</v>
          </cell>
          <cell r="C127" t="str">
            <v>C08</v>
          </cell>
          <cell r="D127" t="str">
            <v>C314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>
            <v>470.54555099999993</v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</row>
        <row r="128">
          <cell r="A128" t="str">
            <v>ALLPCOC315</v>
          </cell>
          <cell r="B128" t="str">
            <v>ALLPCO</v>
          </cell>
          <cell r="C128" t="str">
            <v>C08</v>
          </cell>
          <cell r="D128" t="str">
            <v>C315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>
            <v>182.34081499999999</v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</row>
        <row r="129">
          <cell r="A129" t="str">
            <v>ALLPCOC316</v>
          </cell>
          <cell r="B129" t="str">
            <v>ALLPCO</v>
          </cell>
          <cell r="C129" t="str">
            <v>C08</v>
          </cell>
          <cell r="D129" t="str">
            <v>C316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>
            <v>29.379057199999998</v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</row>
        <row r="130">
          <cell r="A130" t="str">
            <v>ALLPCOC317</v>
          </cell>
          <cell r="B130" t="str">
            <v>ALLPCO</v>
          </cell>
          <cell r="C130" t="str">
            <v>C08</v>
          </cell>
          <cell r="D130" t="str">
            <v>C317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>
            <v>21.435221500000001</v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</row>
        <row r="131">
          <cell r="A131" t="str">
            <v>ALLPCOC318</v>
          </cell>
          <cell r="B131" t="str">
            <v>ALLPCO</v>
          </cell>
          <cell r="C131" t="str">
            <v>C08</v>
          </cell>
          <cell r="D131" t="str">
            <v>C318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>
            <v>244.53541960000001</v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</row>
        <row r="132">
          <cell r="A132" t="str">
            <v>ALLPCOC319</v>
          </cell>
          <cell r="B132" t="str">
            <v>ALLPCO</v>
          </cell>
          <cell r="C132" t="str">
            <v>C08</v>
          </cell>
          <cell r="D132" t="str">
            <v>C319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>
            <v>495.37412460000019</v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</row>
        <row r="133">
          <cell r="A133" t="str">
            <v>ALLPCOC352</v>
          </cell>
          <cell r="B133" t="str">
            <v>ALLPCO</v>
          </cell>
          <cell r="C133" t="str">
            <v>C08</v>
          </cell>
          <cell r="D133" t="str">
            <v>C352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>
            <v>2987.3127646000012</v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</row>
        <row r="134">
          <cell r="A134" t="str">
            <v>ALLPCOC351</v>
          </cell>
          <cell r="B134" t="str">
            <v>ALLPCO</v>
          </cell>
          <cell r="C134" t="str">
            <v>C09</v>
          </cell>
          <cell r="D134" t="str">
            <v>C351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>
            <v>518.67879519999997</v>
          </cell>
          <cell r="P134">
            <v>534.97154650000016</v>
          </cell>
          <cell r="Q134" t="str">
            <v/>
          </cell>
          <cell r="R134">
            <v>833.72967929999993</v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</row>
        <row r="135">
          <cell r="A135" t="str">
            <v>ALLPCOC356</v>
          </cell>
          <cell r="B135" t="str">
            <v>ALLPCO</v>
          </cell>
          <cell r="C135" t="str">
            <v>C09</v>
          </cell>
          <cell r="D135" t="str">
            <v>C356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>
            <v>93.785244699999993</v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</row>
        <row r="136">
          <cell r="A136" t="str">
            <v>ALLPCOC357</v>
          </cell>
          <cell r="B136" t="str">
            <v>ALLPCO</v>
          </cell>
          <cell r="C136" t="str">
            <v>C09</v>
          </cell>
          <cell r="D136" t="str">
            <v>C357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>
            <v>929.7616131000002</v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</row>
        <row r="137">
          <cell r="A137" t="str">
            <v>ALLPCOC358</v>
          </cell>
          <cell r="B137" t="str">
            <v>ALLPCO</v>
          </cell>
          <cell r="C137" t="str">
            <v>C09</v>
          </cell>
          <cell r="D137" t="str">
            <v>C358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>
            <v>1095.5837216999994</v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</row>
        <row r="138">
          <cell r="A138" t="str">
            <v>ALLPCOC360</v>
          </cell>
          <cell r="B138" t="str">
            <v>ALLPCO</v>
          </cell>
          <cell r="C138" t="str">
            <v>C09</v>
          </cell>
          <cell r="D138" t="str">
            <v>C360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>
            <v>7.9093467000000004</v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</row>
        <row r="139">
          <cell r="A139" t="str">
            <v>ALLPCOC355</v>
          </cell>
          <cell r="B139" t="str">
            <v>ALLPCO</v>
          </cell>
          <cell r="C139" t="str">
            <v>C10</v>
          </cell>
          <cell r="D139" t="str">
            <v>C355</v>
          </cell>
          <cell r="E139" t="str">
            <v/>
          </cell>
          <cell r="F139" t="str">
            <v/>
          </cell>
          <cell r="G139" t="str">
            <v/>
          </cell>
          <cell r="H139">
            <v>225.92898480000002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</row>
        <row r="140">
          <cell r="A140" t="str">
            <v>ALLPCOC369</v>
          </cell>
          <cell r="B140" t="str">
            <v>ALLPCO</v>
          </cell>
          <cell r="C140" t="str">
            <v>C10</v>
          </cell>
          <cell r="D140" t="str">
            <v>C369</v>
          </cell>
          <cell r="E140" t="str">
            <v/>
          </cell>
          <cell r="F140" t="str">
            <v/>
          </cell>
          <cell r="G140" t="str">
            <v/>
          </cell>
          <cell r="H140">
            <v>179.55206000000001</v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</row>
        <row r="141">
          <cell r="A141" t="str">
            <v>ALLPCOC381</v>
          </cell>
          <cell r="B141" t="str">
            <v>ALLPCO</v>
          </cell>
          <cell r="C141" t="str">
            <v>C10</v>
          </cell>
          <cell r="D141" t="str">
            <v>C381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>
            <v>17.961381100000001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</row>
        <row r="142">
          <cell r="A142" t="str">
            <v>ALLPCOC382</v>
          </cell>
          <cell r="B142" t="str">
            <v>ALLPCO</v>
          </cell>
          <cell r="C142" t="str">
            <v>C10</v>
          </cell>
          <cell r="D142" t="str">
            <v>C382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>
            <v>45.426149100000004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</row>
        <row r="143">
          <cell r="A143" t="str">
            <v>ALLPCOC383</v>
          </cell>
          <cell r="B143" t="str">
            <v>ALLPCO</v>
          </cell>
          <cell r="C143" t="str">
            <v>C10</v>
          </cell>
          <cell r="D143" t="str">
            <v>C383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>
            <v>1376.0841776999998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</row>
        <row r="144">
          <cell r="A144" t="str">
            <v>ALLPCOC388</v>
          </cell>
          <cell r="B144" t="str">
            <v>ALLPCO</v>
          </cell>
          <cell r="C144" t="str">
            <v>C10</v>
          </cell>
          <cell r="D144" t="str">
            <v>C388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>
            <v>18.782747100000002</v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</row>
        <row r="145">
          <cell r="A145" t="str">
            <v>ALLPCOC389</v>
          </cell>
          <cell r="B145" t="str">
            <v>ALLPCO</v>
          </cell>
          <cell r="C145" t="str">
            <v>C10</v>
          </cell>
          <cell r="D145" t="str">
            <v>C389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>
            <v>32.7080719</v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</row>
        <row r="146">
          <cell r="A146" t="str">
            <v>ALLPCOC391</v>
          </cell>
          <cell r="B146" t="str">
            <v>ALLPCO</v>
          </cell>
          <cell r="C146" t="str">
            <v>C10</v>
          </cell>
          <cell r="D146" t="str">
            <v>C391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>
            <v>122.97836339999999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</row>
        <row r="147">
          <cell r="A147" t="str">
            <v>ALLPCOC392</v>
          </cell>
          <cell r="B147" t="str">
            <v>ALLPCO</v>
          </cell>
          <cell r="C147" t="str">
            <v>C10</v>
          </cell>
          <cell r="D147" t="str">
            <v>C392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>
            <v>28.3452284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</row>
        <row r="148">
          <cell r="A148" t="str">
            <v>ALLPCOC393</v>
          </cell>
          <cell r="B148" t="str">
            <v>ALLPCO</v>
          </cell>
          <cell r="C148" t="str">
            <v>C10</v>
          </cell>
          <cell r="D148" t="str">
            <v>C393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>
            <v>91.282526299999972</v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</row>
        <row r="149">
          <cell r="A149" t="str">
            <v>ALLPCOC394</v>
          </cell>
          <cell r="B149" t="str">
            <v>ALLPCO</v>
          </cell>
          <cell r="C149" t="str">
            <v>C10</v>
          </cell>
          <cell r="D149" t="str">
            <v>C394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>
            <v>3.6210285999999998</v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</row>
        <row r="150">
          <cell r="A150" t="str">
            <v>ALLPCOC397</v>
          </cell>
          <cell r="B150" t="str">
            <v>ALLPCO</v>
          </cell>
          <cell r="C150" t="str">
            <v>C10</v>
          </cell>
          <cell r="D150" t="str">
            <v>C397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>
            <v>31.327482800000002</v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</row>
        <row r="151">
          <cell r="A151" t="str">
            <v>ALLPCOC188</v>
          </cell>
          <cell r="B151" t="str">
            <v>ALLPCO</v>
          </cell>
          <cell r="C151" t="str">
            <v>C11</v>
          </cell>
          <cell r="D151" t="str">
            <v>C188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>
            <v>165.40254060000001</v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</row>
        <row r="152">
          <cell r="A152" t="str">
            <v>ALLPCOC191</v>
          </cell>
          <cell r="B152" t="str">
            <v>ALLPCO</v>
          </cell>
          <cell r="C152" t="str">
            <v>C11</v>
          </cell>
          <cell r="D152" t="str">
            <v>C191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>
            <v>24.346862300000002</v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</row>
        <row r="153">
          <cell r="A153" t="str">
            <v>ALLPCOC192</v>
          </cell>
          <cell r="B153" t="str">
            <v>ALLPCO</v>
          </cell>
          <cell r="C153" t="str">
            <v>C11</v>
          </cell>
          <cell r="D153" t="str">
            <v>C192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>
            <v>615.68268609999996</v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</row>
        <row r="154">
          <cell r="A154" t="str">
            <v>ALLPCOC193</v>
          </cell>
          <cell r="B154" t="str">
            <v>ALLPCO</v>
          </cell>
          <cell r="C154" t="str">
            <v>C11</v>
          </cell>
          <cell r="D154" t="str">
            <v>C193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>
            <v>1166.3911395000002</v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</row>
        <row r="155">
          <cell r="A155" t="str">
            <v>ALLPCOC194</v>
          </cell>
          <cell r="B155" t="str">
            <v>ALLPCO</v>
          </cell>
          <cell r="C155" t="str">
            <v>C11</v>
          </cell>
          <cell r="D155" t="str">
            <v>C194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>
            <v>129.89860689999998</v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</row>
        <row r="156">
          <cell r="A156" t="str">
            <v>ALLPCOC195</v>
          </cell>
          <cell r="B156" t="str">
            <v>ALLPCO</v>
          </cell>
          <cell r="C156" t="str">
            <v>C11</v>
          </cell>
          <cell r="D156" t="str">
            <v>C195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>
            <v>61.900390700000017</v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</row>
        <row r="157">
          <cell r="A157" t="str">
            <v>ALLPCOP1264</v>
          </cell>
          <cell r="B157" t="str">
            <v>ALLPCO</v>
          </cell>
          <cell r="C157" t="str">
            <v>C12</v>
          </cell>
          <cell r="D157" t="str">
            <v>P1264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>
            <v>14.40553619999999</v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</row>
        <row r="158">
          <cell r="A158" t="str">
            <v>ALLPCOP1302</v>
          </cell>
          <cell r="B158" t="str">
            <v>ALLPCO</v>
          </cell>
          <cell r="C158" t="str">
            <v>C12</v>
          </cell>
          <cell r="D158" t="str">
            <v>P1302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>
            <v>3.1939871000000033</v>
          </cell>
          <cell r="AS158" t="str">
            <v/>
          </cell>
          <cell r="AT158" t="str">
            <v/>
          </cell>
          <cell r="AU158" t="str">
            <v/>
          </cell>
        </row>
        <row r="159">
          <cell r="A159" t="str">
            <v>ALLPCOP1345</v>
          </cell>
          <cell r="B159" t="str">
            <v>ALLPCO</v>
          </cell>
          <cell r="C159" t="str">
            <v>C12</v>
          </cell>
          <cell r="D159" t="str">
            <v>P1345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>
            <v>13.249821400000004</v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</row>
        <row r="160">
          <cell r="A160" t="str">
            <v>ALLPCOP1367</v>
          </cell>
          <cell r="B160" t="str">
            <v>ALLPCO</v>
          </cell>
          <cell r="C160" t="str">
            <v>C12</v>
          </cell>
          <cell r="D160" t="str">
            <v>P1367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>
            <v>1.2995100000000002</v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</row>
        <row r="161">
          <cell r="A161" t="str">
            <v>ALLPCOP1384</v>
          </cell>
          <cell r="B161" t="str">
            <v>ALLPCO</v>
          </cell>
          <cell r="C161" t="str">
            <v>C12</v>
          </cell>
          <cell r="D161" t="str">
            <v>P1384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>
            <v>5.3954200000000001E-2</v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</row>
        <row r="162">
          <cell r="A162" t="str">
            <v>ALLPCOP1518</v>
          </cell>
          <cell r="B162" t="str">
            <v>ALLPCO</v>
          </cell>
          <cell r="C162" t="str">
            <v>C12</v>
          </cell>
          <cell r="D162" t="str">
            <v>P1518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>
            <v>1221.7700903999998</v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</row>
        <row r="163">
          <cell r="A163" t="str">
            <v>ALLPCOP1519</v>
          </cell>
          <cell r="B163" t="str">
            <v>ALLPCO</v>
          </cell>
          <cell r="C163" t="str">
            <v>C12</v>
          </cell>
          <cell r="D163" t="str">
            <v>P1519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>
            <v>155.34514010000001</v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</row>
        <row r="164">
          <cell r="A164" t="str">
            <v>ALLPCOP1524</v>
          </cell>
          <cell r="B164" t="str">
            <v>ALLPCO</v>
          </cell>
          <cell r="C164" t="str">
            <v>C12</v>
          </cell>
          <cell r="D164" t="str">
            <v>P1524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>
            <v>423.00810429999967</v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</row>
        <row r="165">
          <cell r="A165" t="str">
            <v>ALLPCOP1526</v>
          </cell>
          <cell r="B165" t="str">
            <v>ALLPCO</v>
          </cell>
          <cell r="C165" t="str">
            <v>C12</v>
          </cell>
          <cell r="D165" t="str">
            <v>P1526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>
            <v>451.34496960000047</v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</row>
        <row r="166">
          <cell r="A166" t="str">
            <v>ALLPCOP1528</v>
          </cell>
          <cell r="B166" t="str">
            <v>ALLPCO</v>
          </cell>
          <cell r="C166" t="str">
            <v>C12</v>
          </cell>
          <cell r="D166" t="str">
            <v>P1528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>
            <v>34.298502999999911</v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</row>
        <row r="167">
          <cell r="A167" t="str">
            <v>ALLPCOP1565</v>
          </cell>
          <cell r="B167" t="str">
            <v>ALLPCO</v>
          </cell>
          <cell r="C167" t="str">
            <v>C12</v>
          </cell>
          <cell r="D167" t="str">
            <v>P1565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>
            <v>211.73392940000008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</row>
        <row r="168">
          <cell r="A168" t="str">
            <v>ALLPCOP1968</v>
          </cell>
          <cell r="B168" t="str">
            <v>ALLPCO</v>
          </cell>
          <cell r="C168" t="str">
            <v>C12</v>
          </cell>
          <cell r="D168" t="str">
            <v>P1968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>
            <v>0.61380689999999993</v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</row>
        <row r="169">
          <cell r="A169" t="str">
            <v>ALLPCOS501</v>
          </cell>
          <cell r="B169" t="str">
            <v>ALLPCO</v>
          </cell>
          <cell r="C169" t="str">
            <v>S01</v>
          </cell>
          <cell r="D169" t="str">
            <v>S501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>
            <v>73.381019000000009</v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</row>
        <row r="170">
          <cell r="A170" t="str">
            <v>ALLPCOS502</v>
          </cell>
          <cell r="B170" t="str">
            <v>ALLPCO</v>
          </cell>
          <cell r="C170" t="str">
            <v>S01</v>
          </cell>
          <cell r="D170" t="str">
            <v>S502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>
            <v>283.70316080000009</v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</row>
        <row r="171">
          <cell r="A171" t="str">
            <v>ALLPCOS503</v>
          </cell>
          <cell r="B171" t="str">
            <v>ALLPCO</v>
          </cell>
          <cell r="C171" t="str">
            <v>S01</v>
          </cell>
          <cell r="D171" t="str">
            <v>S503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>
            <v>51.394208699999965</v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</row>
        <row r="172">
          <cell r="A172" t="str">
            <v>ALLPCOS504</v>
          </cell>
          <cell r="B172" t="str">
            <v>ALLPCO</v>
          </cell>
          <cell r="C172" t="str">
            <v>S01</v>
          </cell>
          <cell r="D172" t="str">
            <v>S504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>
            <v>134.32395310000013</v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</row>
        <row r="173">
          <cell r="A173" t="str">
            <v>ALLPCOS505</v>
          </cell>
          <cell r="B173" t="str">
            <v>ALLPCO</v>
          </cell>
          <cell r="C173" t="str">
            <v>S01</v>
          </cell>
          <cell r="D173" t="str">
            <v>S505</v>
          </cell>
          <cell r="E173">
            <v>9.0280080000000016</v>
          </cell>
          <cell r="F173" t="str">
            <v/>
          </cell>
          <cell r="G173">
            <v>33.444996000000032</v>
          </cell>
          <cell r="H173">
            <v>195.4458794</v>
          </cell>
          <cell r="I173" t="str">
            <v/>
          </cell>
          <cell r="J173">
            <v>17.949946699999998</v>
          </cell>
          <cell r="K173" t="str">
            <v/>
          </cell>
          <cell r="L173">
            <v>35.038909500000024</v>
          </cell>
          <cell r="M173">
            <v>44.69977520000004</v>
          </cell>
          <cell r="N173">
            <v>46.637153100000013</v>
          </cell>
          <cell r="O173">
            <v>128.34941790000002</v>
          </cell>
          <cell r="P173">
            <v>246.21339230000004</v>
          </cell>
          <cell r="Q173">
            <v>172.01661009999958</v>
          </cell>
          <cell r="R173">
            <v>448.68337950000017</v>
          </cell>
          <cell r="S173">
            <v>46.961777099999999</v>
          </cell>
          <cell r="T173">
            <v>37.895902700000015</v>
          </cell>
          <cell r="U173">
            <v>9.0136205</v>
          </cell>
          <cell r="V173">
            <v>28.924374200000006</v>
          </cell>
          <cell r="W173">
            <v>464.93750650000004</v>
          </cell>
          <cell r="X173">
            <v>2.6836848</v>
          </cell>
          <cell r="Y173">
            <v>1.8357591</v>
          </cell>
          <cell r="Z173" t="str">
            <v/>
          </cell>
          <cell r="AA173">
            <v>164.75065099999998</v>
          </cell>
          <cell r="AB173">
            <v>54.491940099999994</v>
          </cell>
          <cell r="AC173">
            <v>94.760516199999998</v>
          </cell>
          <cell r="AD173">
            <v>11.530040000000007</v>
          </cell>
          <cell r="AE173">
            <v>32.891763199999957</v>
          </cell>
          <cell r="AF173">
            <v>7.3759508000000009</v>
          </cell>
          <cell r="AG173">
            <v>34.390672500000001</v>
          </cell>
          <cell r="AH173">
            <v>291.79093140000009</v>
          </cell>
          <cell r="AI173">
            <v>63.815421600000001</v>
          </cell>
          <cell r="AJ173">
            <v>25.4860173</v>
          </cell>
          <cell r="AK173">
            <v>13.251682899999997</v>
          </cell>
          <cell r="AL173">
            <v>370.73999309999977</v>
          </cell>
          <cell r="AM173">
            <v>49.326239499999957</v>
          </cell>
          <cell r="AN173">
            <v>24.632250000000006</v>
          </cell>
          <cell r="AO173">
            <v>9.9368618000000115</v>
          </cell>
          <cell r="AP173">
            <v>13.329636200000005</v>
          </cell>
          <cell r="AQ173">
            <v>3.8895266000000004</v>
          </cell>
          <cell r="AR173">
            <v>30.030441700000001</v>
          </cell>
          <cell r="AS173">
            <v>14.092185500000005</v>
          </cell>
          <cell r="AT173">
            <v>48.948098699999946</v>
          </cell>
          <cell r="AU173" t="str">
            <v/>
          </cell>
        </row>
        <row r="174">
          <cell r="A174" t="str">
            <v>ALLPCOS506</v>
          </cell>
          <cell r="B174" t="str">
            <v>ALLPCO</v>
          </cell>
          <cell r="C174" t="str">
            <v>S01</v>
          </cell>
          <cell r="D174" t="str">
            <v>S506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>
            <v>72.84305860000002</v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</row>
        <row r="175">
          <cell r="A175" t="str">
            <v>ALLPCOS507</v>
          </cell>
          <cell r="B175" t="str">
            <v>ALLPCO</v>
          </cell>
          <cell r="C175" t="str">
            <v>S01</v>
          </cell>
          <cell r="D175" t="str">
            <v>S507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>
            <v>44.369389199999958</v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</row>
        <row r="176">
          <cell r="A176" t="str">
            <v>ALLPCOS508</v>
          </cell>
          <cell r="B176" t="str">
            <v>ALLPCO</v>
          </cell>
          <cell r="C176" t="str">
            <v>S01</v>
          </cell>
          <cell r="D176" t="str">
            <v>S508</v>
          </cell>
          <cell r="E176">
            <v>42.609826699999992</v>
          </cell>
          <cell r="F176">
            <v>238.88291629999998</v>
          </cell>
          <cell r="G176">
            <v>22.88940719999999</v>
          </cell>
          <cell r="H176">
            <v>69.741836599999999</v>
          </cell>
          <cell r="I176" t="str">
            <v/>
          </cell>
          <cell r="J176">
            <v>84.977192299999999</v>
          </cell>
          <cell r="K176" t="str">
            <v/>
          </cell>
          <cell r="L176">
            <v>37.502679099999995</v>
          </cell>
          <cell r="M176">
            <v>62.909347599999997</v>
          </cell>
          <cell r="N176">
            <v>47.533233099999968</v>
          </cell>
          <cell r="O176">
            <v>320.50198680000005</v>
          </cell>
          <cell r="P176">
            <v>307.15084180000002</v>
          </cell>
          <cell r="Q176">
            <v>233.75785759999968</v>
          </cell>
          <cell r="R176">
            <v>508.7940632000001</v>
          </cell>
          <cell r="S176">
            <v>43.385987399999998</v>
          </cell>
          <cell r="T176">
            <v>14.07881230000001</v>
          </cell>
          <cell r="U176">
            <v>189.02315139999993</v>
          </cell>
          <cell r="V176">
            <v>22.59289200000002</v>
          </cell>
          <cell r="W176">
            <v>203.15293250000011</v>
          </cell>
          <cell r="X176">
            <v>31.926225200000001</v>
          </cell>
          <cell r="Y176">
            <v>34.557062499999986</v>
          </cell>
          <cell r="Z176" t="str">
            <v/>
          </cell>
          <cell r="AA176">
            <v>704.5810163000001</v>
          </cell>
          <cell r="AB176">
            <v>180.2156995</v>
          </cell>
          <cell r="AC176">
            <v>36.836183499999997</v>
          </cell>
          <cell r="AD176">
            <v>57.29212339999998</v>
          </cell>
          <cell r="AE176">
            <v>172.54761109999998</v>
          </cell>
          <cell r="AF176">
            <v>21.943464400000014</v>
          </cell>
          <cell r="AG176">
            <v>56.636746299999999</v>
          </cell>
          <cell r="AH176">
            <v>215.81787549999996</v>
          </cell>
          <cell r="AI176">
            <v>63.815421600000001</v>
          </cell>
          <cell r="AJ176">
            <v>227.76262829999999</v>
          </cell>
          <cell r="AK176">
            <v>36.870672199999987</v>
          </cell>
          <cell r="AL176">
            <v>464.20980600000036</v>
          </cell>
          <cell r="AM176">
            <v>29.997660000000007</v>
          </cell>
          <cell r="AN176">
            <v>42.934670100000048</v>
          </cell>
          <cell r="AO176">
            <v>8.0027442999999998</v>
          </cell>
          <cell r="AP176">
            <v>33.790128900000013</v>
          </cell>
          <cell r="AQ176">
            <v>8.5840022999999999</v>
          </cell>
          <cell r="AR176">
            <v>19.878983299999991</v>
          </cell>
          <cell r="AS176">
            <v>18.245107499999989</v>
          </cell>
          <cell r="AT176">
            <v>31.692415700000019</v>
          </cell>
          <cell r="AU176" t="str">
            <v/>
          </cell>
        </row>
        <row r="177">
          <cell r="A177" t="str">
            <v>ALLPCOS509</v>
          </cell>
          <cell r="B177" t="str">
            <v>ALLPCO</v>
          </cell>
          <cell r="C177" t="str">
            <v>S01</v>
          </cell>
          <cell r="D177" t="str">
            <v>S509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>
            <v>479.80875420000007</v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</row>
        <row r="178">
          <cell r="A178" t="str">
            <v>ALLPCOS512</v>
          </cell>
          <cell r="B178" t="str">
            <v>ALLPCO</v>
          </cell>
          <cell r="C178" t="str">
            <v>S01</v>
          </cell>
          <cell r="D178" t="str">
            <v>S512</v>
          </cell>
          <cell r="E178">
            <v>117.94466070000004</v>
          </cell>
          <cell r="F178">
            <v>1422.522699299999</v>
          </cell>
          <cell r="G178">
            <v>141.71341090000001</v>
          </cell>
          <cell r="H178">
            <v>43.698252400000001</v>
          </cell>
          <cell r="I178" t="str">
            <v/>
          </cell>
          <cell r="J178" t="str">
            <v/>
          </cell>
          <cell r="K178">
            <v>1.3030432000000001</v>
          </cell>
          <cell r="L178" t="str">
            <v/>
          </cell>
          <cell r="M178">
            <v>7.389068799999996</v>
          </cell>
          <cell r="N178">
            <v>263.69997069999994</v>
          </cell>
          <cell r="O178" t="str">
            <v/>
          </cell>
          <cell r="P178" t="str">
            <v/>
          </cell>
          <cell r="Q178">
            <v>194.91901909999993</v>
          </cell>
          <cell r="R178" t="str">
            <v/>
          </cell>
          <cell r="S178">
            <v>38.96659660000001</v>
          </cell>
          <cell r="T178">
            <v>15.340146099999998</v>
          </cell>
          <cell r="U178" t="str">
            <v/>
          </cell>
          <cell r="V178">
            <v>22.59289200000002</v>
          </cell>
          <cell r="W178">
            <v>110.88289479999997</v>
          </cell>
          <cell r="X178">
            <v>18.2126807</v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>
            <v>578.38166709999996</v>
          </cell>
          <cell r="AD178">
            <v>5.1962395000000008</v>
          </cell>
          <cell r="AE178" t="str">
            <v/>
          </cell>
          <cell r="AF178" t="str">
            <v/>
          </cell>
          <cell r="AG178">
            <v>91.828407299999938</v>
          </cell>
          <cell r="AH178">
            <v>149.32930540000004</v>
          </cell>
          <cell r="AI178">
            <v>63.815421600000001</v>
          </cell>
          <cell r="AJ178" t="str">
            <v/>
          </cell>
          <cell r="AK178" t="str">
            <v/>
          </cell>
          <cell r="AL178" t="str">
            <v/>
          </cell>
          <cell r="AM178">
            <v>184.14254669999991</v>
          </cell>
          <cell r="AN178">
            <v>34.653551199999974</v>
          </cell>
          <cell r="AO178" t="str">
            <v/>
          </cell>
          <cell r="AP178">
            <v>22.182444399999991</v>
          </cell>
          <cell r="AQ178">
            <v>3.1779367999999999</v>
          </cell>
          <cell r="AR178">
            <v>66.103996099999989</v>
          </cell>
          <cell r="AS178">
            <v>9.6218165999999989</v>
          </cell>
          <cell r="AT178">
            <v>87.671720300000047</v>
          </cell>
          <cell r="AU178" t="str">
            <v/>
          </cell>
        </row>
        <row r="179">
          <cell r="A179" t="str">
            <v>ALLPCOS513</v>
          </cell>
          <cell r="B179" t="str">
            <v>ALLPCO</v>
          </cell>
          <cell r="C179" t="str">
            <v>S01</v>
          </cell>
          <cell r="D179" t="str">
            <v>S513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>
            <v>169.05785379999986</v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</row>
        <row r="180">
          <cell r="A180" t="str">
            <v>ALLPCOS514</v>
          </cell>
          <cell r="B180" t="str">
            <v>ALLPCO</v>
          </cell>
          <cell r="C180" t="str">
            <v>S01</v>
          </cell>
          <cell r="D180" t="str">
            <v>S514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>
            <v>720.68484969999986</v>
          </cell>
          <cell r="AU180" t="str">
            <v/>
          </cell>
        </row>
        <row r="181">
          <cell r="A181" t="str">
            <v>ALLPCOS533</v>
          </cell>
          <cell r="B181" t="str">
            <v>ALLPCO</v>
          </cell>
          <cell r="C181" t="str">
            <v>S02</v>
          </cell>
          <cell r="D181" t="str">
            <v>S533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199.61744519999976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</row>
        <row r="182">
          <cell r="A182" t="str">
            <v>ALLPCOS534</v>
          </cell>
          <cell r="B182" t="str">
            <v>ALLPCO</v>
          </cell>
          <cell r="C182" t="str">
            <v>S02</v>
          </cell>
          <cell r="D182" t="str">
            <v>S534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>
            <v>139.4707157</v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</row>
        <row r="183">
          <cell r="A183" t="str">
            <v>ALLPCOS535</v>
          </cell>
          <cell r="B183" t="str">
            <v>ALLPCO</v>
          </cell>
          <cell r="C183" t="str">
            <v>S02</v>
          </cell>
          <cell r="D183" t="str">
            <v>S535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>
            <v>152.58257809999998</v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</row>
        <row r="184">
          <cell r="A184" t="str">
            <v>ALLPCOS536</v>
          </cell>
          <cell r="B184" t="str">
            <v>ALLPCO</v>
          </cell>
          <cell r="C184" t="str">
            <v>S02</v>
          </cell>
          <cell r="D184" t="str">
            <v>S536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>
            <v>110.24485959999998</v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</row>
        <row r="185">
          <cell r="A185" t="str">
            <v>ALLPCOS537</v>
          </cell>
          <cell r="B185" t="str">
            <v>ALLPCO</v>
          </cell>
          <cell r="C185" t="str">
            <v>S02</v>
          </cell>
          <cell r="D185" t="str">
            <v>S537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>
            <v>920.82091149999849</v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</row>
        <row r="186">
          <cell r="A186" t="str">
            <v>ALLPCOS538</v>
          </cell>
          <cell r="B186" t="str">
            <v>ALLPCO</v>
          </cell>
          <cell r="C186" t="str">
            <v>S02</v>
          </cell>
          <cell r="D186" t="str">
            <v>S538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>
            <v>101.55371440000017</v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</row>
        <row r="187">
          <cell r="A187" t="str">
            <v>ALLPCOS540</v>
          </cell>
          <cell r="B187" t="str">
            <v>ALLPCO</v>
          </cell>
          <cell r="C187" t="str">
            <v>S02</v>
          </cell>
          <cell r="D187" t="str">
            <v>S540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207.74300330000005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</row>
        <row r="188">
          <cell r="A188" t="str">
            <v>ALLPCOS541</v>
          </cell>
          <cell r="B188" t="str">
            <v>ALLPCO</v>
          </cell>
          <cell r="C188" t="str">
            <v>S02</v>
          </cell>
          <cell r="D188" t="str">
            <v>S541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184.85979390000003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</row>
        <row r="189">
          <cell r="A189" t="str">
            <v>ALLPCOS542</v>
          </cell>
          <cell r="B189" t="str">
            <v>ALLPCO</v>
          </cell>
          <cell r="C189" t="str">
            <v>S02</v>
          </cell>
          <cell r="D189" t="str">
            <v>S542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246.21733059999997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</row>
        <row r="190">
          <cell r="A190" t="str">
            <v>ALLPCOS561</v>
          </cell>
          <cell r="B190" t="str">
            <v>ALLPCO</v>
          </cell>
          <cell r="C190" t="str">
            <v>S03</v>
          </cell>
          <cell r="D190" t="str">
            <v>S561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>
            <v>148.26483799999991</v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</row>
        <row r="191">
          <cell r="A191" t="str">
            <v>ALLPCOS562</v>
          </cell>
          <cell r="B191" t="str">
            <v>ALLPCO</v>
          </cell>
          <cell r="C191" t="str">
            <v>S03</v>
          </cell>
          <cell r="D191" t="str">
            <v>S562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>
            <v>290.1199916999999</v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</row>
        <row r="192">
          <cell r="A192" t="str">
            <v>ALLPCOS563</v>
          </cell>
          <cell r="B192" t="str">
            <v>ALLPCO</v>
          </cell>
          <cell r="C192" t="str">
            <v>S03</v>
          </cell>
          <cell r="D192" t="str">
            <v>S563</v>
          </cell>
          <cell r="E192">
            <v>38.611805399999994</v>
          </cell>
          <cell r="F192">
            <v>626.45155130000046</v>
          </cell>
          <cell r="G192">
            <v>70.782374899999994</v>
          </cell>
          <cell r="H192">
            <v>390.09417430000002</v>
          </cell>
          <cell r="I192" t="str">
            <v/>
          </cell>
          <cell r="J192">
            <v>79.014668299999997</v>
          </cell>
          <cell r="K192" t="str">
            <v/>
          </cell>
          <cell r="L192">
            <v>27.512286199999995</v>
          </cell>
          <cell r="M192">
            <v>31.072229199999974</v>
          </cell>
          <cell r="N192">
            <v>32.073852399999971</v>
          </cell>
          <cell r="O192">
            <v>70.130101500000023</v>
          </cell>
          <cell r="P192">
            <v>75.064497199999963</v>
          </cell>
          <cell r="Q192">
            <v>405.44977470000055</v>
          </cell>
          <cell r="R192">
            <v>130.34714120000001</v>
          </cell>
          <cell r="S192">
            <v>49.194005700000027</v>
          </cell>
          <cell r="T192">
            <v>30.000811900000016</v>
          </cell>
          <cell r="U192">
            <v>40.751529800000021</v>
          </cell>
          <cell r="V192">
            <v>16.546740399999994</v>
          </cell>
          <cell r="W192">
            <v>322.5961056000001</v>
          </cell>
          <cell r="X192">
            <v>72.375164599999991</v>
          </cell>
          <cell r="Y192">
            <v>57.367805900000015</v>
          </cell>
          <cell r="Z192" t="str">
            <v/>
          </cell>
          <cell r="AA192">
            <v>375.02768190000006</v>
          </cell>
          <cell r="AB192">
            <v>79.841198800000001</v>
          </cell>
          <cell r="AC192">
            <v>58.380873699999995</v>
          </cell>
          <cell r="AD192">
            <v>46.225502699999964</v>
          </cell>
          <cell r="AE192">
            <v>74.599653900000078</v>
          </cell>
          <cell r="AF192">
            <v>49.469506800000062</v>
          </cell>
          <cell r="AG192" t="str">
            <v/>
          </cell>
          <cell r="AH192">
            <v>174.51159069999997</v>
          </cell>
          <cell r="AI192">
            <v>63.815421600000001</v>
          </cell>
          <cell r="AJ192" t="str">
            <v/>
          </cell>
          <cell r="AK192">
            <v>31.45966219999999</v>
          </cell>
          <cell r="AL192">
            <v>53.223013899999984</v>
          </cell>
          <cell r="AM192">
            <v>93.062137999999962</v>
          </cell>
          <cell r="AN192">
            <v>21.916411400000005</v>
          </cell>
          <cell r="AO192">
            <v>14.723267899999996</v>
          </cell>
          <cell r="AP192">
            <v>9.0505517999999956</v>
          </cell>
          <cell r="AQ192">
            <v>7.8322981</v>
          </cell>
          <cell r="AR192">
            <v>80.228971099999995</v>
          </cell>
          <cell r="AS192">
            <v>5.2075296999999976</v>
          </cell>
          <cell r="AT192">
            <v>18.689750700000001</v>
          </cell>
          <cell r="AU192" t="str">
            <v/>
          </cell>
        </row>
        <row r="193">
          <cell r="A193" t="str">
            <v>ALLPCOS564</v>
          </cell>
          <cell r="B193" t="str">
            <v>ALLPCO</v>
          </cell>
          <cell r="C193" t="str">
            <v>S03</v>
          </cell>
          <cell r="D193" t="str">
            <v>S564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>
            <v>301.1758202000002</v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</row>
        <row r="194">
          <cell r="A194" t="str">
            <v>ALLPCOS565</v>
          </cell>
          <cell r="B194" t="str">
            <v>ALLPCO</v>
          </cell>
          <cell r="C194" t="str">
            <v>S03</v>
          </cell>
          <cell r="D194" t="str">
            <v>S565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>
            <v>110.18438240000006</v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</row>
        <row r="195">
          <cell r="A195" t="str">
            <v>ALLPCOS566</v>
          </cell>
          <cell r="B195" t="str">
            <v>ALLPCO</v>
          </cell>
          <cell r="C195" t="str">
            <v>S03</v>
          </cell>
          <cell r="D195" t="str">
            <v>S566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>
            <v>186.58355389999994</v>
          </cell>
          <cell r="AT195" t="str">
            <v/>
          </cell>
          <cell r="AU195" t="str">
            <v/>
          </cell>
        </row>
        <row r="196">
          <cell r="A196" t="str">
            <v>ALLPCOS567</v>
          </cell>
          <cell r="B196" t="str">
            <v>ALLPCO</v>
          </cell>
          <cell r="C196" t="str">
            <v>S03</v>
          </cell>
          <cell r="D196" t="str">
            <v>S567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>
            <v>29.865205500000027</v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</row>
        <row r="197">
          <cell r="A197" t="str">
            <v>ALLPCOS568</v>
          </cell>
          <cell r="B197" t="str">
            <v>ALLPCO</v>
          </cell>
          <cell r="C197" t="str">
            <v>S03</v>
          </cell>
          <cell r="D197" t="str">
            <v>S568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>
            <v>282.10272919999989</v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</row>
        <row r="198">
          <cell r="A198" t="str">
            <v>ALLPCOS569</v>
          </cell>
          <cell r="B198" t="str">
            <v>ALLPCO</v>
          </cell>
          <cell r="C198" t="str">
            <v>S03</v>
          </cell>
          <cell r="D198" t="str">
            <v>S569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>
            <v>14.628972099999993</v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</row>
        <row r="199">
          <cell r="A199" t="str">
            <v>ALLPCOS570</v>
          </cell>
          <cell r="B199" t="str">
            <v>ALLPCO</v>
          </cell>
          <cell r="C199" t="str">
            <v>S03</v>
          </cell>
          <cell r="D199" t="str">
            <v>S570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>
            <v>29.865205500000027</v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</row>
        <row r="200">
          <cell r="A200" t="str">
            <v>ALLPCOS571</v>
          </cell>
          <cell r="B200" t="str">
            <v>ALLPCO</v>
          </cell>
          <cell r="C200" t="str">
            <v>S03</v>
          </cell>
          <cell r="D200" t="str">
            <v>S571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>
            <v>79.698842900000045</v>
          </cell>
          <cell r="AT200" t="str">
            <v/>
          </cell>
          <cell r="AU200" t="str">
            <v/>
          </cell>
        </row>
        <row r="201">
          <cell r="A201" t="str">
            <v>ALLPCOS572</v>
          </cell>
          <cell r="B201" t="str">
            <v>ALLPCO</v>
          </cell>
          <cell r="C201" t="str">
            <v>S03</v>
          </cell>
          <cell r="D201" t="str">
            <v>S572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>
            <v>14.628972099999993</v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</row>
        <row r="202">
          <cell r="A202" t="str">
            <v>ALLPCOS573</v>
          </cell>
          <cell r="B202" t="str">
            <v>ALLPCO</v>
          </cell>
          <cell r="C202" t="str">
            <v>S03</v>
          </cell>
          <cell r="D202" t="str">
            <v>S573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>
            <v>49.36243029999995</v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</row>
        <row r="203">
          <cell r="A203" t="str">
            <v>ALLPCOS591</v>
          </cell>
          <cell r="B203" t="str">
            <v>ALLPCO</v>
          </cell>
          <cell r="C203" t="str">
            <v>S04</v>
          </cell>
          <cell r="D203" t="str">
            <v>S591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>
            <v>292.92369000000019</v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</row>
        <row r="204">
          <cell r="A204" t="str">
            <v>ALLPCOS592</v>
          </cell>
          <cell r="B204" t="str">
            <v>ALLPCO</v>
          </cell>
          <cell r="C204" t="str">
            <v>S04</v>
          </cell>
          <cell r="D204" t="str">
            <v>S592</v>
          </cell>
          <cell r="E204" t="str">
            <v/>
          </cell>
          <cell r="F204">
            <v>2131.5020288999999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</row>
        <row r="205">
          <cell r="A205" t="str">
            <v>ALLPCOS593</v>
          </cell>
          <cell r="B205" t="str">
            <v>ALLPCO</v>
          </cell>
          <cell r="C205" t="str">
            <v>S04</v>
          </cell>
          <cell r="D205" t="str">
            <v>S593</v>
          </cell>
          <cell r="E205" t="str">
            <v/>
          </cell>
          <cell r="F205" t="str">
            <v/>
          </cell>
          <cell r="G205">
            <v>238.18596569999991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</row>
        <row r="206">
          <cell r="A206" t="str">
            <v>ALLPCOS599</v>
          </cell>
          <cell r="B206" t="str">
            <v>ALLPCO</v>
          </cell>
          <cell r="C206" t="str">
            <v>S04</v>
          </cell>
          <cell r="D206" t="str">
            <v>S599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>
            <v>82.498161799999949</v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</row>
        <row r="207">
          <cell r="A207" t="str">
            <v>ALLPCOS604</v>
          </cell>
          <cell r="B207" t="str">
            <v>ALLPCO</v>
          </cell>
          <cell r="C207" t="str">
            <v>S04</v>
          </cell>
          <cell r="D207" t="str">
            <v>S604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>
            <v>467.74141130000032</v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</row>
        <row r="208">
          <cell r="A208" t="str">
            <v>ALLPCOS605</v>
          </cell>
          <cell r="B208" t="str">
            <v>ALLPCO</v>
          </cell>
          <cell r="C208" t="str">
            <v>S04</v>
          </cell>
          <cell r="D208" t="str">
            <v>S605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>
            <v>252.75118660000001</v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</row>
        <row r="209">
          <cell r="A209" t="str">
            <v>ALLPCOS606</v>
          </cell>
          <cell r="B209" t="str">
            <v>ALLPCO</v>
          </cell>
          <cell r="C209" t="str">
            <v>S04</v>
          </cell>
          <cell r="D209" t="str">
            <v>S606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>
            <v>406.53923809999969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</row>
        <row r="210">
          <cell r="A210" t="str">
            <v>ALLPCOS621</v>
          </cell>
          <cell r="B210" t="str">
            <v>ALLPCO</v>
          </cell>
          <cell r="C210" t="str">
            <v>S05</v>
          </cell>
          <cell r="D210" t="str">
            <v>S621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>
            <v>842.08022989999984</v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</row>
        <row r="211">
          <cell r="A211" t="str">
            <v>ALLPCOS622</v>
          </cell>
          <cell r="B211" t="str">
            <v>ALLPCO</v>
          </cell>
          <cell r="C211" t="str">
            <v>S05</v>
          </cell>
          <cell r="D211" t="str">
            <v>S622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>
            <v>1793.9870381000001</v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</row>
        <row r="212">
          <cell r="A212" t="str">
            <v>ALLPCOS623</v>
          </cell>
          <cell r="B212" t="str">
            <v>ALLPCO</v>
          </cell>
          <cell r="C212" t="str">
            <v>S05</v>
          </cell>
          <cell r="D212" t="str">
            <v>S623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>
            <v>934.87011710000013</v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</row>
        <row r="213">
          <cell r="A213" t="str">
            <v>ALLPCOS624</v>
          </cell>
          <cell r="B213" t="str">
            <v>ALLPCO</v>
          </cell>
          <cell r="C213" t="str">
            <v>S05</v>
          </cell>
          <cell r="D213" t="str">
            <v>S624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>
            <v>1331.352339099999</v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</row>
        <row r="214">
          <cell r="A214" t="str">
            <v>ALLPCOS625</v>
          </cell>
          <cell r="B214" t="str">
            <v>ALLPCO</v>
          </cell>
          <cell r="C214" t="str">
            <v>S05</v>
          </cell>
          <cell r="D214" t="str">
            <v>S625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>
            <v>902.46178909999992</v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</row>
        <row r="215">
          <cell r="A215" t="str">
            <v>ALLPCOS626</v>
          </cell>
          <cell r="B215" t="str">
            <v>ALLPCO</v>
          </cell>
          <cell r="C215" t="str">
            <v>S05</v>
          </cell>
          <cell r="D215" t="str">
            <v>S626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>
            <v>557.06736220000039</v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</row>
        <row r="216">
          <cell r="A216" t="str">
            <v>ALLPCOS627</v>
          </cell>
          <cell r="B216" t="str">
            <v>ALLPCO</v>
          </cell>
          <cell r="C216" t="str">
            <v>S05</v>
          </cell>
          <cell r="D216" t="str">
            <v>S627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>
            <v>1470.657472700002</v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</row>
        <row r="217">
          <cell r="A217" t="str">
            <v>ALLPCOS628</v>
          </cell>
          <cell r="B217" t="str">
            <v>ALLPCO</v>
          </cell>
          <cell r="C217" t="str">
            <v>S05</v>
          </cell>
          <cell r="D217" t="str">
            <v>S628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>
            <v>254.37695390000005</v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</row>
        <row r="218">
          <cell r="A218" t="str">
            <v>ALLPCOS651</v>
          </cell>
          <cell r="B218" t="str">
            <v>ALLPCO</v>
          </cell>
          <cell r="C218" t="str">
            <v>S06</v>
          </cell>
          <cell r="D218" t="str">
            <v>S651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>
            <v>168.43802839999992</v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</row>
        <row r="219">
          <cell r="A219" t="str">
            <v>ALLPCOS653</v>
          </cell>
          <cell r="B219" t="str">
            <v>ALLPCO</v>
          </cell>
          <cell r="C219" t="str">
            <v>S06</v>
          </cell>
          <cell r="D219" t="str">
            <v>S653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>
            <v>50.478018400000025</v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</row>
        <row r="220">
          <cell r="A220" t="str">
            <v>ALLPCOS654</v>
          </cell>
          <cell r="B220" t="str">
            <v>ALLPCO</v>
          </cell>
          <cell r="C220" t="str">
            <v>S06</v>
          </cell>
          <cell r="D220" t="str">
            <v>S654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>
            <v>122.17350699999999</v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</row>
        <row r="221">
          <cell r="A221" t="str">
            <v>ALLPCOS681</v>
          </cell>
          <cell r="B221" t="str">
            <v>ALLPCO</v>
          </cell>
          <cell r="C221" t="str">
            <v>S07</v>
          </cell>
          <cell r="D221" t="str">
            <v>S681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>
            <v>11.057335200000001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</row>
        <row r="222">
          <cell r="A222" t="str">
            <v>ALLPCOS682</v>
          </cell>
          <cell r="B222" t="str">
            <v>ALLPCO</v>
          </cell>
          <cell r="C222" t="str">
            <v>S07</v>
          </cell>
          <cell r="D222" t="str">
            <v>S682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>
            <v>49.2387485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</row>
        <row r="223">
          <cell r="A223" t="str">
            <v>ALLPCOS595</v>
          </cell>
          <cell r="B223" t="str">
            <v>ALLPCO</v>
          </cell>
          <cell r="C223" t="str">
            <v>S08</v>
          </cell>
          <cell r="D223" t="str">
            <v>S595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>
            <v>326.17045380000002</v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</row>
        <row r="224">
          <cell r="A224" t="str">
            <v>ALLPCOS712</v>
          </cell>
          <cell r="B224" t="str">
            <v>ALLPCO</v>
          </cell>
          <cell r="C224" t="str">
            <v>S08</v>
          </cell>
          <cell r="D224" t="str">
            <v>S712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>
            <v>74.893326799999997</v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</row>
        <row r="225">
          <cell r="A225" t="str">
            <v>ALLPCOS713</v>
          </cell>
          <cell r="B225" t="str">
            <v>ALLPCO</v>
          </cell>
          <cell r="C225" t="str">
            <v>S08</v>
          </cell>
          <cell r="D225" t="str">
            <v>S713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>
            <v>749.93550480000033</v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</row>
        <row r="226">
          <cell r="A226" t="str">
            <v>ALLPCOS715</v>
          </cell>
          <cell r="B226" t="str">
            <v>ALLPCO</v>
          </cell>
          <cell r="C226" t="str">
            <v>S08</v>
          </cell>
          <cell r="D226" t="str">
            <v>S715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>
            <v>416.6610174999999</v>
          </cell>
          <cell r="P226">
            <v>1356.6375562999995</v>
          </cell>
          <cell r="Q226" t="str">
            <v/>
          </cell>
          <cell r="R226">
            <v>2387.4303079000006</v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</row>
        <row r="227">
          <cell r="A227" t="str">
            <v>ALLPCOS716</v>
          </cell>
          <cell r="B227" t="str">
            <v>ALLPCO</v>
          </cell>
          <cell r="C227" t="str">
            <v>S08</v>
          </cell>
          <cell r="D227" t="str">
            <v>S716</v>
          </cell>
          <cell r="E227" t="str">
            <v/>
          </cell>
          <cell r="F227" t="str">
            <v/>
          </cell>
          <cell r="G227" t="str">
            <v/>
          </cell>
          <cell r="H227">
            <v>493.30480919999997</v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</row>
        <row r="228">
          <cell r="A228" t="str">
            <v>ALLPCOS741</v>
          </cell>
          <cell r="B228" t="str">
            <v>ALLPCO</v>
          </cell>
          <cell r="C228" t="str">
            <v>S09</v>
          </cell>
          <cell r="D228" t="str">
            <v>S741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>
            <v>666.21114360000024</v>
          </cell>
          <cell r="AS228" t="str">
            <v/>
          </cell>
          <cell r="AT228" t="str">
            <v/>
          </cell>
          <cell r="AU228" t="str">
            <v/>
          </cell>
        </row>
        <row r="229">
          <cell r="A229" t="str">
            <v>ALLPCOS744</v>
          </cell>
          <cell r="B229" t="str">
            <v>ALLPCO</v>
          </cell>
          <cell r="C229" t="str">
            <v>S09</v>
          </cell>
          <cell r="D229" t="str">
            <v>S744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>
            <v>25.502744599999982</v>
          </cell>
          <cell r="AS229" t="str">
            <v/>
          </cell>
          <cell r="AT229" t="str">
            <v/>
          </cell>
          <cell r="AU229" t="str">
            <v/>
          </cell>
        </row>
        <row r="230">
          <cell r="A230" t="str">
            <v>ALLPCOS745</v>
          </cell>
          <cell r="B230" t="str">
            <v>ALLPCO</v>
          </cell>
          <cell r="C230" t="str">
            <v>S09</v>
          </cell>
          <cell r="D230" t="str">
            <v>S745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>
            <v>36.666319100000003</v>
          </cell>
          <cell r="AS230" t="str">
            <v/>
          </cell>
          <cell r="AT230" t="str">
            <v/>
          </cell>
          <cell r="AU230" t="str">
            <v/>
          </cell>
        </row>
        <row r="231">
          <cell r="A231" t="str">
            <v>ALLPCOS746</v>
          </cell>
          <cell r="B231" t="str">
            <v>ALLPCO</v>
          </cell>
          <cell r="C231" t="str">
            <v>S09</v>
          </cell>
          <cell r="D231" t="str">
            <v>S746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>
            <v>85.744103799999991</v>
          </cell>
          <cell r="AS231" t="str">
            <v/>
          </cell>
          <cell r="AT231" t="str">
            <v/>
          </cell>
          <cell r="AU231" t="str">
            <v/>
          </cell>
        </row>
        <row r="232">
          <cell r="A232" t="str">
            <v>ALLPCOS747</v>
          </cell>
          <cell r="B232" t="str">
            <v>ALLPCO</v>
          </cell>
          <cell r="C232" t="str">
            <v>S09</v>
          </cell>
          <cell r="D232" t="str">
            <v>S747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>
            <v>14.624683099999999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</row>
        <row r="233">
          <cell r="A233" t="str">
            <v>ALLPCOS749</v>
          </cell>
          <cell r="B233" t="str">
            <v>ALLPCO</v>
          </cell>
          <cell r="C233" t="str">
            <v>S09</v>
          </cell>
          <cell r="D233" t="str">
            <v>S749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>
            <v>321.41291450000006</v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</row>
        <row r="234">
          <cell r="A234" t="str">
            <v>ALLPCOS751</v>
          </cell>
          <cell r="B234" t="str">
            <v>ALLPCO</v>
          </cell>
          <cell r="C234" t="str">
            <v>S09</v>
          </cell>
          <cell r="D234" t="str">
            <v>S751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>
            <v>39.757963300000007</v>
          </cell>
          <cell r="AS234" t="str">
            <v/>
          </cell>
          <cell r="AT234" t="str">
            <v/>
          </cell>
          <cell r="AU234" t="str">
            <v/>
          </cell>
        </row>
        <row r="235">
          <cell r="A235" t="str">
            <v>ALLPCOS752</v>
          </cell>
          <cell r="B235" t="str">
            <v>ALLPCO</v>
          </cell>
          <cell r="C235" t="str">
            <v>S09</v>
          </cell>
          <cell r="D235" t="str">
            <v>S752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>
            <v>270.24963670000005</v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</row>
        <row r="236">
          <cell r="A236" t="str">
            <v>ALLPCOS753</v>
          </cell>
          <cell r="B236" t="str">
            <v>ALLPCO</v>
          </cell>
          <cell r="C236" t="str">
            <v>S09</v>
          </cell>
          <cell r="D236" t="str">
            <v>S753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>
            <v>19.119592700000002</v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</row>
        <row r="237">
          <cell r="A237" t="str">
            <v>ALLPCOS754</v>
          </cell>
          <cell r="B237" t="str">
            <v>ALLPCO</v>
          </cell>
          <cell r="C237" t="str">
            <v>S09</v>
          </cell>
          <cell r="D237" t="str">
            <v>S754</v>
          </cell>
          <cell r="E237">
            <v>1330.8968281</v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</row>
        <row r="238">
          <cell r="A238" t="str">
            <v>ALLPCOS755</v>
          </cell>
          <cell r="B238" t="str">
            <v>ALLPCO</v>
          </cell>
          <cell r="C238" t="str">
            <v>S09</v>
          </cell>
          <cell r="D238" t="str">
            <v>S755</v>
          </cell>
          <cell r="E238">
            <v>22.099796099999992</v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</row>
        <row r="239">
          <cell r="A239" t="str">
            <v>ALLPCOS756</v>
          </cell>
          <cell r="B239" t="str">
            <v>ALLPCO</v>
          </cell>
          <cell r="C239" t="str">
            <v>S09</v>
          </cell>
          <cell r="D239" t="str">
            <v>S756</v>
          </cell>
          <cell r="E239">
            <v>51.574069900000005</v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</row>
        <row r="240">
          <cell r="A240" t="str">
            <v>ALLPCOS757</v>
          </cell>
          <cell r="B240" t="str">
            <v>ALLPCO</v>
          </cell>
          <cell r="C240" t="str">
            <v>S09</v>
          </cell>
          <cell r="D240" t="str">
            <v>S757</v>
          </cell>
          <cell r="E240">
            <v>14.54513729999999</v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</row>
        <row r="241">
          <cell r="A241" t="str">
            <v>ALLPCOS758</v>
          </cell>
          <cell r="B241" t="str">
            <v>ALLPCO</v>
          </cell>
          <cell r="C241" t="str">
            <v>S09</v>
          </cell>
          <cell r="D241" t="str">
            <v>S758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>
            <v>303.71408039999989</v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</row>
        <row r="242">
          <cell r="A242" t="str">
            <v>ALLPCOS760</v>
          </cell>
          <cell r="B242" t="str">
            <v>ALLPCO</v>
          </cell>
          <cell r="C242" t="str">
            <v>S09</v>
          </cell>
          <cell r="D242" t="str">
            <v>S760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>
            <v>459.06877299999985</v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</row>
        <row r="243">
          <cell r="A243" t="str">
            <v>ALLPCOS761</v>
          </cell>
          <cell r="B243" t="str">
            <v>ALLPCO</v>
          </cell>
          <cell r="C243" t="str">
            <v>S09</v>
          </cell>
          <cell r="D243" t="str">
            <v>S761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>
            <v>138.1984000999999</v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</row>
        <row r="244">
          <cell r="A244" t="str">
            <v>ALLPCOS762</v>
          </cell>
          <cell r="B244" t="str">
            <v>ALLPCO</v>
          </cell>
          <cell r="C244" t="str">
            <v>S09</v>
          </cell>
          <cell r="D244" t="str">
            <v>S762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>
            <v>399.48925799999995</v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</row>
        <row r="245">
          <cell r="A245" t="str">
            <v>ALLPCOS768</v>
          </cell>
          <cell r="B245" t="str">
            <v>ALLPCO</v>
          </cell>
          <cell r="C245" t="str">
            <v>S09</v>
          </cell>
          <cell r="D245" t="str">
            <v>S768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>
            <v>89.154969199999982</v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</row>
        <row r="246">
          <cell r="A246" t="str">
            <v>ALLPCOS771</v>
          </cell>
          <cell r="B246" t="str">
            <v>ALLPCO</v>
          </cell>
          <cell r="C246" t="str">
            <v>S10</v>
          </cell>
          <cell r="D246" t="str">
            <v>S771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>
            <v>71.316033600000011</v>
          </cell>
          <cell r="AU246" t="str">
            <v/>
          </cell>
        </row>
        <row r="247">
          <cell r="A247" t="str">
            <v>ALLPCOS772</v>
          </cell>
          <cell r="B247" t="str">
            <v>ALLPCO</v>
          </cell>
          <cell r="C247" t="str">
            <v>S10</v>
          </cell>
          <cell r="D247" t="str">
            <v>S772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>
            <v>168.51890939999996</v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</row>
        <row r="248">
          <cell r="A248" t="str">
            <v>ALLPCOS998</v>
          </cell>
          <cell r="B248" t="str">
            <v>ALLPCO</v>
          </cell>
          <cell r="C248" t="str">
            <v>S10</v>
          </cell>
          <cell r="D248" t="str">
            <v>S998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>
            <v>9414.4976649</v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</row>
        <row r="249">
          <cell r="A249" t="str">
            <v>ALLPCOP1004</v>
          </cell>
          <cell r="B249" t="str">
            <v>ALLPCO</v>
          </cell>
          <cell r="C249" t="str">
            <v>S12</v>
          </cell>
          <cell r="D249" t="str">
            <v>P1004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>
            <v>0.17869529999999989</v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</row>
        <row r="250">
          <cell r="A250" t="str">
            <v>ALLPCOP1021</v>
          </cell>
          <cell r="B250" t="str">
            <v>ALLPCO</v>
          </cell>
          <cell r="C250" t="str">
            <v>S12</v>
          </cell>
          <cell r="D250" t="str">
            <v>P1021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>
            <v>190.69797</v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</row>
        <row r="251">
          <cell r="A251" t="str">
            <v>ALLPCOP1023</v>
          </cell>
          <cell r="B251" t="str">
            <v>ALLPCO</v>
          </cell>
          <cell r="C251" t="str">
            <v>S12</v>
          </cell>
          <cell r="D251" t="str">
            <v>P1023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>
            <v>0.50099999999999989</v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</row>
        <row r="252">
          <cell r="A252" t="str">
            <v>ALLPCOP1044</v>
          </cell>
          <cell r="B252" t="str">
            <v>ALLPCO</v>
          </cell>
          <cell r="C252" t="str">
            <v>S12</v>
          </cell>
          <cell r="D252" t="str">
            <v>P1044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>
            <v>4.7601864000000012</v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</row>
        <row r="253">
          <cell r="A253" t="str">
            <v>ALLPCOP1098</v>
          </cell>
          <cell r="B253" t="str">
            <v>ALLPCO</v>
          </cell>
          <cell r="C253" t="str">
            <v>S12</v>
          </cell>
          <cell r="D253" t="str">
            <v>P1098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>
            <v>278.35408159999957</v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</row>
        <row r="254">
          <cell r="A254" t="str">
            <v>ALLPCOP1102</v>
          </cell>
          <cell r="B254" t="str">
            <v>ALLPCO</v>
          </cell>
          <cell r="C254" t="str">
            <v>S12</v>
          </cell>
          <cell r="D254" t="str">
            <v>P1102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>
            <v>8.5152117999999977</v>
          </cell>
          <cell r="AT254" t="str">
            <v/>
          </cell>
          <cell r="AU254" t="str">
            <v/>
          </cell>
        </row>
        <row r="255">
          <cell r="A255" t="str">
            <v>ALLPCOP1111</v>
          </cell>
          <cell r="B255" t="str">
            <v>ALLPCO</v>
          </cell>
          <cell r="C255" t="str">
            <v>S12</v>
          </cell>
          <cell r="D255" t="str">
            <v>P1111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>
            <v>35.356758600000006</v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</row>
        <row r="256">
          <cell r="A256" t="str">
            <v>ALLPCOP1114</v>
          </cell>
          <cell r="B256" t="str">
            <v>ALLPCO</v>
          </cell>
          <cell r="C256" t="str">
            <v>S12</v>
          </cell>
          <cell r="D256" t="str">
            <v>P1114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>
            <v>4.0246765000000009</v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</row>
        <row r="257">
          <cell r="A257" t="str">
            <v>ALLPCOP1120</v>
          </cell>
          <cell r="B257" t="str">
            <v>ALLPCO</v>
          </cell>
          <cell r="C257" t="str">
            <v>S12</v>
          </cell>
          <cell r="D257" t="str">
            <v>P1120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>
            <v>1.8524955000000003</v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</row>
        <row r="258">
          <cell r="A258" t="str">
            <v>ALLPCOP1124</v>
          </cell>
          <cell r="B258" t="str">
            <v>ALLPCO</v>
          </cell>
          <cell r="C258" t="str">
            <v>S12</v>
          </cell>
          <cell r="D258" t="str">
            <v>P1124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>
            <v>14.156480199999999</v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</row>
        <row r="259">
          <cell r="A259" t="str">
            <v>ALLPCOP1128</v>
          </cell>
          <cell r="B259" t="str">
            <v>ALLPCO</v>
          </cell>
          <cell r="C259" t="str">
            <v>S12</v>
          </cell>
          <cell r="D259" t="str">
            <v>P1128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>
            <v>3.8172875000000031</v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</row>
        <row r="260">
          <cell r="A260" t="str">
            <v>ALLPCOP1130</v>
          </cell>
          <cell r="B260" t="str">
            <v>ALLPCO</v>
          </cell>
          <cell r="C260" t="str">
            <v>S12</v>
          </cell>
          <cell r="D260" t="str">
            <v>P1130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>
            <v>0.51375039999999994</v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</row>
        <row r="261">
          <cell r="A261" t="str">
            <v>ALLPCOP1137</v>
          </cell>
          <cell r="B261" t="str">
            <v>ALLPCO</v>
          </cell>
          <cell r="C261" t="str">
            <v>S12</v>
          </cell>
          <cell r="D261" t="str">
            <v>P1137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>
            <v>223.75574549999988</v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</row>
        <row r="262">
          <cell r="A262" t="str">
            <v>ALLPCOP1147</v>
          </cell>
          <cell r="B262" t="str">
            <v>ALLPCO</v>
          </cell>
          <cell r="C262" t="str">
            <v>S12</v>
          </cell>
          <cell r="D262" t="str">
            <v>P1147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>
            <v>8.665139999999999E-2</v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</row>
        <row r="263">
          <cell r="A263" t="str">
            <v>ALLPCOP1148</v>
          </cell>
          <cell r="B263" t="str">
            <v>ALLPCO</v>
          </cell>
          <cell r="C263" t="str">
            <v>S12</v>
          </cell>
          <cell r="D263" t="str">
            <v>P1148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>
            <v>14.86749250000001</v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</row>
        <row r="264">
          <cell r="A264" t="str">
            <v>ALLPCOP1149</v>
          </cell>
          <cell r="B264" t="str">
            <v>ALLPCO</v>
          </cell>
          <cell r="C264" t="str">
            <v>S12</v>
          </cell>
          <cell r="D264" t="str">
            <v>P1149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>
            <v>98.949956900000004</v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</row>
        <row r="265">
          <cell r="A265" t="str">
            <v>ALLPCOP1151</v>
          </cell>
          <cell r="B265" t="str">
            <v>ALLPCO</v>
          </cell>
          <cell r="C265" t="str">
            <v>S12</v>
          </cell>
          <cell r="D265" t="str">
            <v>P1151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>
            <v>4.1939904000000015</v>
          </cell>
          <cell r="AT265" t="str">
            <v/>
          </cell>
          <cell r="AU265" t="str">
            <v/>
          </cell>
        </row>
        <row r="266">
          <cell r="A266" t="str">
            <v>ALLPCOP1152</v>
          </cell>
          <cell r="B266" t="str">
            <v>ALLPCO</v>
          </cell>
          <cell r="C266" t="str">
            <v>S12</v>
          </cell>
          <cell r="D266" t="str">
            <v>P1152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>
            <v>9.1013354000000017</v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</row>
        <row r="267">
          <cell r="A267" t="str">
            <v>ALLPCOP1162</v>
          </cell>
          <cell r="B267" t="str">
            <v>ALLPCO</v>
          </cell>
          <cell r="C267" t="str">
            <v>S12</v>
          </cell>
          <cell r="D267" t="str">
            <v>P1162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>
            <v>15.42082660000001</v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</row>
        <row r="268">
          <cell r="A268" t="str">
            <v>ALLPCOP1176</v>
          </cell>
          <cell r="B268" t="str">
            <v>ALLPCO</v>
          </cell>
          <cell r="C268" t="str">
            <v>S12</v>
          </cell>
          <cell r="D268" t="str">
            <v>P1176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>
            <v>7.5695528000000003</v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</row>
        <row r="269">
          <cell r="A269" t="str">
            <v>ALLPCOP1195</v>
          </cell>
          <cell r="B269" t="str">
            <v>ALLPCO</v>
          </cell>
          <cell r="C269" t="str">
            <v>S12</v>
          </cell>
          <cell r="D269" t="str">
            <v>P1195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>
            <v>0.17974000000000001</v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</row>
        <row r="270">
          <cell r="A270" t="str">
            <v>ALLPCOP1257</v>
          </cell>
          <cell r="B270" t="str">
            <v>ALLPCO</v>
          </cell>
          <cell r="C270" t="str">
            <v>S12</v>
          </cell>
          <cell r="D270" t="str">
            <v>P1257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>
            <v>3.574171899999997</v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</row>
        <row r="271">
          <cell r="A271" t="str">
            <v>ALLPCOP1366</v>
          </cell>
          <cell r="B271" t="str">
            <v>ALLPCO</v>
          </cell>
          <cell r="C271" t="str">
            <v>S12</v>
          </cell>
          <cell r="D271" t="str">
            <v>P1366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>
            <v>22.536538399999973</v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</row>
        <row r="272">
          <cell r="A272" t="str">
            <v>ALLPCOP1373</v>
          </cell>
          <cell r="B272" t="str">
            <v>ALLPCO</v>
          </cell>
          <cell r="C272" t="str">
            <v>S12</v>
          </cell>
          <cell r="D272" t="str">
            <v>P1373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>
            <v>1.4627696000000003</v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</row>
        <row r="273">
          <cell r="A273" t="str">
            <v>ALLPCOP1374</v>
          </cell>
          <cell r="B273" t="str">
            <v>ALLPCO</v>
          </cell>
          <cell r="C273" t="str">
            <v>S12</v>
          </cell>
          <cell r="D273" t="str">
            <v>P1374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>
            <v>2.1226954000000009</v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</row>
        <row r="274">
          <cell r="A274" t="str">
            <v>ALLPCOP1667</v>
          </cell>
          <cell r="B274" t="str">
            <v>ALLPCO</v>
          </cell>
          <cell r="C274" t="str">
            <v>S12</v>
          </cell>
          <cell r="D274" t="str">
            <v>P1667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>
            <v>3.2165700000000012E-2</v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</row>
        <row r="275">
          <cell r="A275" t="str">
            <v>ALLPCOP1684</v>
          </cell>
          <cell r="B275" t="str">
            <v>ALLPCO</v>
          </cell>
          <cell r="C275" t="str">
            <v>S12</v>
          </cell>
          <cell r="D275" t="str">
            <v>P1684</v>
          </cell>
          <cell r="E275" t="str">
            <v/>
          </cell>
          <cell r="F275">
            <v>3.2444918999999994</v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</row>
        <row r="276">
          <cell r="A276" t="str">
            <v>ALLPCOP1687</v>
          </cell>
          <cell r="B276" t="str">
            <v>ALLPCO</v>
          </cell>
          <cell r="C276" t="str">
            <v>S12</v>
          </cell>
          <cell r="D276" t="str">
            <v>P1687</v>
          </cell>
          <cell r="E276" t="str">
            <v/>
          </cell>
          <cell r="F276">
            <v>3.6912312000000012</v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</row>
        <row r="277">
          <cell r="A277" t="str">
            <v>ALLPCOP1688</v>
          </cell>
          <cell r="B277" t="str">
            <v>ALLPCO</v>
          </cell>
          <cell r="C277" t="str">
            <v>S12</v>
          </cell>
          <cell r="D277" t="str">
            <v>P1688</v>
          </cell>
          <cell r="E277" t="str">
            <v/>
          </cell>
          <cell r="F277">
            <v>47.714014399999989</v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</row>
        <row r="278">
          <cell r="A278" t="str">
            <v>ALLPCOP1689</v>
          </cell>
          <cell r="B278" t="str">
            <v>ALLPCO</v>
          </cell>
          <cell r="C278" t="str">
            <v>S12</v>
          </cell>
          <cell r="D278" t="str">
            <v>P1689</v>
          </cell>
          <cell r="E278" t="str">
            <v/>
          </cell>
          <cell r="F278">
            <v>287.12842109999985</v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</row>
        <row r="279">
          <cell r="A279" t="str">
            <v>ALLPCOP1931</v>
          </cell>
          <cell r="B279" t="str">
            <v>ALLPCO</v>
          </cell>
          <cell r="C279" t="str">
            <v>S12</v>
          </cell>
          <cell r="D279" t="str">
            <v>P1931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10.486000300000002</v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</row>
        <row r="280">
          <cell r="A280" t="str">
            <v>ALLPCOP2011</v>
          </cell>
          <cell r="B280" t="str">
            <v>ALLPCO</v>
          </cell>
          <cell r="C280" t="str">
            <v>S12</v>
          </cell>
          <cell r="D280" t="str">
            <v>P2011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>
            <v>70.481579100000019</v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</row>
        <row r="281">
          <cell r="A281" t="str">
            <v>ALLPCOP2012</v>
          </cell>
          <cell r="B281" t="str">
            <v>ALLPCO</v>
          </cell>
          <cell r="C281" t="str">
            <v>S12</v>
          </cell>
          <cell r="D281" t="str">
            <v>P2012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>
            <v>5.9240698999999992</v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</row>
        <row r="282">
          <cell r="A282" t="str">
            <v>PCO01C003</v>
          </cell>
          <cell r="B282" t="str">
            <v>PCO01</v>
          </cell>
          <cell r="C282" t="str">
            <v>C01</v>
          </cell>
          <cell r="D282" t="str">
            <v>C003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17.355201699999999</v>
          </cell>
          <cell r="X282" t="str">
            <v/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</row>
        <row r="283">
          <cell r="A283" t="str">
            <v>PCO01C016</v>
          </cell>
          <cell r="B283" t="str">
            <v>PCO01</v>
          </cell>
          <cell r="C283" t="str">
            <v>C01</v>
          </cell>
          <cell r="D283" t="str">
            <v>C016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122.21634810000002</v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</row>
        <row r="284">
          <cell r="A284" t="str">
            <v>PCO01C017</v>
          </cell>
          <cell r="B284" t="str">
            <v>PCO01</v>
          </cell>
          <cell r="C284" t="str">
            <v>C01</v>
          </cell>
          <cell r="D284" t="str">
            <v>C017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104.73543419999997</v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</row>
        <row r="285">
          <cell r="A285" t="str">
            <v>PCO01C032</v>
          </cell>
          <cell r="B285" t="str">
            <v>PCO01</v>
          </cell>
          <cell r="C285" t="str">
            <v>C02</v>
          </cell>
          <cell r="D285" t="str">
            <v>C032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136.97982389999996</v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</row>
        <row r="286">
          <cell r="A286" t="str">
            <v>PCO01C037</v>
          </cell>
          <cell r="B286" t="str">
            <v>PCO01</v>
          </cell>
          <cell r="C286" t="str">
            <v>C02</v>
          </cell>
          <cell r="D286" t="str">
            <v>C037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>
            <v>0.47218479999999985</v>
          </cell>
          <cell r="AC286" t="str">
            <v/>
          </cell>
          <cell r="AD286" t="str">
            <v/>
          </cell>
          <cell r="AE286" t="str">
            <v/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</row>
        <row r="287">
          <cell r="A287" t="str">
            <v>PCO01C065</v>
          </cell>
          <cell r="B287" t="str">
            <v>PCO01</v>
          </cell>
          <cell r="C287" t="str">
            <v>C03</v>
          </cell>
          <cell r="D287" t="str">
            <v>C065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>
            <v>25.215854899999997</v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</row>
        <row r="288">
          <cell r="A288" t="str">
            <v>PCO01C091</v>
          </cell>
          <cell r="B288" t="str">
            <v>PCO01</v>
          </cell>
          <cell r="C288" t="str">
            <v>C04</v>
          </cell>
          <cell r="D288" t="str">
            <v>C091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>
            <v>17.430796999999998</v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</row>
        <row r="289">
          <cell r="A289" t="str">
            <v>PCO01C092</v>
          </cell>
          <cell r="B289" t="str">
            <v>PCO01</v>
          </cell>
          <cell r="C289" t="str">
            <v>C04</v>
          </cell>
          <cell r="D289" t="str">
            <v>C092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>
            <v>1.6040672</v>
          </cell>
          <cell r="P289">
            <v>18.832051500000002</v>
          </cell>
          <cell r="Q289" t="str">
            <v/>
          </cell>
          <cell r="R289">
            <v>97.84493590000001</v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</row>
        <row r="290">
          <cell r="A290" t="str">
            <v>PCO01C093</v>
          </cell>
          <cell r="B290" t="str">
            <v>PCO01</v>
          </cell>
          <cell r="C290" t="str">
            <v>C04</v>
          </cell>
          <cell r="D290" t="str">
            <v>C093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>
            <v>4.6515493999999995</v>
          </cell>
          <cell r="P290">
            <v>69.223275999999998</v>
          </cell>
          <cell r="Q290" t="str">
            <v/>
          </cell>
          <cell r="R290">
            <v>389.88224979999995</v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</row>
        <row r="291">
          <cell r="A291" t="str">
            <v>PCO01C113</v>
          </cell>
          <cell r="B291" t="str">
            <v>PCO01</v>
          </cell>
          <cell r="C291" t="str">
            <v>C04</v>
          </cell>
          <cell r="D291" t="str">
            <v>C113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>
            <v>5.4890423999999989</v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</row>
        <row r="292">
          <cell r="A292" t="str">
            <v>PCO01C121</v>
          </cell>
          <cell r="B292" t="str">
            <v>PCO01</v>
          </cell>
          <cell r="C292" t="str">
            <v>C05</v>
          </cell>
          <cell r="D292" t="str">
            <v>C121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>
            <v>54.230437899999998</v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</row>
        <row r="293">
          <cell r="A293" t="str">
            <v>PCO01C123</v>
          </cell>
          <cell r="B293" t="str">
            <v>PCO01</v>
          </cell>
          <cell r="C293" t="str">
            <v>C05</v>
          </cell>
          <cell r="D293" t="str">
            <v>C123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>
            <v>5.1207861999999986</v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</row>
        <row r="294">
          <cell r="A294" t="str">
            <v>PCO01C124</v>
          </cell>
          <cell r="B294" t="str">
            <v>PCO01</v>
          </cell>
          <cell r="C294" t="str">
            <v>C05</v>
          </cell>
          <cell r="D294" t="str">
            <v>C124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>
            <v>3.1895043999999997</v>
          </cell>
          <cell r="P294">
            <v>200.1322021</v>
          </cell>
          <cell r="Q294" t="str">
            <v/>
          </cell>
          <cell r="R294">
            <v>887.74046049999993</v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</row>
        <row r="295">
          <cell r="A295" t="str">
            <v>PCO01C132</v>
          </cell>
          <cell r="B295" t="str">
            <v>PCO01</v>
          </cell>
          <cell r="C295" t="str">
            <v>C05</v>
          </cell>
          <cell r="D295" t="str">
            <v>C132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>
            <v>2.6276611999999999</v>
          </cell>
          <cell r="P295">
            <v>98.572159900000003</v>
          </cell>
          <cell r="Q295" t="str">
            <v/>
          </cell>
          <cell r="R295">
            <v>453.69008000000002</v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</row>
        <row r="296">
          <cell r="A296" t="str">
            <v>PCO01C134</v>
          </cell>
          <cell r="B296" t="str">
            <v>PCO01</v>
          </cell>
          <cell r="C296" t="str">
            <v>C05</v>
          </cell>
          <cell r="D296" t="str">
            <v>C134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>
            <v>25.946521800000003</v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</row>
        <row r="297">
          <cell r="A297" t="str">
            <v>PCO01C135</v>
          </cell>
          <cell r="B297" t="str">
            <v>PCO01</v>
          </cell>
          <cell r="C297" t="str">
            <v>C05</v>
          </cell>
          <cell r="D297" t="str">
            <v>C135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>
            <v>5.4439667999999992</v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</row>
        <row r="298">
          <cell r="A298" t="str">
            <v>PCO01C137</v>
          </cell>
          <cell r="B298" t="str">
            <v>PCO01</v>
          </cell>
          <cell r="C298" t="str">
            <v>C05</v>
          </cell>
          <cell r="D298" t="str">
            <v>C137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>
            <v>19.547753099999998</v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</row>
        <row r="299">
          <cell r="A299" t="str">
            <v>PCO01C139</v>
          </cell>
          <cell r="B299" t="str">
            <v>PCO01</v>
          </cell>
          <cell r="C299" t="str">
            <v>C05</v>
          </cell>
          <cell r="D299" t="str">
            <v>C139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>
            <v>19.057324999999999</v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</row>
        <row r="300">
          <cell r="A300" t="str">
            <v>PCO01C146</v>
          </cell>
          <cell r="B300" t="str">
            <v>PCO01</v>
          </cell>
          <cell r="C300" t="str">
            <v>C05</v>
          </cell>
          <cell r="D300" t="str">
            <v>C146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>
            <v>224.16096519999999</v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</row>
        <row r="301">
          <cell r="A301" t="str">
            <v>PCO01C147</v>
          </cell>
          <cell r="B301" t="str">
            <v>PCO01</v>
          </cell>
          <cell r="C301" t="str">
            <v>C05</v>
          </cell>
          <cell r="D301" t="str">
            <v>C147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>
            <v>1.1469524</v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</row>
        <row r="302">
          <cell r="A302" t="str">
            <v>PCO01C152</v>
          </cell>
          <cell r="B302" t="str">
            <v>PCO01</v>
          </cell>
          <cell r="C302" t="str">
            <v>C05</v>
          </cell>
          <cell r="D302" t="str">
            <v>C152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>
            <v>52.969267100000003</v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</row>
        <row r="303">
          <cell r="A303" t="str">
            <v>PCO01C154</v>
          </cell>
          <cell r="B303" t="str">
            <v>PCO01</v>
          </cell>
          <cell r="C303" t="str">
            <v>C05</v>
          </cell>
          <cell r="D303" t="str">
            <v>C154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>
            <v>5.8461955999999997</v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</row>
        <row r="304">
          <cell r="A304" t="str">
            <v>PCO01C155</v>
          </cell>
          <cell r="B304" t="str">
            <v>PCO01</v>
          </cell>
          <cell r="C304" t="str">
            <v>C05</v>
          </cell>
          <cell r="D304" t="str">
            <v>C155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>
            <v>200.71748190000005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</row>
        <row r="305">
          <cell r="A305" t="str">
            <v>PCO01C158</v>
          </cell>
          <cell r="B305" t="str">
            <v>PCO01</v>
          </cell>
          <cell r="C305" t="str">
            <v>C05</v>
          </cell>
          <cell r="D305" t="str">
            <v>C158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>
            <v>67.825041299999995</v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</row>
        <row r="306">
          <cell r="A306" t="str">
            <v>PCO01C160</v>
          </cell>
          <cell r="B306" t="str">
            <v>PCO01</v>
          </cell>
          <cell r="C306" t="str">
            <v>C05</v>
          </cell>
          <cell r="D306" t="str">
            <v>C160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>
            <v>10.078238800000001</v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</row>
        <row r="307">
          <cell r="A307" t="str">
            <v>PCO01C161</v>
          </cell>
          <cell r="B307" t="str">
            <v>PCO01</v>
          </cell>
          <cell r="C307" t="str">
            <v>C05</v>
          </cell>
          <cell r="D307" t="str">
            <v>C161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>
            <v>0.59276280000000003</v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</row>
        <row r="308">
          <cell r="A308" t="str">
            <v>PCO01C162</v>
          </cell>
          <cell r="B308" t="str">
            <v>PCO01</v>
          </cell>
          <cell r="C308" t="str">
            <v>C05</v>
          </cell>
          <cell r="D308" t="str">
            <v>C162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>
            <v>2.3710490000000002</v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</row>
        <row r="309">
          <cell r="A309" t="str">
            <v>PCO01C165</v>
          </cell>
          <cell r="B309" t="str">
            <v>PCO01</v>
          </cell>
          <cell r="C309" t="str">
            <v>C05</v>
          </cell>
          <cell r="D309" t="str">
            <v>C165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>
            <v>85.632621</v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</row>
        <row r="310">
          <cell r="A310" t="str">
            <v>PCO01C166</v>
          </cell>
          <cell r="B310" t="str">
            <v>PCO01</v>
          </cell>
          <cell r="C310" t="str">
            <v>C05</v>
          </cell>
          <cell r="D310" t="str">
            <v>C166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>
            <v>50.222328400000002</v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</row>
        <row r="311">
          <cell r="A311" t="str">
            <v>PCO01C169</v>
          </cell>
          <cell r="B311" t="str">
            <v>PCO01</v>
          </cell>
          <cell r="C311" t="str">
            <v>C05</v>
          </cell>
          <cell r="D311" t="str">
            <v>C169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>
            <v>26.576292099999996</v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</row>
        <row r="312">
          <cell r="A312" t="str">
            <v>PCO01S652</v>
          </cell>
          <cell r="B312" t="str">
            <v>PCO01</v>
          </cell>
          <cell r="C312" t="str">
            <v>C05</v>
          </cell>
          <cell r="D312" t="str">
            <v>S652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2.1660302999999996</v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</row>
        <row r="313">
          <cell r="A313" t="str">
            <v>PCO01C264</v>
          </cell>
          <cell r="B313" t="str">
            <v>PCO01</v>
          </cell>
          <cell r="C313" t="str">
            <v>C08</v>
          </cell>
          <cell r="D313" t="str">
            <v>C264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>
            <v>349.26706450000006</v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</row>
        <row r="314">
          <cell r="A314" t="str">
            <v>PCO01C265</v>
          </cell>
          <cell r="B314" t="str">
            <v>PCO01</v>
          </cell>
          <cell r="C314" t="str">
            <v>C08</v>
          </cell>
          <cell r="D314" t="str">
            <v>C265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>
            <v>532.6331169</v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</row>
        <row r="315">
          <cell r="A315" t="str">
            <v>PCO01C266</v>
          </cell>
          <cell r="B315" t="str">
            <v>PCO01</v>
          </cell>
          <cell r="C315" t="str">
            <v>C08</v>
          </cell>
          <cell r="D315" t="str">
            <v>C266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>
            <v>74.231528699999942</v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</row>
        <row r="316">
          <cell r="A316" t="str">
            <v>PCO01C280</v>
          </cell>
          <cell r="B316" t="str">
            <v>PCO01</v>
          </cell>
          <cell r="C316" t="str">
            <v>C08</v>
          </cell>
          <cell r="D316" t="str">
            <v>C280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>
            <v>100.18862960000001</v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</row>
        <row r="317">
          <cell r="A317" t="str">
            <v>PCO01C285</v>
          </cell>
          <cell r="B317" t="str">
            <v>PCO01</v>
          </cell>
          <cell r="C317" t="str">
            <v>C08</v>
          </cell>
          <cell r="D317" t="str">
            <v>C285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>
            <v>4.6323164999999999</v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</row>
        <row r="318">
          <cell r="A318" t="str">
            <v>PCO01C290</v>
          </cell>
          <cell r="B318" t="str">
            <v>PCO01</v>
          </cell>
          <cell r="C318" t="str">
            <v>C08</v>
          </cell>
          <cell r="D318" t="str">
            <v>C290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>
            <v>16.635835399999994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</row>
        <row r="319">
          <cell r="A319" t="str">
            <v>PCO01C292</v>
          </cell>
          <cell r="B319" t="str">
            <v>PCO01</v>
          </cell>
          <cell r="C319" t="str">
            <v>C08</v>
          </cell>
          <cell r="D319" t="str">
            <v>C292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>
            <v>461.99044099999998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</row>
        <row r="320">
          <cell r="A320" t="str">
            <v>PCO01C293</v>
          </cell>
          <cell r="B320" t="str">
            <v>PCO01</v>
          </cell>
          <cell r="C320" t="str">
            <v>C08</v>
          </cell>
          <cell r="D320" t="str">
            <v>C293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>
            <v>27.731107400000006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</row>
        <row r="321">
          <cell r="A321" t="str">
            <v>PCO01C294</v>
          </cell>
          <cell r="B321" t="str">
            <v>PCO01</v>
          </cell>
          <cell r="C321" t="str">
            <v>C08</v>
          </cell>
          <cell r="D321" t="str">
            <v>C294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>
            <v>117.01631089999999</v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</row>
        <row r="322">
          <cell r="A322" t="str">
            <v>PCO01C295</v>
          </cell>
          <cell r="B322" t="str">
            <v>PCO01</v>
          </cell>
          <cell r="C322" t="str">
            <v>C08</v>
          </cell>
          <cell r="D322" t="str">
            <v>C295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>
            <v>44.606617400000005</v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</row>
        <row r="323">
          <cell r="A323" t="str">
            <v>PCO01C296</v>
          </cell>
          <cell r="B323" t="str">
            <v>PCO01</v>
          </cell>
          <cell r="C323" t="str">
            <v>C08</v>
          </cell>
          <cell r="D323" t="str">
            <v>C296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>
            <v>318.81954610000003</v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</row>
        <row r="324">
          <cell r="A324" t="str">
            <v>PCO01C297</v>
          </cell>
          <cell r="B324" t="str">
            <v>PCO01</v>
          </cell>
          <cell r="C324" t="str">
            <v>C08</v>
          </cell>
          <cell r="D324" t="str">
            <v>C297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>
            <v>60.466764699999999</v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</row>
        <row r="325">
          <cell r="A325" t="str">
            <v>PCO01C298</v>
          </cell>
          <cell r="B325" t="str">
            <v>PCO01</v>
          </cell>
          <cell r="C325" t="str">
            <v>C08</v>
          </cell>
          <cell r="D325" t="str">
            <v>C298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>
            <v>92.855189699999983</v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</row>
        <row r="326">
          <cell r="A326" t="str">
            <v>PCO01C299</v>
          </cell>
          <cell r="B326" t="str">
            <v>PCO01</v>
          </cell>
          <cell r="C326" t="str">
            <v>C08</v>
          </cell>
          <cell r="D326" t="str">
            <v>C299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>
            <v>444.57117490000007</v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</row>
        <row r="327">
          <cell r="A327" t="str">
            <v>PCO01C301</v>
          </cell>
          <cell r="B327" t="str">
            <v>PCO01</v>
          </cell>
          <cell r="C327" t="str">
            <v>C08</v>
          </cell>
          <cell r="D327" t="str">
            <v>C301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>
            <v>4.9390352999999996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</row>
        <row r="328">
          <cell r="A328" t="str">
            <v>PCO01C307</v>
          </cell>
          <cell r="B328" t="str">
            <v>PCO01</v>
          </cell>
          <cell r="C328" t="str">
            <v>C08</v>
          </cell>
          <cell r="D328" t="str">
            <v>C307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>
            <v>8.9332420999999993</v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</row>
        <row r="329">
          <cell r="A329" t="str">
            <v>PCO01C308</v>
          </cell>
          <cell r="B329" t="str">
            <v>PCO01</v>
          </cell>
          <cell r="C329" t="str">
            <v>C08</v>
          </cell>
          <cell r="D329" t="str">
            <v>C308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>
            <v>10.753483199999994</v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</row>
        <row r="330">
          <cell r="A330" t="str">
            <v>PCO01C309</v>
          </cell>
          <cell r="B330" t="str">
            <v>PCO01</v>
          </cell>
          <cell r="C330" t="str">
            <v>C08</v>
          </cell>
          <cell r="D330" t="str">
            <v>C309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>
            <v>14.285352000000007</v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</row>
        <row r="331">
          <cell r="A331" t="str">
            <v>PCO01C310</v>
          </cell>
          <cell r="B331" t="str">
            <v>PCO01</v>
          </cell>
          <cell r="C331" t="str">
            <v>C08</v>
          </cell>
          <cell r="D331" t="str">
            <v>C310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>
            <v>18.781053600000003</v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</row>
        <row r="332">
          <cell r="A332" t="str">
            <v>PCO01C351</v>
          </cell>
          <cell r="B332" t="str">
            <v>PCO01</v>
          </cell>
          <cell r="C332" t="str">
            <v>C09</v>
          </cell>
          <cell r="D332" t="str">
            <v>C351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>
            <v>6.1185029000000002</v>
          </cell>
          <cell r="P332">
            <v>34.064731800000004</v>
          </cell>
          <cell r="Q332" t="str">
            <v/>
          </cell>
          <cell r="R332">
            <v>174.8300624</v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</row>
        <row r="333">
          <cell r="A333" t="str">
            <v>PCO01C357</v>
          </cell>
          <cell r="B333" t="str">
            <v>PCO01</v>
          </cell>
          <cell r="C333" t="str">
            <v>C09</v>
          </cell>
          <cell r="D333" t="str">
            <v>C357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>
            <v>891.80975879999983</v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</row>
        <row r="334">
          <cell r="A334" t="str">
            <v>PCO01C358</v>
          </cell>
          <cell r="B334" t="str">
            <v>PCO01</v>
          </cell>
          <cell r="C334" t="str">
            <v>C09</v>
          </cell>
          <cell r="D334" t="str">
            <v>C358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>
            <v>1095.3708078999996</v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</row>
        <row r="335">
          <cell r="A335" t="str">
            <v>PCO01C381</v>
          </cell>
          <cell r="B335" t="str">
            <v>PCO01</v>
          </cell>
          <cell r="C335" t="str">
            <v>C10</v>
          </cell>
          <cell r="D335" t="str">
            <v>C381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>
            <v>0.66935630000000002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</row>
        <row r="336">
          <cell r="A336" t="str">
            <v>PCO01C382</v>
          </cell>
          <cell r="B336" t="str">
            <v>PCO01</v>
          </cell>
          <cell r="C336" t="str">
            <v>C10</v>
          </cell>
          <cell r="D336" t="str">
            <v>C382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>
            <v>1.6928696999999999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</row>
        <row r="337">
          <cell r="A337" t="str">
            <v>PCO01C383</v>
          </cell>
          <cell r="B337" t="str">
            <v>PCO01</v>
          </cell>
          <cell r="C337" t="str">
            <v>C10</v>
          </cell>
          <cell r="D337" t="str">
            <v>C383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/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>
            <v>81.893248600000007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</row>
        <row r="338">
          <cell r="A338" t="str">
            <v>PCO01C391</v>
          </cell>
          <cell r="B338" t="str">
            <v>PCO01</v>
          </cell>
          <cell r="C338" t="str">
            <v>C10</v>
          </cell>
          <cell r="D338" t="str">
            <v>C391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>
            <v>7.3186641000000003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</row>
        <row r="339">
          <cell r="A339" t="str">
            <v>PCO01C392</v>
          </cell>
          <cell r="B339" t="str">
            <v>PCO01</v>
          </cell>
          <cell r="C339" t="str">
            <v>C10</v>
          </cell>
          <cell r="D339" t="str">
            <v>C392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>
            <v>1.32361</v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</row>
        <row r="340">
          <cell r="A340" t="str">
            <v>PCO01C393</v>
          </cell>
          <cell r="B340" t="str">
            <v>PCO01</v>
          </cell>
          <cell r="C340" t="str">
            <v>C10</v>
          </cell>
          <cell r="D340" t="str">
            <v>C393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>
            <v>13.500400599999997</v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</row>
        <row r="341">
          <cell r="A341" t="str">
            <v>PCO01C397</v>
          </cell>
          <cell r="B341" t="str">
            <v>PCO01</v>
          </cell>
          <cell r="C341" t="str">
            <v>C10</v>
          </cell>
          <cell r="D341" t="str">
            <v>C397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>
            <v>4.6332376000000011</v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</row>
        <row r="342">
          <cell r="A342" t="str">
            <v>PCO01C192</v>
          </cell>
          <cell r="B342" t="str">
            <v>PCO01</v>
          </cell>
          <cell r="C342" t="str">
            <v>C11</v>
          </cell>
          <cell r="D342" t="str">
            <v>C192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>
            <v>60.711816299999988</v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</row>
        <row r="343">
          <cell r="A343" t="str">
            <v>PCO01C193</v>
          </cell>
          <cell r="B343" t="str">
            <v>PCO01</v>
          </cell>
          <cell r="C343" t="str">
            <v>C11</v>
          </cell>
          <cell r="D343" t="str">
            <v>C193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>
            <v>115.0165915</v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</row>
        <row r="344">
          <cell r="A344" t="str">
            <v>PCO01C194</v>
          </cell>
          <cell r="B344" t="str">
            <v>PCO01</v>
          </cell>
          <cell r="C344" t="str">
            <v>C11</v>
          </cell>
          <cell r="D344" t="str">
            <v>C194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>
            <v>60.759025799999989</v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</row>
        <row r="345">
          <cell r="A345" t="str">
            <v>PCO01C195</v>
          </cell>
          <cell r="B345" t="str">
            <v>PCO01</v>
          </cell>
          <cell r="C345" t="str">
            <v>C11</v>
          </cell>
          <cell r="D345" t="str">
            <v>C195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>
            <v>4.1091155999999991</v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</row>
        <row r="346">
          <cell r="A346" t="str">
            <v>PCO01P1264</v>
          </cell>
          <cell r="B346" t="str">
            <v>PCO01</v>
          </cell>
          <cell r="C346" t="str">
            <v>C12</v>
          </cell>
          <cell r="D346" t="str">
            <v>P1264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>
            <v>1.0973631000000004</v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</row>
        <row r="347">
          <cell r="A347" t="str">
            <v>PCO01P1345</v>
          </cell>
          <cell r="B347" t="str">
            <v>PCO01</v>
          </cell>
          <cell r="C347" t="str">
            <v>C12</v>
          </cell>
          <cell r="D347" t="str">
            <v>P1345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>
            <v>3.9342472999999991</v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</row>
        <row r="348">
          <cell r="A348" t="str">
            <v>PCO01P1524</v>
          </cell>
          <cell r="B348" t="str">
            <v>PCO01</v>
          </cell>
          <cell r="C348" t="str">
            <v>C12</v>
          </cell>
          <cell r="D348" t="str">
            <v>P1524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>
            <v>32.421721200000015</v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</row>
        <row r="349">
          <cell r="A349" t="str">
            <v>PCO01P1526</v>
          </cell>
          <cell r="B349" t="str">
            <v>PCO01</v>
          </cell>
          <cell r="C349" t="str">
            <v>C12</v>
          </cell>
          <cell r="D349" t="str">
            <v>P1526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>
            <v>34.708429100000004</v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</row>
        <row r="350">
          <cell r="A350" t="str">
            <v>PCO01P1528</v>
          </cell>
          <cell r="B350" t="str">
            <v>PCO01</v>
          </cell>
          <cell r="C350" t="str">
            <v>C12</v>
          </cell>
          <cell r="D350" t="str">
            <v>P1528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>
            <v>5.6491652000000032</v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</row>
        <row r="351">
          <cell r="A351" t="str">
            <v>PCO01P1565</v>
          </cell>
          <cell r="B351" t="str">
            <v>PCO01</v>
          </cell>
          <cell r="C351" t="str">
            <v>C12</v>
          </cell>
          <cell r="D351" t="str">
            <v>P1565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>
            <v>16.287225599999999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</row>
        <row r="352">
          <cell r="A352" t="str">
            <v>PCO01S501</v>
          </cell>
          <cell r="B352" t="str">
            <v>PCO01</v>
          </cell>
          <cell r="C352" t="str">
            <v>S01</v>
          </cell>
          <cell r="D352" t="str">
            <v>S501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>
            <v>8.0840534999999996</v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</row>
        <row r="353">
          <cell r="A353" t="str">
            <v>PCO01S502</v>
          </cell>
          <cell r="B353" t="str">
            <v>PCO01</v>
          </cell>
          <cell r="C353" t="str">
            <v>S01</v>
          </cell>
          <cell r="D353" t="str">
            <v>S502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>
            <v>28.730451399999996</v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</row>
        <row r="354">
          <cell r="A354" t="str">
            <v>PCO01S503</v>
          </cell>
          <cell r="B354" t="str">
            <v>PCO01</v>
          </cell>
          <cell r="C354" t="str">
            <v>S01</v>
          </cell>
          <cell r="D354" t="str">
            <v>S503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>
            <v>5.2046612000000003</v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</row>
        <row r="355">
          <cell r="A355" t="str">
            <v>PCO01S504</v>
          </cell>
          <cell r="B355" t="str">
            <v>PCO01</v>
          </cell>
          <cell r="C355" t="str">
            <v>S01</v>
          </cell>
          <cell r="D355" t="str">
            <v>S504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>
            <v>9.675194399999997</v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</row>
        <row r="356">
          <cell r="A356" t="str">
            <v>PCO01S505</v>
          </cell>
          <cell r="B356" t="str">
            <v>PCO01</v>
          </cell>
          <cell r="C356" t="str">
            <v>S01</v>
          </cell>
          <cell r="D356" t="str">
            <v>S505</v>
          </cell>
          <cell r="E356">
            <v>0.91426090000000004</v>
          </cell>
          <cell r="F356" t="str">
            <v/>
          </cell>
          <cell r="G356">
            <v>3.3869553000000008</v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>
            <v>3.5483696</v>
          </cell>
          <cell r="M356">
            <v>4.5267204999999988</v>
          </cell>
          <cell r="N356">
            <v>4.7229168000000001</v>
          </cell>
          <cell r="O356">
            <v>1.5140514</v>
          </cell>
          <cell r="P356">
            <v>15.677829899999999</v>
          </cell>
          <cell r="Q356">
            <v>27.71413639999999</v>
          </cell>
          <cell r="R356">
            <v>94.087262100000004</v>
          </cell>
          <cell r="S356">
            <v>4.7557926999999989</v>
          </cell>
          <cell r="T356">
            <v>3.8376954999999997</v>
          </cell>
          <cell r="U356">
            <v>0.91280499999999987</v>
          </cell>
          <cell r="V356">
            <v>3.1864661999999999</v>
          </cell>
          <cell r="W356">
            <v>51.220047900000012</v>
          </cell>
          <cell r="X356">
            <v>1.2552721</v>
          </cell>
          <cell r="Y356">
            <v>0.18590619999999999</v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>
            <v>1.1676404</v>
          </cell>
          <cell r="AE356">
            <v>2.3691551999999989</v>
          </cell>
          <cell r="AF356">
            <v>0.74695859999999992</v>
          </cell>
          <cell r="AG356">
            <v>3.482723</v>
          </cell>
          <cell r="AH356">
            <v>29.549495599999997</v>
          </cell>
          <cell r="AI356" t="str">
            <v/>
          </cell>
          <cell r="AJ356" t="str">
            <v/>
          </cell>
          <cell r="AK356">
            <v>1.4459062</v>
          </cell>
          <cell r="AL356">
            <v>37.544621099999993</v>
          </cell>
          <cell r="AM356">
            <v>4.9952389999999998</v>
          </cell>
          <cell r="AN356">
            <v>2.4944944000000007</v>
          </cell>
          <cell r="AO356">
            <v>1.0063</v>
          </cell>
          <cell r="AP356">
            <v>1.3498851000000001</v>
          </cell>
          <cell r="AQ356">
            <v>0.14494880000000002</v>
          </cell>
          <cell r="AR356">
            <v>3.2766555999999993</v>
          </cell>
          <cell r="AS356">
            <v>1.4271073999999997</v>
          </cell>
          <cell r="AT356">
            <v>4.9569445000000005</v>
          </cell>
          <cell r="AU356" t="str">
            <v/>
          </cell>
        </row>
        <row r="357">
          <cell r="A357" t="str">
            <v>PCO01S506</v>
          </cell>
          <cell r="B357" t="str">
            <v>PCO01</v>
          </cell>
          <cell r="C357" t="str">
            <v>S01</v>
          </cell>
          <cell r="D357" t="str">
            <v>S506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>
            <v>8.0247898000000006</v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</row>
        <row r="358">
          <cell r="A358" t="str">
            <v>PCO01S507</v>
          </cell>
          <cell r="B358" t="str">
            <v>PCO01</v>
          </cell>
          <cell r="C358" t="str">
            <v>S01</v>
          </cell>
          <cell r="D358" t="str">
            <v>S507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>
            <v>3.1958759999999988</v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</row>
        <row r="359">
          <cell r="A359" t="str">
            <v>PCO01S508</v>
          </cell>
          <cell r="B359" t="str">
            <v>PCO01</v>
          </cell>
          <cell r="C359" t="str">
            <v>S01</v>
          </cell>
          <cell r="D359" t="str">
            <v>S508</v>
          </cell>
          <cell r="E359">
            <v>4.3150706999999997</v>
          </cell>
          <cell r="F359">
            <v>24.191533300000003</v>
          </cell>
          <cell r="G359">
            <v>2.3179971000000004</v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>
            <v>3.7978749999999999</v>
          </cell>
          <cell r="M359">
            <v>6.3707916999999998</v>
          </cell>
          <cell r="N359">
            <v>4.8136618999999996</v>
          </cell>
          <cell r="O359">
            <v>3.7807451000000003</v>
          </cell>
          <cell r="P359">
            <v>19.558070000000001</v>
          </cell>
          <cell r="Q359">
            <v>36.060736599999998</v>
          </cell>
          <cell r="R359">
            <v>106.6922526</v>
          </cell>
          <cell r="S359">
            <v>4.3936719999999996</v>
          </cell>
          <cell r="T359">
            <v>1.4257533</v>
          </cell>
          <cell r="U359">
            <v>19.142264900000004</v>
          </cell>
          <cell r="V359">
            <v>2.4889559000000001</v>
          </cell>
          <cell r="W359">
            <v>22.380431699999999</v>
          </cell>
          <cell r="X359">
            <v>14.9332353</v>
          </cell>
          <cell r="Y359">
            <v>3.4995735999999997</v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>
            <v>5.8019392999999981</v>
          </cell>
          <cell r="AE359">
            <v>12.428407199999993</v>
          </cell>
          <cell r="AF359">
            <v>2.2222016</v>
          </cell>
          <cell r="AG359">
            <v>5.735571199999999</v>
          </cell>
          <cell r="AH359">
            <v>21.855749700000004</v>
          </cell>
          <cell r="AI359" t="str">
            <v/>
          </cell>
          <cell r="AJ359" t="str">
            <v/>
          </cell>
          <cell r="AK359">
            <v>4.0229996999999997</v>
          </cell>
          <cell r="AL359">
            <v>47.010254699999997</v>
          </cell>
          <cell r="AM359">
            <v>3.0378463999999989</v>
          </cell>
          <cell r="AN359">
            <v>4.347969</v>
          </cell>
          <cell r="AO359">
            <v>0.81043260000000017</v>
          </cell>
          <cell r="AP359">
            <v>3.4219080000000002</v>
          </cell>
          <cell r="AQ359">
            <v>0.31989509999999999</v>
          </cell>
          <cell r="AR359">
            <v>2.1690196999999998</v>
          </cell>
          <cell r="AS359">
            <v>1.8476714000000003</v>
          </cell>
          <cell r="AT359">
            <v>3.2094722999999998</v>
          </cell>
          <cell r="AU359" t="str">
            <v/>
          </cell>
        </row>
        <row r="360">
          <cell r="A360" t="str">
            <v>PCO01S509</v>
          </cell>
          <cell r="B360" t="str">
            <v>PCO01</v>
          </cell>
          <cell r="C360" t="str">
            <v>S01</v>
          </cell>
          <cell r="D360" t="str">
            <v>S509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>
            <v>48.589951399999997</v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</row>
        <row r="361">
          <cell r="A361" t="str">
            <v>PCO01S512</v>
          </cell>
          <cell r="B361" t="str">
            <v>PCO01</v>
          </cell>
          <cell r="C361" t="str">
            <v>S01</v>
          </cell>
          <cell r="D361" t="str">
            <v>S512</v>
          </cell>
          <cell r="E361">
            <v>11.944185400000004</v>
          </cell>
          <cell r="F361">
            <v>144.05803699999998</v>
          </cell>
          <cell r="G361">
            <v>14.351233199999998</v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0.74828519999999987</v>
          </cell>
          <cell r="N361">
            <v>26.704741500000004</v>
          </cell>
          <cell r="O361" t="str">
            <v/>
          </cell>
          <cell r="P361" t="str">
            <v/>
          </cell>
          <cell r="Q361">
            <v>30.794631599999992</v>
          </cell>
          <cell r="R361" t="str">
            <v/>
          </cell>
          <cell r="S361">
            <v>3.9461249</v>
          </cell>
          <cell r="T361">
            <v>1.5534877</v>
          </cell>
          <cell r="U361" t="str">
            <v/>
          </cell>
          <cell r="V361">
            <v>2.4889559000000001</v>
          </cell>
          <cell r="W361">
            <v>12.215464600000002</v>
          </cell>
          <cell r="X361">
            <v>8.5188343999999994</v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>
            <v>0.52622020000000003</v>
          </cell>
          <cell r="AE361" t="str">
            <v/>
          </cell>
          <cell r="AF361" t="str">
            <v/>
          </cell>
          <cell r="AG361">
            <v>9.2994082999999996</v>
          </cell>
          <cell r="AH361">
            <v>15.122490899999999</v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>
            <v>18.648007200000006</v>
          </cell>
          <cell r="AN361">
            <v>3.509344</v>
          </cell>
          <cell r="AO361" t="str">
            <v/>
          </cell>
          <cell r="AP361">
            <v>2.2464023999999996</v>
          </cell>
          <cell r="AQ361">
            <v>0.11843040000000001</v>
          </cell>
          <cell r="AR361">
            <v>7.2126807999999984</v>
          </cell>
          <cell r="AS361">
            <v>0.97439589999999998</v>
          </cell>
          <cell r="AT361">
            <v>8.8784642999999992</v>
          </cell>
          <cell r="AU361" t="str">
            <v/>
          </cell>
        </row>
        <row r="362">
          <cell r="A362" t="str">
            <v>PCO01S513</v>
          </cell>
          <cell r="B362" t="str">
            <v>PCO01</v>
          </cell>
          <cell r="C362" t="str">
            <v>S01</v>
          </cell>
          <cell r="D362" t="str">
            <v>S513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>
            <v>17.120390299999997</v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</row>
        <row r="363">
          <cell r="A363" t="str">
            <v>PCO01S514</v>
          </cell>
          <cell r="B363" t="str">
            <v>PCO01</v>
          </cell>
          <cell r="C363" t="str">
            <v>S01</v>
          </cell>
          <cell r="D363" t="str">
            <v>S514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>
            <v>72.983332099999998</v>
          </cell>
          <cell r="AU363" t="str">
            <v/>
          </cell>
        </row>
        <row r="364">
          <cell r="A364" t="str">
            <v>PCO01S533</v>
          </cell>
          <cell r="B364" t="str">
            <v>PCO01</v>
          </cell>
          <cell r="C364" t="str">
            <v>S02</v>
          </cell>
          <cell r="D364" t="str">
            <v>S533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20.215141399999997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</row>
        <row r="365">
          <cell r="A365" t="str">
            <v>PCO01S535</v>
          </cell>
          <cell r="B365" t="str">
            <v>PCO01</v>
          </cell>
          <cell r="C365" t="str">
            <v>S02</v>
          </cell>
          <cell r="D365" t="str">
            <v>S535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>
            <v>15.451950099999998</v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</row>
        <row r="366">
          <cell r="A366" t="str">
            <v>PCO01S536</v>
          </cell>
          <cell r="B366" t="str">
            <v>PCO01</v>
          </cell>
          <cell r="C366" t="str">
            <v>S02</v>
          </cell>
          <cell r="D366" t="str">
            <v>S536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>
            <v>11.1644314</v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</row>
        <row r="367">
          <cell r="A367" t="str">
            <v>PCO01S537</v>
          </cell>
          <cell r="B367" t="str">
            <v>PCO01</v>
          </cell>
          <cell r="C367" t="str">
            <v>S02</v>
          </cell>
          <cell r="D367" t="str">
            <v>S537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>
            <v>66.325639200000026</v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</row>
        <row r="368">
          <cell r="A368" t="str">
            <v>PCO01S538</v>
          </cell>
          <cell r="B368" t="str">
            <v>PCO01</v>
          </cell>
          <cell r="C368" t="str">
            <v>S02</v>
          </cell>
          <cell r="D368" t="str">
            <v>S538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>
            <v>7.3147920000000042</v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</row>
        <row r="369">
          <cell r="A369" t="str">
            <v>PCO01S540</v>
          </cell>
          <cell r="B369" t="str">
            <v>PCO01</v>
          </cell>
          <cell r="C369" t="str">
            <v>S02</v>
          </cell>
          <cell r="D369" t="str">
            <v>S540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21.038013100000001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</row>
        <row r="370">
          <cell r="A370" t="str">
            <v>PCO01S541</v>
          </cell>
          <cell r="B370" t="str">
            <v>PCO01</v>
          </cell>
          <cell r="C370" t="str">
            <v>S02</v>
          </cell>
          <cell r="D370" t="str">
            <v>S541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18.7206422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</row>
        <row r="371">
          <cell r="A371" t="str">
            <v>PCO01S542</v>
          </cell>
          <cell r="B371" t="str">
            <v>PCO01</v>
          </cell>
          <cell r="C371" t="str">
            <v>S02</v>
          </cell>
          <cell r="D371" t="str">
            <v>S542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24.934284999999999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</row>
        <row r="372">
          <cell r="A372" t="str">
            <v>PCO01S561</v>
          </cell>
          <cell r="B372" t="str">
            <v>PCO01</v>
          </cell>
          <cell r="C372" t="str">
            <v>S03</v>
          </cell>
          <cell r="D372" t="str">
            <v>S561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>
            <v>15.014693399999999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</row>
        <row r="373">
          <cell r="A373" t="str">
            <v>PCO01S562</v>
          </cell>
          <cell r="B373" t="str">
            <v>PCO01</v>
          </cell>
          <cell r="C373" t="str">
            <v>S03</v>
          </cell>
          <cell r="D373" t="str">
            <v>S562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>
            <v>29.3802801</v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</row>
        <row r="374">
          <cell r="A374" t="str">
            <v>PCO01S563</v>
          </cell>
          <cell r="B374" t="str">
            <v>PCO01</v>
          </cell>
          <cell r="C374" t="str">
            <v>S03</v>
          </cell>
          <cell r="D374" t="str">
            <v>S563</v>
          </cell>
          <cell r="E374">
            <v>3.9101947000000008</v>
          </cell>
          <cell r="F374">
            <v>63.4403814</v>
          </cell>
          <cell r="G374">
            <v>7.1680905999999984</v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>
            <v>2.7861536999999998</v>
          </cell>
          <cell r="M374">
            <v>3.146668</v>
          </cell>
          <cell r="N374">
            <v>3.2480985000000002</v>
          </cell>
          <cell r="O374">
            <v>0.82727709999999999</v>
          </cell>
          <cell r="P374">
            <v>4.7797909000000001</v>
          </cell>
          <cell r="Q374">
            <v>68.158774899999955</v>
          </cell>
          <cell r="R374">
            <v>27.333317000000001</v>
          </cell>
          <cell r="S374">
            <v>4.9818486000000011</v>
          </cell>
          <cell r="T374">
            <v>3.0381646000000004</v>
          </cell>
          <cell r="U374">
            <v>4.1268836999999996</v>
          </cell>
          <cell r="V374">
            <v>1.8228790000000001</v>
          </cell>
          <cell r="W374">
            <v>35.538944100000002</v>
          </cell>
          <cell r="X374">
            <v>33.852900299999995</v>
          </cell>
          <cell r="Y374">
            <v>5.8096048999999992</v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>
            <v>4.6812283999999984</v>
          </cell>
          <cell r="AE374">
            <v>5.3733312000000018</v>
          </cell>
          <cell r="AF374">
            <v>5.0097484999999988</v>
          </cell>
          <cell r="AG374" t="str">
            <v/>
          </cell>
          <cell r="AH374">
            <v>17.6726876</v>
          </cell>
          <cell r="AI374" t="str">
            <v/>
          </cell>
          <cell r="AJ374" t="str">
            <v/>
          </cell>
          <cell r="AK374">
            <v>3.4325988000000001</v>
          </cell>
          <cell r="AL374">
            <v>5.3898637000000011</v>
          </cell>
          <cell r="AM374">
            <v>9.4243488000000006</v>
          </cell>
          <cell r="AN374">
            <v>2.2194633000000006</v>
          </cell>
          <cell r="AO374">
            <v>1.4910155</v>
          </cell>
          <cell r="AP374">
            <v>0.91654530000000001</v>
          </cell>
          <cell r="AQ374">
            <v>0.29188150000000002</v>
          </cell>
          <cell r="AR374">
            <v>8.1247395999999998</v>
          </cell>
          <cell r="AS374">
            <v>0.52736539999999987</v>
          </cell>
          <cell r="AT374">
            <v>1.8927002000000004</v>
          </cell>
          <cell r="AU374" t="str">
            <v/>
          </cell>
        </row>
        <row r="375">
          <cell r="A375" t="str">
            <v>PCO01S564</v>
          </cell>
          <cell r="B375" t="str">
            <v>PCO01</v>
          </cell>
          <cell r="C375" t="str">
            <v>S03</v>
          </cell>
          <cell r="D375" t="str">
            <v>S564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>
            <v>30.4998991</v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</row>
        <row r="376">
          <cell r="A376" t="str">
            <v>PCO01S565</v>
          </cell>
          <cell r="B376" t="str">
            <v>PCO01</v>
          </cell>
          <cell r="C376" t="str">
            <v>S03</v>
          </cell>
          <cell r="D376" t="str">
            <v>S565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11.158308499999999</v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</row>
        <row r="377">
          <cell r="A377" t="str">
            <v>PCO01S566</v>
          </cell>
          <cell r="B377" t="str">
            <v>PCO01</v>
          </cell>
          <cell r="C377" t="str">
            <v>S03</v>
          </cell>
          <cell r="D377" t="str">
            <v>S566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>
            <v>18.895207200000005</v>
          </cell>
          <cell r="AT377" t="str">
            <v/>
          </cell>
          <cell r="AU377" t="str">
            <v/>
          </cell>
        </row>
        <row r="378">
          <cell r="A378" t="str">
            <v>PCO01S567</v>
          </cell>
          <cell r="B378" t="str">
            <v>PCO01</v>
          </cell>
          <cell r="C378" t="str">
            <v>S03</v>
          </cell>
          <cell r="D378" t="str">
            <v>S567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>
            <v>3.0244323000000004</v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</row>
        <row r="379">
          <cell r="A379" t="str">
            <v>PCO01S568</v>
          </cell>
          <cell r="B379" t="str">
            <v>PCO01</v>
          </cell>
          <cell r="C379" t="str">
            <v>S03</v>
          </cell>
          <cell r="D379" t="str">
            <v>S568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>
            <v>28.568378999999997</v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</row>
        <row r="380">
          <cell r="A380" t="str">
            <v>PCO01S569</v>
          </cell>
          <cell r="B380" t="str">
            <v>PCO01</v>
          </cell>
          <cell r="C380" t="str">
            <v>S03</v>
          </cell>
          <cell r="D380" t="str">
            <v>S569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>
            <v>1.4814682000000003</v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</row>
        <row r="381">
          <cell r="A381" t="str">
            <v>PCO01S570</v>
          </cell>
          <cell r="B381" t="str">
            <v>PCO01</v>
          </cell>
          <cell r="C381" t="str">
            <v>S03</v>
          </cell>
          <cell r="D381" t="str">
            <v>S570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>
            <v>3.0244323000000004</v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</row>
        <row r="382">
          <cell r="A382" t="str">
            <v>PCO01S571</v>
          </cell>
          <cell r="B382" t="str">
            <v>PCO01</v>
          </cell>
          <cell r="C382" t="str">
            <v>S03</v>
          </cell>
          <cell r="D382" t="str">
            <v>S571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>
            <v>8.0710553999999988</v>
          </cell>
          <cell r="AT382" t="str">
            <v/>
          </cell>
          <cell r="AU382" t="str">
            <v/>
          </cell>
        </row>
        <row r="383">
          <cell r="A383" t="str">
            <v>PCO01S572</v>
          </cell>
          <cell r="B383" t="str">
            <v>PCO01</v>
          </cell>
          <cell r="C383" t="str">
            <v>S03</v>
          </cell>
          <cell r="D383" t="str">
            <v>S572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>
            <v>1.4814682000000003</v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</row>
        <row r="384">
          <cell r="A384" t="str">
            <v>PCO01S573</v>
          </cell>
          <cell r="B384" t="str">
            <v>PCO01</v>
          </cell>
          <cell r="C384" t="str">
            <v>S03</v>
          </cell>
          <cell r="D384" t="str">
            <v>S573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>
            <v>4.9989050000000015</v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</row>
        <row r="385">
          <cell r="A385" t="str">
            <v>PCO01S591</v>
          </cell>
          <cell r="B385" t="str">
            <v>PCO01</v>
          </cell>
          <cell r="C385" t="str">
            <v>S04</v>
          </cell>
          <cell r="D385" t="str">
            <v>S591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>
            <v>29.664209499999995</v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</row>
        <row r="386">
          <cell r="A386" t="str">
            <v>PCO01S592</v>
          </cell>
          <cell r="B386" t="str">
            <v>PCO01</v>
          </cell>
          <cell r="C386" t="str">
            <v>S04</v>
          </cell>
          <cell r="D386" t="str">
            <v>S592</v>
          </cell>
          <cell r="E386" t="str">
            <v/>
          </cell>
          <cell r="F386">
            <v>215.85595650000002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</row>
        <row r="387">
          <cell r="A387" t="str">
            <v>PCO01S593</v>
          </cell>
          <cell r="B387" t="str">
            <v>PCO01</v>
          </cell>
          <cell r="C387" t="str">
            <v>S04</v>
          </cell>
          <cell r="D387" t="str">
            <v>S593</v>
          </cell>
          <cell r="E387" t="str">
            <v/>
          </cell>
          <cell r="F387" t="str">
            <v/>
          </cell>
          <cell r="G387">
            <v>24.120952200000001</v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</row>
        <row r="388">
          <cell r="A388" t="str">
            <v>PCO01S599</v>
          </cell>
          <cell r="B388" t="str">
            <v>PCO01</v>
          </cell>
          <cell r="C388" t="str">
            <v>S04</v>
          </cell>
          <cell r="D388" t="str">
            <v>S599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>
            <v>5.4764523000000001</v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</row>
        <row r="389">
          <cell r="A389" t="str">
            <v>PCO01S604</v>
          </cell>
          <cell r="B389" t="str">
            <v>PCO01</v>
          </cell>
          <cell r="C389" t="str">
            <v>S04</v>
          </cell>
          <cell r="D389" t="str">
            <v>S604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>
            <v>47.367897800000016</v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</row>
        <row r="390">
          <cell r="A390" t="str">
            <v>PCO01S605</v>
          </cell>
          <cell r="B390" t="str">
            <v>PCO01</v>
          </cell>
          <cell r="C390" t="str">
            <v>S04</v>
          </cell>
          <cell r="D390" t="str">
            <v>S605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>
            <v>25.595963300000001</v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</row>
        <row r="391">
          <cell r="A391" t="str">
            <v>PCO01S606</v>
          </cell>
          <cell r="B391" t="str">
            <v>PCO01</v>
          </cell>
          <cell r="C391" t="str">
            <v>S04</v>
          </cell>
          <cell r="D391" t="str">
            <v>S606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>
            <v>41.169989000000001</v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</row>
        <row r="392">
          <cell r="A392" t="str">
            <v>PCO01S621</v>
          </cell>
          <cell r="B392" t="str">
            <v>PCO01</v>
          </cell>
          <cell r="C392" t="str">
            <v>S05</v>
          </cell>
          <cell r="D392" t="str">
            <v>S621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>
            <v>85.276971899999992</v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</row>
        <row r="393">
          <cell r="A393" t="str">
            <v>PCO01S622</v>
          </cell>
          <cell r="B393" t="str">
            <v>PCO01</v>
          </cell>
          <cell r="C393" t="str">
            <v>S05</v>
          </cell>
          <cell r="D393" t="str">
            <v>S622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>
            <v>181.67601210000004</v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</row>
        <row r="394">
          <cell r="A394" t="str">
            <v>PCO01S623</v>
          </cell>
          <cell r="B394" t="str">
            <v>PCO01</v>
          </cell>
          <cell r="C394" t="str">
            <v>S05</v>
          </cell>
          <cell r="D394" t="str">
            <v>S623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>
            <v>94.67374660000003</v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</row>
        <row r="395">
          <cell r="A395" t="str">
            <v>PCO01S624</v>
          </cell>
          <cell r="B395" t="str">
            <v>PCO01</v>
          </cell>
          <cell r="C395" t="str">
            <v>S05</v>
          </cell>
          <cell r="D395" t="str">
            <v>S624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>
            <v>134.8252693</v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</row>
        <row r="396">
          <cell r="A396" t="str">
            <v>PCO01S625</v>
          </cell>
          <cell r="B396" t="str">
            <v>PCO01</v>
          </cell>
          <cell r="C396" t="str">
            <v>S05</v>
          </cell>
          <cell r="D396" t="str">
            <v>S625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>
            <v>91.391773499999971</v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</row>
        <row r="397">
          <cell r="A397" t="str">
            <v>PCO01S626</v>
          </cell>
          <cell r="B397" t="str">
            <v>PCO01</v>
          </cell>
          <cell r="C397" t="str">
            <v>S05</v>
          </cell>
          <cell r="D397" t="str">
            <v>S626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>
            <v>56.413884599999989</v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</row>
        <row r="398">
          <cell r="A398" t="str">
            <v>PCO01S627</v>
          </cell>
          <cell r="B398" t="str">
            <v>PCO01</v>
          </cell>
          <cell r="C398" t="str">
            <v>S05</v>
          </cell>
          <cell r="D398" t="str">
            <v>S627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>
            <v>148.93261869999998</v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</row>
        <row r="399">
          <cell r="A399" t="str">
            <v>PCO01S628</v>
          </cell>
          <cell r="B399" t="str">
            <v>PCO01</v>
          </cell>
          <cell r="C399" t="str">
            <v>S05</v>
          </cell>
          <cell r="D399" t="str">
            <v>S628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>
            <v>28.0235506</v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</row>
        <row r="400">
          <cell r="A400" t="str">
            <v>PCO01S651</v>
          </cell>
          <cell r="B400" t="str">
            <v>PCO01</v>
          </cell>
          <cell r="C400" t="str">
            <v>S06</v>
          </cell>
          <cell r="D400" t="str">
            <v>S651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>
            <v>17.057620199999999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</row>
        <row r="401">
          <cell r="A401" t="str">
            <v>PCO01S653</v>
          </cell>
          <cell r="B401" t="str">
            <v>PCO01</v>
          </cell>
          <cell r="C401" t="str">
            <v>S06</v>
          </cell>
          <cell r="D401" t="str">
            <v>S653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>
            <v>7.4655407000000009</v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</row>
        <row r="402">
          <cell r="A402" t="str">
            <v>PCO01S654</v>
          </cell>
          <cell r="B402" t="str">
            <v>PCO01</v>
          </cell>
          <cell r="C402" t="str">
            <v>S06</v>
          </cell>
          <cell r="D402" t="str">
            <v>S654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>
            <v>12.3724407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</row>
        <row r="403">
          <cell r="A403" t="str">
            <v>PCO01S713</v>
          </cell>
          <cell r="B403" t="str">
            <v>PCO01</v>
          </cell>
          <cell r="C403" t="str">
            <v>S08</v>
          </cell>
          <cell r="D403" t="str">
            <v>S713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>
            <v>82.616978999999972</v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</row>
        <row r="404">
          <cell r="A404" t="str">
            <v>PCO01S715</v>
          </cell>
          <cell r="B404" t="str">
            <v>PCO01</v>
          </cell>
          <cell r="C404" t="str">
            <v>S08</v>
          </cell>
          <cell r="D404" t="str">
            <v>S715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>
            <v>4.9150681999999994</v>
          </cell>
          <cell r="P404">
            <v>86.384956299999999</v>
          </cell>
          <cell r="Q404" t="str">
            <v/>
          </cell>
          <cell r="R404">
            <v>500.63539680000002</v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</row>
        <row r="405">
          <cell r="A405" t="str">
            <v>PCO01S741</v>
          </cell>
          <cell r="B405" t="str">
            <v>PCO01</v>
          </cell>
          <cell r="C405" t="str">
            <v>S09</v>
          </cell>
          <cell r="D405" t="str">
            <v>S741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>
            <v>72.691043800000017</v>
          </cell>
          <cell r="AS405" t="str">
            <v/>
          </cell>
          <cell r="AT405" t="str">
            <v/>
          </cell>
          <cell r="AU405" t="str">
            <v/>
          </cell>
        </row>
        <row r="406">
          <cell r="A406" t="str">
            <v>PCO01S744</v>
          </cell>
          <cell r="B406" t="str">
            <v>PCO01</v>
          </cell>
          <cell r="C406" t="str">
            <v>S09</v>
          </cell>
          <cell r="D406" t="str">
            <v>S744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>
            <v>2.5826472999999996</v>
          </cell>
          <cell r="AS406" t="str">
            <v/>
          </cell>
          <cell r="AT406" t="str">
            <v/>
          </cell>
          <cell r="AU406" t="str">
            <v/>
          </cell>
        </row>
        <row r="407">
          <cell r="A407" t="str">
            <v>PCO01S745</v>
          </cell>
          <cell r="B407" t="str">
            <v>PCO01</v>
          </cell>
          <cell r="C407" t="str">
            <v>S09</v>
          </cell>
          <cell r="D407" t="str">
            <v>S745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>
            <v>4.0007036000000005</v>
          </cell>
          <cell r="AS407" t="str">
            <v/>
          </cell>
          <cell r="AT407" t="str">
            <v/>
          </cell>
          <cell r="AU407" t="str">
            <v/>
          </cell>
        </row>
        <row r="408">
          <cell r="A408" t="str">
            <v>PCO01S746</v>
          </cell>
          <cell r="B408" t="str">
            <v>PCO01</v>
          </cell>
          <cell r="C408" t="str">
            <v>S09</v>
          </cell>
          <cell r="D408" t="str">
            <v>S746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>
            <v>9.3556355000000018</v>
          </cell>
          <cell r="AS408" t="str">
            <v/>
          </cell>
          <cell r="AT408" t="str">
            <v/>
          </cell>
          <cell r="AU408" t="str">
            <v/>
          </cell>
        </row>
        <row r="409">
          <cell r="A409" t="str">
            <v>PCO01S749</v>
          </cell>
          <cell r="B409" t="str">
            <v>PCO01</v>
          </cell>
          <cell r="C409" t="str">
            <v>S09</v>
          </cell>
          <cell r="D409" t="str">
            <v>S749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>
            <v>33.475696199999994</v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</row>
        <row r="410">
          <cell r="A410" t="str">
            <v>PCO01S751</v>
          </cell>
          <cell r="B410" t="str">
            <v>PCO01</v>
          </cell>
          <cell r="C410" t="str">
            <v>S09</v>
          </cell>
          <cell r="D410" t="str">
            <v>S751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>
            <v>4.3380361000000001</v>
          </cell>
          <cell r="AS410" t="str">
            <v/>
          </cell>
          <cell r="AT410" t="str">
            <v/>
          </cell>
          <cell r="AU410" t="str">
            <v/>
          </cell>
        </row>
        <row r="411">
          <cell r="A411" t="str">
            <v>PCO01S752</v>
          </cell>
          <cell r="B411" t="str">
            <v>PCO01</v>
          </cell>
          <cell r="C411" t="str">
            <v>S09</v>
          </cell>
          <cell r="D411" t="str">
            <v>S752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>
            <v>27.368021299999999</v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</row>
        <row r="412">
          <cell r="A412" t="str">
            <v>PCO01S753</v>
          </cell>
          <cell r="B412" t="str">
            <v>PCO01</v>
          </cell>
          <cell r="C412" t="str">
            <v>S09</v>
          </cell>
          <cell r="D412" t="str">
            <v>S753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>
            <v>1.9362287</v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</row>
        <row r="413">
          <cell r="A413" t="str">
            <v>PCO01S754</v>
          </cell>
          <cell r="B413" t="str">
            <v>PCO01</v>
          </cell>
          <cell r="C413" t="str">
            <v>S09</v>
          </cell>
          <cell r="D413" t="str">
            <v>S754</v>
          </cell>
          <cell r="E413">
            <v>134.77913810000004</v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</row>
        <row r="414">
          <cell r="A414" t="str">
            <v>PCO01S755</v>
          </cell>
          <cell r="B414" t="str">
            <v>PCO01</v>
          </cell>
          <cell r="C414" t="str">
            <v>S09</v>
          </cell>
          <cell r="D414" t="str">
            <v>S755</v>
          </cell>
          <cell r="E414">
            <v>2.2380340999999992</v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</row>
        <row r="415">
          <cell r="A415" t="str">
            <v>PCO01S756</v>
          </cell>
          <cell r="B415" t="str">
            <v>PCO01</v>
          </cell>
          <cell r="C415" t="str">
            <v>S09</v>
          </cell>
          <cell r="D415" t="str">
            <v>S756</v>
          </cell>
          <cell r="E415">
            <v>5.2228755000000007</v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</row>
        <row r="416">
          <cell r="A416" t="str">
            <v>PCO01S757</v>
          </cell>
          <cell r="B416" t="str">
            <v>PCO01</v>
          </cell>
          <cell r="C416" t="str">
            <v>S09</v>
          </cell>
          <cell r="D416" t="str">
            <v>S757</v>
          </cell>
          <cell r="E416">
            <v>1.4729774999999998</v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</row>
        <row r="417">
          <cell r="A417" t="str">
            <v>PCO01S758</v>
          </cell>
          <cell r="B417" t="str">
            <v>PCO01</v>
          </cell>
          <cell r="C417" t="str">
            <v>S09</v>
          </cell>
          <cell r="D417" t="str">
            <v>S758</v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>
            <v>31.632331599999997</v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</row>
        <row r="418">
          <cell r="A418" t="str">
            <v>PCO01S760</v>
          </cell>
          <cell r="B418" t="str">
            <v>PCO01</v>
          </cell>
          <cell r="C418" t="str">
            <v>S09</v>
          </cell>
          <cell r="D418" t="str">
            <v>S760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>
            <v>50.573516100000006</v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</row>
        <row r="419">
          <cell r="A419" t="str">
            <v>PCO01S761</v>
          </cell>
          <cell r="B419" t="str">
            <v>PCO01</v>
          </cell>
          <cell r="C419" t="str">
            <v>S09</v>
          </cell>
          <cell r="D419" t="str">
            <v>S761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>
            <v>15.224687200000002</v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</row>
        <row r="420">
          <cell r="A420" t="str">
            <v>PCO01S762</v>
          </cell>
          <cell r="B420" t="str">
            <v>PCO01</v>
          </cell>
          <cell r="C420" t="str">
            <v>S09</v>
          </cell>
          <cell r="D420" t="str">
            <v>S762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>
            <v>44.009912</v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</row>
        <row r="421">
          <cell r="A421" t="str">
            <v>PCO01S768</v>
          </cell>
          <cell r="B421" t="str">
            <v>PCO01</v>
          </cell>
          <cell r="C421" t="str">
            <v>S09</v>
          </cell>
          <cell r="D421" t="str">
            <v>S768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>
            <v>9.0286712999999992</v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</row>
        <row r="422">
          <cell r="A422" t="str">
            <v>PCO01S771</v>
          </cell>
          <cell r="B422" t="str">
            <v>PCO01</v>
          </cell>
          <cell r="C422" t="str">
            <v>S10</v>
          </cell>
          <cell r="D422" t="str">
            <v>S771</v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>
            <v>7.2221343999999998</v>
          </cell>
          <cell r="AU422" t="str">
            <v/>
          </cell>
        </row>
        <row r="423">
          <cell r="A423" t="str">
            <v>PCO01S772</v>
          </cell>
          <cell r="B423" t="str">
            <v>PCO01</v>
          </cell>
          <cell r="C423" t="str">
            <v>S10</v>
          </cell>
          <cell r="D423" t="str">
            <v>S772</v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>
            <v>17.065811</v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</row>
        <row r="424">
          <cell r="A424" t="str">
            <v>PCO01P1004</v>
          </cell>
          <cell r="B424" t="str">
            <v>PCO01</v>
          </cell>
          <cell r="C424" t="str">
            <v>S12</v>
          </cell>
          <cell r="D424" t="str">
            <v>P1004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>
            <v>1.8096499999999998E-2</v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</row>
        <row r="425">
          <cell r="A425" t="str">
            <v>PCO01P1023</v>
          </cell>
          <cell r="B425" t="str">
            <v>PCO01</v>
          </cell>
          <cell r="C425" t="str">
            <v>S12</v>
          </cell>
          <cell r="D425" t="str">
            <v>P1023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>
            <v>5.5193200000000005E-2</v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</row>
        <row r="426">
          <cell r="A426" t="str">
            <v>PCO01P1044</v>
          </cell>
          <cell r="B426" t="str">
            <v>PCO01</v>
          </cell>
          <cell r="C426" t="str">
            <v>S12</v>
          </cell>
          <cell r="D426" t="str">
            <v>P1044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>
            <v>0.48206079999999996</v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</row>
        <row r="427">
          <cell r="A427" t="str">
            <v>PCO01P1098</v>
          </cell>
          <cell r="B427" t="str">
            <v>PCO01</v>
          </cell>
          <cell r="C427" t="str">
            <v>S12</v>
          </cell>
          <cell r="D427" t="str">
            <v>P1098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>
            <v>28.188754300000003</v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</row>
        <row r="428">
          <cell r="A428" t="str">
            <v>PCO01P1102</v>
          </cell>
          <cell r="B428" t="str">
            <v>PCO01</v>
          </cell>
          <cell r="C428" t="str">
            <v>S12</v>
          </cell>
          <cell r="D428" t="str">
            <v>P1102</v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>
            <v>0.86233059999999995</v>
          </cell>
          <cell r="AT428" t="str">
            <v/>
          </cell>
          <cell r="AU428" t="str">
            <v/>
          </cell>
        </row>
        <row r="429">
          <cell r="A429" t="str">
            <v>PCO01P1111</v>
          </cell>
          <cell r="B429" t="str">
            <v>PCO01</v>
          </cell>
          <cell r="C429" t="str">
            <v>S12</v>
          </cell>
          <cell r="D429" t="str">
            <v>P1111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>
            <v>3.5805580000000004</v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</row>
        <row r="430">
          <cell r="A430" t="str">
            <v>PCO01P1114</v>
          </cell>
          <cell r="B430" t="str">
            <v>PCO01</v>
          </cell>
          <cell r="C430" t="str">
            <v>S12</v>
          </cell>
          <cell r="D430" t="str">
            <v>P1114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>
            <v>0.40757680000000013</v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</row>
        <row r="431">
          <cell r="A431" t="str">
            <v>PCO01P1120</v>
          </cell>
          <cell r="B431" t="str">
            <v>PCO01</v>
          </cell>
          <cell r="C431" t="str">
            <v>S12</v>
          </cell>
          <cell r="D431" t="str">
            <v>P1120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>
            <v>0.18760140000000003</v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</row>
        <row r="432">
          <cell r="A432" t="str">
            <v>PCO01P1124</v>
          </cell>
          <cell r="B432" t="str">
            <v>PCO01</v>
          </cell>
          <cell r="C432" t="str">
            <v>S12</v>
          </cell>
          <cell r="D432" t="str">
            <v>P1124</v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>
            <v>1.4336187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</row>
        <row r="433">
          <cell r="A433" t="str">
            <v>PCO01P1128</v>
          </cell>
          <cell r="B433" t="str">
            <v>PCO01</v>
          </cell>
          <cell r="C433" t="str">
            <v>S12</v>
          </cell>
          <cell r="D433" t="str">
            <v>P1128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>
            <v>0.25340170000000001</v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</row>
        <row r="434">
          <cell r="A434" t="str">
            <v>PCO01P1130</v>
          </cell>
          <cell r="B434" t="str">
            <v>PCO01</v>
          </cell>
          <cell r="C434" t="str">
            <v>S12</v>
          </cell>
          <cell r="D434" t="str">
            <v>P1130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>
            <v>5.2027099999999993E-2</v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</row>
        <row r="435">
          <cell r="A435" t="str">
            <v>PCO01P1137</v>
          </cell>
          <cell r="B435" t="str">
            <v>PCO01</v>
          </cell>
          <cell r="C435" t="str">
            <v>S12</v>
          </cell>
          <cell r="D435" t="str">
            <v>P1137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>
            <v>22.659612599999999</v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</row>
        <row r="436">
          <cell r="A436" t="str">
            <v>PCO01P1147</v>
          </cell>
          <cell r="B436" t="str">
            <v>PCO01</v>
          </cell>
          <cell r="C436" t="str">
            <v>S12</v>
          </cell>
          <cell r="D436" t="str">
            <v>P1147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>
            <v>8.775299999999998E-3</v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</row>
        <row r="437">
          <cell r="A437" t="str">
            <v>PCO01P1148</v>
          </cell>
          <cell r="B437" t="str">
            <v>PCO01</v>
          </cell>
          <cell r="C437" t="str">
            <v>S12</v>
          </cell>
          <cell r="D437" t="str">
            <v>P1148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>
            <v>1.5056222000000004</v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</row>
        <row r="438">
          <cell r="A438" t="str">
            <v>PCO01P1149</v>
          </cell>
          <cell r="B438" t="str">
            <v>PCO01</v>
          </cell>
          <cell r="C438" t="str">
            <v>S12</v>
          </cell>
          <cell r="D438" t="str">
            <v>P1149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>
            <v>10.020604300000006</v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</row>
        <row r="439">
          <cell r="A439" t="str">
            <v>PCO01P1151</v>
          </cell>
          <cell r="B439" t="str">
            <v>PCO01</v>
          </cell>
          <cell r="C439" t="str">
            <v>S12</v>
          </cell>
          <cell r="D439" t="str">
            <v>P1151</v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>
            <v>0.42472299999999996</v>
          </cell>
          <cell r="AT439" t="str">
            <v/>
          </cell>
          <cell r="AU439" t="str">
            <v/>
          </cell>
        </row>
        <row r="440">
          <cell r="A440" t="str">
            <v>PCO01P1152</v>
          </cell>
          <cell r="B440" t="str">
            <v>PCO01</v>
          </cell>
          <cell r="C440" t="str">
            <v>S12</v>
          </cell>
          <cell r="D440" t="str">
            <v>P1152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>
            <v>0.92168690000000009</v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</row>
        <row r="441">
          <cell r="A441" t="str">
            <v>PCO01P1162</v>
          </cell>
          <cell r="B441" t="str">
            <v>PCO01</v>
          </cell>
          <cell r="C441" t="str">
            <v>S12</v>
          </cell>
          <cell r="D441" t="str">
            <v>P1162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>
            <v>1.5616576</v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</row>
        <row r="442">
          <cell r="A442" t="str">
            <v>PCO01P1176</v>
          </cell>
          <cell r="B442" t="str">
            <v>PCO01</v>
          </cell>
          <cell r="C442" t="str">
            <v>S12</v>
          </cell>
          <cell r="D442" t="str">
            <v>P1176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>
            <v>0.76656409999999997</v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</row>
        <row r="443">
          <cell r="A443" t="str">
            <v>PCO01P1257</v>
          </cell>
          <cell r="B443" t="str">
            <v>PCO01</v>
          </cell>
          <cell r="C443" t="str">
            <v>S12</v>
          </cell>
          <cell r="D443" t="str">
            <v>P1257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>
            <v>0.36195410000000006</v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</row>
        <row r="444">
          <cell r="A444" t="str">
            <v>PCO01P1366</v>
          </cell>
          <cell r="B444" t="str">
            <v>PCO01</v>
          </cell>
          <cell r="C444" t="str">
            <v>S12</v>
          </cell>
          <cell r="D444" t="str">
            <v>P1366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>
            <v>2.2822618999999995</v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</row>
        <row r="445">
          <cell r="A445" t="str">
            <v>PCO01P1373</v>
          </cell>
          <cell r="B445" t="str">
            <v>PCO01</v>
          </cell>
          <cell r="C445" t="str">
            <v>S12</v>
          </cell>
          <cell r="D445" t="str">
            <v>P1373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>
            <v>0.14813389999999999</v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</row>
        <row r="446">
          <cell r="A446" t="str">
            <v>PCO01P1374</v>
          </cell>
          <cell r="B446" t="str">
            <v>PCO01</v>
          </cell>
          <cell r="C446" t="str">
            <v>S12</v>
          </cell>
          <cell r="D446" t="str">
            <v>P1374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>
            <v>0.21496400000000002</v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</row>
        <row r="447">
          <cell r="A447" t="str">
            <v>PCO01P1667</v>
          </cell>
          <cell r="B447" t="str">
            <v>PCO01</v>
          </cell>
          <cell r="C447" t="str">
            <v>S12</v>
          </cell>
          <cell r="D447" t="str">
            <v>P1667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>
            <v>3.2573999999999997E-3</v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</row>
        <row r="448">
          <cell r="A448" t="str">
            <v>PCO01P1684</v>
          </cell>
          <cell r="B448" t="str">
            <v>PCO01</v>
          </cell>
          <cell r="C448" t="str">
            <v>S12</v>
          </cell>
          <cell r="D448" t="str">
            <v>P1684</v>
          </cell>
          <cell r="E448" t="str">
            <v/>
          </cell>
          <cell r="F448">
            <v>0.32856780000000002</v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</row>
        <row r="449">
          <cell r="A449" t="str">
            <v>PCO01P1687</v>
          </cell>
          <cell r="B449" t="str">
            <v>PCO01</v>
          </cell>
          <cell r="C449" t="str">
            <v>S12</v>
          </cell>
          <cell r="D449" t="str">
            <v>P1687</v>
          </cell>
          <cell r="E449" t="str">
            <v/>
          </cell>
          <cell r="F449">
            <v>0.37380879999999994</v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</row>
        <row r="450">
          <cell r="A450" t="str">
            <v>PCO01P1688</v>
          </cell>
          <cell r="B450" t="str">
            <v>PCO01</v>
          </cell>
          <cell r="C450" t="str">
            <v>S12</v>
          </cell>
          <cell r="D450" t="str">
            <v>P1688</v>
          </cell>
          <cell r="E450" t="str">
            <v/>
          </cell>
          <cell r="F450">
            <v>4.8319699999999992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</row>
        <row r="451">
          <cell r="A451" t="str">
            <v>PCO01P1689</v>
          </cell>
          <cell r="B451" t="str">
            <v>PCO01</v>
          </cell>
          <cell r="C451" t="str">
            <v>S12</v>
          </cell>
          <cell r="D451" t="str">
            <v>P1689</v>
          </cell>
          <cell r="E451" t="str">
            <v/>
          </cell>
          <cell r="F451">
            <v>29.077326099999997</v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</row>
        <row r="452">
          <cell r="A452" t="str">
            <v>PCO01P1931</v>
          </cell>
          <cell r="B452" t="str">
            <v>PCO01</v>
          </cell>
          <cell r="C452" t="str">
            <v>S12</v>
          </cell>
          <cell r="D452" t="str">
            <v>P1931</v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>
            <v>1.1551948000000003</v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</row>
        <row r="453">
          <cell r="A453" t="str">
            <v>PCO01P2011</v>
          </cell>
          <cell r="B453" t="str">
            <v>PCO01</v>
          </cell>
          <cell r="C453" t="str">
            <v>S12</v>
          </cell>
          <cell r="D453" t="str">
            <v>P2011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>
            <v>7.1376274999999998</v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</row>
        <row r="454">
          <cell r="A454" t="str">
            <v>PCO01P2012</v>
          </cell>
          <cell r="B454" t="str">
            <v>PCO01</v>
          </cell>
          <cell r="C454" t="str">
            <v>S12</v>
          </cell>
          <cell r="D454" t="str">
            <v>P2012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>
            <v>0.59992680000000009</v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</row>
        <row r="455">
          <cell r="A455" t="str">
            <v>PCO02C003</v>
          </cell>
          <cell r="B455" t="str">
            <v>PCO02</v>
          </cell>
          <cell r="C455" t="str">
            <v>C01</v>
          </cell>
          <cell r="D455" t="str">
            <v>C003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>
            <v>23.3057102</v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</row>
        <row r="456">
          <cell r="A456" t="str">
            <v>PCO02C016</v>
          </cell>
          <cell r="B456" t="str">
            <v>PCO02</v>
          </cell>
          <cell r="C456" t="str">
            <v>C01</v>
          </cell>
          <cell r="D456" t="str">
            <v>C016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>
            <v>164.12019609999996</v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</row>
        <row r="457">
          <cell r="A457" t="str">
            <v>PCO02C017</v>
          </cell>
          <cell r="B457" t="str">
            <v>PCO02</v>
          </cell>
          <cell r="C457" t="str">
            <v>C01</v>
          </cell>
          <cell r="D457" t="str">
            <v>C017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>
            <v>140.6456652</v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</row>
        <row r="458">
          <cell r="A458" t="str">
            <v>PCO02C032</v>
          </cell>
          <cell r="B458" t="str">
            <v>PCO02</v>
          </cell>
          <cell r="C458" t="str">
            <v>C02</v>
          </cell>
          <cell r="D458" t="str">
            <v>C032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>
            <v>53.652927100000014</v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</row>
        <row r="459">
          <cell r="A459" t="str">
            <v>PCO02C037</v>
          </cell>
          <cell r="B459" t="str">
            <v>PCO02</v>
          </cell>
          <cell r="C459" t="str">
            <v>C02</v>
          </cell>
          <cell r="D459" t="str">
            <v>C037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>
            <v>0.94437170000000015</v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</row>
        <row r="460">
          <cell r="A460" t="str">
            <v>PCO02C065</v>
          </cell>
          <cell r="B460" t="str">
            <v>PCO02</v>
          </cell>
          <cell r="C460" t="str">
            <v>C03</v>
          </cell>
          <cell r="D460" t="str">
            <v>C065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>
            <v>33.702569399999994</v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</row>
        <row r="461">
          <cell r="A461" t="str">
            <v>PCO02C091</v>
          </cell>
          <cell r="B461" t="str">
            <v>PCO02</v>
          </cell>
          <cell r="C461" t="str">
            <v>C04</v>
          </cell>
          <cell r="D461" t="str">
            <v>C091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>
            <v>23.407227799999998</v>
          </cell>
          <cell r="X461" t="str">
            <v/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</row>
        <row r="462">
          <cell r="A462" t="str">
            <v>PCO02C092</v>
          </cell>
          <cell r="B462" t="str">
            <v>PCO02</v>
          </cell>
          <cell r="C462" t="str">
            <v>C04</v>
          </cell>
          <cell r="D462" t="str">
            <v>C092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>
            <v>14.850687000000001</v>
          </cell>
          <cell r="P462">
            <v>54.056122700000003</v>
          </cell>
          <cell r="Q462" t="str">
            <v/>
          </cell>
          <cell r="R462">
            <v>96.135653799999986</v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</row>
        <row r="463">
          <cell r="A463" t="str">
            <v>PCO02C093</v>
          </cell>
          <cell r="B463" t="str">
            <v>PCO02</v>
          </cell>
          <cell r="C463" t="str">
            <v>C04</v>
          </cell>
          <cell r="D463" t="str">
            <v>C093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>
            <v>43.064719799999999</v>
          </cell>
          <cell r="P463">
            <v>198.70069859999998</v>
          </cell>
          <cell r="Q463" t="str">
            <v/>
          </cell>
          <cell r="R463">
            <v>383.0712853</v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</row>
        <row r="464">
          <cell r="A464" t="str">
            <v>PCO02C113</v>
          </cell>
          <cell r="B464" t="str">
            <v>PCO02</v>
          </cell>
          <cell r="C464" t="str">
            <v>C04</v>
          </cell>
          <cell r="D464" t="str">
            <v>C113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>
            <v>10.978084599999999</v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</row>
        <row r="465">
          <cell r="A465" t="str">
            <v>PCO02C121</v>
          </cell>
          <cell r="B465" t="str">
            <v>PCO02</v>
          </cell>
          <cell r="C465" t="str">
            <v>C05</v>
          </cell>
          <cell r="D465" t="str">
            <v>C121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>
            <v>54.901787500000026</v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</row>
        <row r="466">
          <cell r="A466" t="str">
            <v>PCO02C123</v>
          </cell>
          <cell r="B466" t="str">
            <v>PCO02</v>
          </cell>
          <cell r="C466" t="str">
            <v>C05</v>
          </cell>
          <cell r="D466" t="str">
            <v>C123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>
            <v>10.3680129</v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</row>
        <row r="467">
          <cell r="A467" t="str">
            <v>PCO02C124</v>
          </cell>
          <cell r="B467" t="str">
            <v>PCO02</v>
          </cell>
          <cell r="C467" t="str">
            <v>C05</v>
          </cell>
          <cell r="D467" t="str">
            <v>C124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>
            <v>29.528895499999997</v>
          </cell>
          <cell r="P467">
            <v>574.46584810000002</v>
          </cell>
          <cell r="Q467" t="str">
            <v/>
          </cell>
          <cell r="R467">
            <v>872.23227109999993</v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</row>
        <row r="468">
          <cell r="A468" t="str">
            <v>PCO02C132</v>
          </cell>
          <cell r="B468" t="str">
            <v>PCO02</v>
          </cell>
          <cell r="C468" t="str">
            <v>C05</v>
          </cell>
          <cell r="D468" t="str">
            <v>C132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>
            <v>24.327267800000001</v>
          </cell>
          <cell r="P468">
            <v>282.94466670000003</v>
          </cell>
          <cell r="Q468" t="str">
            <v/>
          </cell>
          <cell r="R468">
            <v>445.76444160000005</v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</row>
        <row r="469">
          <cell r="A469" t="str">
            <v>PCO02C134</v>
          </cell>
          <cell r="B469" t="str">
            <v>PCO02</v>
          </cell>
          <cell r="C469" t="str">
            <v>C05</v>
          </cell>
          <cell r="D469" t="str">
            <v>C134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>
            <v>1054.3723835000001</v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</row>
        <row r="470">
          <cell r="A470" t="str">
            <v>PCO02C135</v>
          </cell>
          <cell r="B470" t="str">
            <v>PCO02</v>
          </cell>
          <cell r="C470" t="str">
            <v>C05</v>
          </cell>
          <cell r="D470" t="str">
            <v>C135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>
            <v>221.22294089999997</v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</row>
        <row r="471">
          <cell r="A471" t="str">
            <v>PCO02C137</v>
          </cell>
          <cell r="B471" t="str">
            <v>PCO02</v>
          </cell>
          <cell r="C471" t="str">
            <v>C05</v>
          </cell>
          <cell r="D471" t="str">
            <v>C137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>
            <v>794.34959649999996</v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</row>
        <row r="472">
          <cell r="A472" t="str">
            <v>PCO02C139</v>
          </cell>
          <cell r="B472" t="str">
            <v>PCO02</v>
          </cell>
          <cell r="C472" t="str">
            <v>C05</v>
          </cell>
          <cell r="D472" t="str">
            <v>C139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>
            <v>774.42040340000005</v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</row>
        <row r="473">
          <cell r="A473" t="str">
            <v>PCO02C146</v>
          </cell>
          <cell r="B473" t="str">
            <v>PCO02</v>
          </cell>
          <cell r="C473" t="str">
            <v>C05</v>
          </cell>
          <cell r="D473" t="str">
            <v>C146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>
            <v>34.805029700000006</v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</row>
        <row r="474">
          <cell r="A474" t="str">
            <v>PCO02C147</v>
          </cell>
          <cell r="B474" t="str">
            <v>PCO02</v>
          </cell>
          <cell r="C474" t="str">
            <v>C05</v>
          </cell>
          <cell r="D474" t="str">
            <v>C147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>
            <v>195.17299800000001</v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</row>
        <row r="475">
          <cell r="A475" t="str">
            <v>PCO02C152</v>
          </cell>
          <cell r="B475" t="str">
            <v>PCO02</v>
          </cell>
          <cell r="C475" t="str">
            <v>C05</v>
          </cell>
          <cell r="D475" t="str">
            <v>C152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>
            <v>22.652688599999998</v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</row>
        <row r="476">
          <cell r="A476" t="str">
            <v>PCO02C154</v>
          </cell>
          <cell r="B476" t="str">
            <v>PCO02</v>
          </cell>
          <cell r="C476" t="str">
            <v>C05</v>
          </cell>
          <cell r="D476" t="str">
            <v>C154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>
            <v>2.5001684999999996</v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</row>
        <row r="477">
          <cell r="A477" t="str">
            <v>PCO02C155</v>
          </cell>
          <cell r="B477" t="str">
            <v>PCO02</v>
          </cell>
          <cell r="C477" t="str">
            <v>C05</v>
          </cell>
          <cell r="D477" t="str">
            <v>C155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>
            <v>31.165006200000001</v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</row>
        <row r="478">
          <cell r="A478" t="str">
            <v>PCO02C158</v>
          </cell>
          <cell r="B478" t="str">
            <v>PCO02</v>
          </cell>
          <cell r="C478" t="str">
            <v>C05</v>
          </cell>
          <cell r="D478" t="str">
            <v>C158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>
            <v>10.531060499999999</v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</row>
        <row r="479">
          <cell r="A479" t="str">
            <v>PCO02C160</v>
          </cell>
          <cell r="B479" t="str">
            <v>PCO02</v>
          </cell>
          <cell r="C479" t="str">
            <v>C05</v>
          </cell>
          <cell r="D479" t="str">
            <v>C160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>
            <v>4.3100313000000003</v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</row>
        <row r="480">
          <cell r="A480" t="str">
            <v>PCO02C161</v>
          </cell>
          <cell r="B480" t="str">
            <v>PCO02</v>
          </cell>
          <cell r="C480" t="str">
            <v>C05</v>
          </cell>
          <cell r="D480" t="str">
            <v>C161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>
            <v>0.25349950000000004</v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</row>
        <row r="481">
          <cell r="A481" t="str">
            <v>PCO02C162</v>
          </cell>
          <cell r="B481" t="str">
            <v>PCO02</v>
          </cell>
          <cell r="C481" t="str">
            <v>C05</v>
          </cell>
          <cell r="D481" t="str">
            <v>C162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>
            <v>1.0139968999999998</v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</row>
        <row r="482">
          <cell r="A482" t="str">
            <v>PCO02C165</v>
          </cell>
          <cell r="B482" t="str">
            <v>PCO02</v>
          </cell>
          <cell r="C482" t="str">
            <v>C05</v>
          </cell>
          <cell r="D482" t="str">
            <v>C165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>
            <v>36.621408199999998</v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</row>
        <row r="483">
          <cell r="A483" t="str">
            <v>PCO02C166</v>
          </cell>
          <cell r="B483" t="str">
            <v>PCO02</v>
          </cell>
          <cell r="C483" t="str">
            <v>C05</v>
          </cell>
          <cell r="D483" t="str">
            <v>C166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>
            <v>21.477940700000001</v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</row>
        <row r="484">
          <cell r="A484" t="str">
            <v>PCO02C169</v>
          </cell>
          <cell r="B484" t="str">
            <v>PCO02</v>
          </cell>
          <cell r="C484" t="str">
            <v>C05</v>
          </cell>
          <cell r="D484" t="str">
            <v>C169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>
            <v>53.345630099999994</v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</row>
        <row r="485">
          <cell r="A485" t="str">
            <v>PCO02S652</v>
          </cell>
          <cell r="B485" t="str">
            <v>PCO02</v>
          </cell>
          <cell r="C485" t="str">
            <v>C05</v>
          </cell>
          <cell r="D485" t="str">
            <v>S652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>
            <v>2.2270064999999999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</row>
        <row r="486">
          <cell r="A486" t="str">
            <v>PCO02C265</v>
          </cell>
          <cell r="B486" t="str">
            <v>PCO02</v>
          </cell>
          <cell r="C486" t="str">
            <v>C08</v>
          </cell>
          <cell r="D486" t="str">
            <v>C265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>
            <v>711.89755470000011</v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</row>
        <row r="487">
          <cell r="A487" t="str">
            <v>PCO02C266</v>
          </cell>
          <cell r="B487" t="str">
            <v>PCO02</v>
          </cell>
          <cell r="C487" t="str">
            <v>C08</v>
          </cell>
          <cell r="D487" t="str">
            <v>C266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>
            <v>0.12352749999999997</v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</row>
        <row r="488">
          <cell r="A488" t="str">
            <v>PCO02C280</v>
          </cell>
          <cell r="B488" t="str">
            <v>PCO02</v>
          </cell>
          <cell r="C488" t="str">
            <v>C08</v>
          </cell>
          <cell r="D488" t="str">
            <v>C280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>
            <v>133.90838590000001</v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</row>
        <row r="489">
          <cell r="A489" t="str">
            <v>PCO02C285</v>
          </cell>
          <cell r="B489" t="str">
            <v>PCO02</v>
          </cell>
          <cell r="C489" t="str">
            <v>C08</v>
          </cell>
          <cell r="D489" t="str">
            <v>C285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>
            <v>7.7076999999999996E-3</v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</row>
        <row r="490">
          <cell r="A490" t="str">
            <v>PCO02C292</v>
          </cell>
          <cell r="B490" t="str">
            <v>PCO02</v>
          </cell>
          <cell r="C490" t="str">
            <v>C08</v>
          </cell>
          <cell r="D490" t="str">
            <v>C292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>
            <v>6.4647679</v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</row>
        <row r="491">
          <cell r="A491" t="str">
            <v>PCO02C298</v>
          </cell>
          <cell r="B491" t="str">
            <v>PCO02</v>
          </cell>
          <cell r="C491" t="str">
            <v>C08</v>
          </cell>
          <cell r="D491" t="str">
            <v>C298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>
            <v>1.2516888999999998</v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</row>
        <row r="492">
          <cell r="A492" t="str">
            <v>PCO02C299</v>
          </cell>
          <cell r="B492" t="str">
            <v>PCO02</v>
          </cell>
          <cell r="C492" t="str">
            <v>C08</v>
          </cell>
          <cell r="D492" t="str">
            <v>C299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>
            <v>594.19725240000002</v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</row>
        <row r="493">
          <cell r="A493" t="str">
            <v>PCO02C301</v>
          </cell>
          <cell r="B493" t="str">
            <v>PCO02</v>
          </cell>
          <cell r="C493" t="str">
            <v>C08</v>
          </cell>
          <cell r="D493" t="str">
            <v>C301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>
            <v>8.2175999999999985E-3</v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</row>
        <row r="494">
          <cell r="A494" t="str">
            <v>PCO02C307</v>
          </cell>
          <cell r="B494" t="str">
            <v>PCO02</v>
          </cell>
          <cell r="C494" t="str">
            <v>C08</v>
          </cell>
          <cell r="D494" t="str">
            <v>C307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>
            <v>11.939838300000003</v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</row>
        <row r="495">
          <cell r="A495" t="str">
            <v>PCO02C308</v>
          </cell>
          <cell r="B495" t="str">
            <v>PCO02</v>
          </cell>
          <cell r="C495" t="str">
            <v>C08</v>
          </cell>
          <cell r="D495" t="str">
            <v>C308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>
            <v>10.753483199999994</v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</row>
        <row r="496">
          <cell r="A496" t="str">
            <v>PCO02C309</v>
          </cell>
          <cell r="B496" t="str">
            <v>PCO02</v>
          </cell>
          <cell r="C496" t="str">
            <v>C08</v>
          </cell>
          <cell r="D496" t="str">
            <v>C309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>
            <v>14.285352000000007</v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</row>
        <row r="497">
          <cell r="A497" t="str">
            <v>PCO02C310</v>
          </cell>
          <cell r="B497" t="str">
            <v>PCO02</v>
          </cell>
          <cell r="C497" t="str">
            <v>C08</v>
          </cell>
          <cell r="D497" t="str">
            <v>C310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>
            <v>18.781053600000003</v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</row>
        <row r="498">
          <cell r="A498" t="str">
            <v>PCO02C351</v>
          </cell>
          <cell r="B498" t="str">
            <v>PCO02</v>
          </cell>
          <cell r="C498" t="str">
            <v>C09</v>
          </cell>
          <cell r="D498" t="str">
            <v>C351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>
            <v>56.645983800000003</v>
          </cell>
          <cell r="P498">
            <v>97.780489899999992</v>
          </cell>
          <cell r="Q498" t="str">
            <v/>
          </cell>
          <cell r="R498">
            <v>171.77590529999998</v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</row>
        <row r="499">
          <cell r="A499" t="str">
            <v>PCO02C357</v>
          </cell>
          <cell r="B499" t="str">
            <v>PCO02</v>
          </cell>
          <cell r="C499" t="str">
            <v>C09</v>
          </cell>
          <cell r="D499" t="str">
            <v>C357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>
            <v>20.20633089999999</v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</row>
        <row r="500">
          <cell r="A500" t="str">
            <v>PCO02C358</v>
          </cell>
          <cell r="B500" t="str">
            <v>PCO02</v>
          </cell>
          <cell r="C500" t="str">
            <v>C09</v>
          </cell>
          <cell r="D500" t="str">
            <v>C358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>
            <v>0.21291380000000004</v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</row>
        <row r="501">
          <cell r="A501" t="str">
            <v>PCO02C381</v>
          </cell>
          <cell r="B501" t="str">
            <v>PCO02</v>
          </cell>
          <cell r="C501" t="str">
            <v>C10</v>
          </cell>
          <cell r="D501" t="str">
            <v>C381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>
            <v>0.37591340000000001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</row>
        <row r="502">
          <cell r="A502" t="str">
            <v>PCO02C382</v>
          </cell>
          <cell r="B502" t="str">
            <v>PCO02</v>
          </cell>
          <cell r="C502" t="str">
            <v>C10</v>
          </cell>
          <cell r="D502" t="str">
            <v>C382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>
            <v>0.95072319999999999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</row>
        <row r="503">
          <cell r="A503" t="str">
            <v>PCO02C383</v>
          </cell>
          <cell r="B503" t="str">
            <v>PCO02</v>
          </cell>
          <cell r="C503" t="str">
            <v>C10</v>
          </cell>
          <cell r="D503" t="str">
            <v>C383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>
            <v>49.413553200000003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</row>
        <row r="504">
          <cell r="A504" t="str">
            <v>PCO02C391</v>
          </cell>
          <cell r="B504" t="str">
            <v>PCO02</v>
          </cell>
          <cell r="C504" t="str">
            <v>C10</v>
          </cell>
          <cell r="D504" t="str">
            <v>C391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>
            <v>4.4160072000000001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</row>
        <row r="505">
          <cell r="A505" t="str">
            <v>PCO02C392</v>
          </cell>
          <cell r="B505" t="str">
            <v>PCO02</v>
          </cell>
          <cell r="C505" t="str">
            <v>C10</v>
          </cell>
          <cell r="D505" t="str">
            <v>C392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/>
          </cell>
          <cell r="AG505" t="str">
            <v/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>
            <v>1.2153898999999999</v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</row>
        <row r="506">
          <cell r="A506" t="str">
            <v>PCO02C393</v>
          </cell>
          <cell r="B506" t="str">
            <v>PCO02</v>
          </cell>
          <cell r="C506" t="str">
            <v>C10</v>
          </cell>
          <cell r="D506" t="str">
            <v>C393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>
            <v>6.5644152</v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</row>
        <row r="507">
          <cell r="A507" t="str">
            <v>PCO02C397</v>
          </cell>
          <cell r="B507" t="str">
            <v>PCO02</v>
          </cell>
          <cell r="C507" t="str">
            <v>C10</v>
          </cell>
          <cell r="D507" t="str">
            <v>C397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>
            <v>2.2528584999999999</v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</row>
        <row r="508">
          <cell r="A508" t="str">
            <v>PCO02C192</v>
          </cell>
          <cell r="B508" t="str">
            <v>PCO02</v>
          </cell>
          <cell r="C508" t="str">
            <v>C11</v>
          </cell>
          <cell r="D508" t="str">
            <v>C192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>
            <v>25.963845599999996</v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</row>
        <row r="509">
          <cell r="A509" t="str">
            <v>PCO02C193</v>
          </cell>
          <cell r="B509" t="str">
            <v>PCO02</v>
          </cell>
          <cell r="C509" t="str">
            <v>C11</v>
          </cell>
          <cell r="D509" t="str">
            <v>C193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>
            <v>49.18767350000001</v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</row>
        <row r="510">
          <cell r="A510" t="str">
            <v>PCO02C194</v>
          </cell>
          <cell r="B510" t="str">
            <v>PCO02</v>
          </cell>
          <cell r="C510" t="str">
            <v>C11</v>
          </cell>
          <cell r="D510" t="str">
            <v>C194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>
            <v>35.617360000000005</v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</row>
        <row r="511">
          <cell r="A511" t="str">
            <v>PCO02C195</v>
          </cell>
          <cell r="B511" t="str">
            <v>PCO02</v>
          </cell>
          <cell r="C511" t="str">
            <v>C11</v>
          </cell>
          <cell r="D511" t="str">
            <v>C195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>
            <v>1.8060095000000003</v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</row>
        <row r="512">
          <cell r="A512" t="str">
            <v>PCO02P1264</v>
          </cell>
          <cell r="B512" t="str">
            <v>PCO02</v>
          </cell>
          <cell r="C512" t="str">
            <v>C12</v>
          </cell>
          <cell r="D512" t="str">
            <v>P1264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>
            <v>1.0973631000000004</v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</row>
        <row r="513">
          <cell r="A513" t="str">
            <v>PCO02P1345</v>
          </cell>
          <cell r="B513" t="str">
            <v>PCO02</v>
          </cell>
          <cell r="C513" t="str">
            <v>C12</v>
          </cell>
          <cell r="D513" t="str">
            <v>P1345</v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>
            <v>1.9897345000000002</v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</row>
        <row r="514">
          <cell r="A514" t="str">
            <v>PCO02P1524</v>
          </cell>
          <cell r="B514" t="str">
            <v>PCO02</v>
          </cell>
          <cell r="C514" t="str">
            <v>C12</v>
          </cell>
          <cell r="D514" t="str">
            <v>P1524</v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>
            <v>32.421721200000015</v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</row>
        <row r="515">
          <cell r="A515" t="str">
            <v>PCO02P1526</v>
          </cell>
          <cell r="B515" t="str">
            <v>PCO02</v>
          </cell>
          <cell r="C515" t="str">
            <v>C12</v>
          </cell>
          <cell r="D515" t="str">
            <v>P1526</v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>
            <v>34.708429100000004</v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</row>
        <row r="516">
          <cell r="A516" t="str">
            <v>PCO02P1528</v>
          </cell>
          <cell r="B516" t="str">
            <v>PCO02</v>
          </cell>
          <cell r="C516" t="str">
            <v>C12</v>
          </cell>
          <cell r="D516" t="str">
            <v>P1528</v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>
            <v>5.6491652000000032</v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</row>
        <row r="517">
          <cell r="A517" t="str">
            <v>PCO02P1565</v>
          </cell>
          <cell r="B517" t="str">
            <v>PCO02</v>
          </cell>
          <cell r="C517" t="str">
            <v>C12</v>
          </cell>
          <cell r="D517" t="str">
            <v>P1565</v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>
            <v>16.287225599999999</v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</row>
        <row r="518">
          <cell r="A518" t="str">
            <v>PCO02S501</v>
          </cell>
          <cell r="B518" t="str">
            <v>PCO02</v>
          </cell>
          <cell r="C518" t="str">
            <v>S01</v>
          </cell>
          <cell r="D518" t="str">
            <v>S501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>
            <v>10.804843099999999</v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</row>
        <row r="519">
          <cell r="A519" t="str">
            <v>PCO02S502</v>
          </cell>
          <cell r="B519" t="str">
            <v>PCO02</v>
          </cell>
          <cell r="C519" t="str">
            <v>S01</v>
          </cell>
          <cell r="D519" t="str">
            <v>S502</v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>
            <v>29.539255999999998</v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</row>
        <row r="520">
          <cell r="A520" t="str">
            <v>PCO02S503</v>
          </cell>
          <cell r="B520" t="str">
            <v>PCO02</v>
          </cell>
          <cell r="C520" t="str">
            <v>S01</v>
          </cell>
          <cell r="D520" t="str">
            <v>S503</v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>
            <v>5.3511802000000026</v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</row>
        <row r="521">
          <cell r="A521" t="str">
            <v>PCO02S504</v>
          </cell>
          <cell r="B521" t="str">
            <v>PCO02</v>
          </cell>
          <cell r="C521" t="str">
            <v>S01</v>
          </cell>
          <cell r="D521" t="str">
            <v>S504</v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>
            <v>9.675194399999997</v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</row>
        <row r="522">
          <cell r="A522" t="str">
            <v>PCO02S505</v>
          </cell>
          <cell r="B522" t="str">
            <v>PCO02</v>
          </cell>
          <cell r="C522" t="str">
            <v>S01</v>
          </cell>
          <cell r="D522" t="str">
            <v>S505</v>
          </cell>
          <cell r="E522">
            <v>0.94000010000000001</v>
          </cell>
          <cell r="F522" t="str">
            <v/>
          </cell>
          <cell r="G522">
            <v>3.4823027999999998</v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>
            <v>3.6482613000000006</v>
          </cell>
          <cell r="M522">
            <v>4.6541514999999993</v>
          </cell>
          <cell r="N522">
            <v>4.8558737999999995</v>
          </cell>
          <cell r="O522">
            <v>14.0173054</v>
          </cell>
          <cell r="P522">
            <v>45.0021433</v>
          </cell>
          <cell r="Q522">
            <v>36.382931500000012</v>
          </cell>
          <cell r="R522">
            <v>92.443625199999985</v>
          </cell>
          <cell r="S522">
            <v>4.889673600000001</v>
          </cell>
          <cell r="T522">
            <v>3.9457311999999995</v>
          </cell>
          <cell r="U522">
            <v>0.93850049999999996</v>
          </cell>
          <cell r="V522">
            <v>4.2589133999999991</v>
          </cell>
          <cell r="W522">
            <v>68.458806800000019</v>
          </cell>
          <cell r="X522">
            <v>0.73584920000000009</v>
          </cell>
          <cell r="Y522">
            <v>0.19114050000000002</v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>
            <v>1.2005102000000003</v>
          </cell>
          <cell r="AE522">
            <v>2.3691551999999989</v>
          </cell>
          <cell r="AF522">
            <v>0.76798619999999995</v>
          </cell>
          <cell r="AG522">
            <v>3.5807650999999998</v>
          </cell>
          <cell r="AH522">
            <v>30.381358100000003</v>
          </cell>
          <cell r="AI522" t="str">
            <v/>
          </cell>
          <cell r="AJ522" t="str">
            <v/>
          </cell>
          <cell r="AK522">
            <v>2.8893547000000002</v>
          </cell>
          <cell r="AL522">
            <v>38.601557000000007</v>
          </cell>
          <cell r="AM522">
            <v>5.1358633000000005</v>
          </cell>
          <cell r="AN522">
            <v>2.5647183</v>
          </cell>
          <cell r="AO522">
            <v>1.0346282</v>
          </cell>
          <cell r="AP522">
            <v>1.3878866000000001</v>
          </cell>
          <cell r="AQ522">
            <v>8.1403799999999998E-2</v>
          </cell>
          <cell r="AR522">
            <v>6.547744800000002</v>
          </cell>
          <cell r="AS522">
            <v>1.4672827000000004</v>
          </cell>
          <cell r="AT522">
            <v>5.0964901000000005</v>
          </cell>
          <cell r="AU522" t="str">
            <v/>
          </cell>
        </row>
        <row r="523">
          <cell r="A523" t="str">
            <v>PCO02S506</v>
          </cell>
          <cell r="B523" t="str">
            <v>PCO02</v>
          </cell>
          <cell r="C523" t="str">
            <v>S01</v>
          </cell>
          <cell r="D523" t="str">
            <v>S506</v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>
            <v>10.725631000000002</v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</row>
        <row r="524">
          <cell r="A524" t="str">
            <v>PCO02S507</v>
          </cell>
          <cell r="B524" t="str">
            <v>PCO02</v>
          </cell>
          <cell r="C524" t="str">
            <v>S01</v>
          </cell>
          <cell r="D524" t="str">
            <v>S507</v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>
            <v>3.1958759999999988</v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</row>
        <row r="525">
          <cell r="A525" t="str">
            <v>PCO02S508</v>
          </cell>
          <cell r="B525" t="str">
            <v>PCO02</v>
          </cell>
          <cell r="C525" t="str">
            <v>S01</v>
          </cell>
          <cell r="D525" t="str">
            <v>S508</v>
          </cell>
          <cell r="E525">
            <v>4.436547</v>
          </cell>
          <cell r="F525">
            <v>24.872560299999996</v>
          </cell>
          <cell r="G525">
            <v>2.3832513999999994</v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>
            <v>3.9047913999999997</v>
          </cell>
          <cell r="M525">
            <v>6.5501407999999994</v>
          </cell>
          <cell r="N525">
            <v>4.9491731000000003</v>
          </cell>
          <cell r="O525">
            <v>35.0026844</v>
          </cell>
          <cell r="P525">
            <v>56.140106300000006</v>
          </cell>
          <cell r="Q525">
            <v>46.569248400000028</v>
          </cell>
          <cell r="R525">
            <v>104.82841489999998</v>
          </cell>
          <cell r="S525">
            <v>4.5173608999999999</v>
          </cell>
          <cell r="T525">
            <v>1.4658921999999996</v>
          </cell>
          <cell r="U525">
            <v>19.681145399999998</v>
          </cell>
          <cell r="V525">
            <v>3.3266458000000001</v>
          </cell>
          <cell r="W525">
            <v>29.912853500000008</v>
          </cell>
          <cell r="X525">
            <v>8.7539647000000009</v>
          </cell>
          <cell r="Y525">
            <v>3.5980900999999998</v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>
            <v>5.9652734999999986</v>
          </cell>
          <cell r="AE525">
            <v>12.428407199999993</v>
          </cell>
          <cell r="AF525">
            <v>2.2847610999999994</v>
          </cell>
          <cell r="AG525">
            <v>5.8970366999999984</v>
          </cell>
          <cell r="AH525">
            <v>22.471020199999998</v>
          </cell>
          <cell r="AI525" t="str">
            <v/>
          </cell>
          <cell r="AJ525" t="str">
            <v/>
          </cell>
          <cell r="AK525">
            <v>8.0391672000000014</v>
          </cell>
          <cell r="AL525">
            <v>48.333661699999993</v>
          </cell>
          <cell r="AM525">
            <v>3.123364</v>
          </cell>
          <cell r="AN525">
            <v>4.4703727999999989</v>
          </cell>
          <cell r="AO525">
            <v>0.83324989999999988</v>
          </cell>
          <cell r="AP525">
            <v>3.5182381000000005</v>
          </cell>
          <cell r="AQ525">
            <v>0.1796546</v>
          </cell>
          <cell r="AR525">
            <v>4.334352599999999</v>
          </cell>
          <cell r="AS525">
            <v>1.8996868999999996</v>
          </cell>
          <cell r="AT525">
            <v>3.2998249000000004</v>
          </cell>
          <cell r="AU525" t="str">
            <v/>
          </cell>
        </row>
        <row r="526">
          <cell r="A526" t="str">
            <v>PCO02S509</v>
          </cell>
          <cell r="B526" t="str">
            <v>PCO02</v>
          </cell>
          <cell r="C526" t="str">
            <v>S01</v>
          </cell>
          <cell r="D526" t="str">
            <v>S509</v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>
            <v>49.9578305</v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</row>
        <row r="527">
          <cell r="A527" t="str">
            <v>PCO02S512</v>
          </cell>
          <cell r="B527" t="str">
            <v>PCO02</v>
          </cell>
          <cell r="C527" t="str">
            <v>S01</v>
          </cell>
          <cell r="D527" t="str">
            <v>S512</v>
          </cell>
          <cell r="E527">
            <v>12.280432700000002</v>
          </cell>
          <cell r="F527">
            <v>148.11348089999998</v>
          </cell>
          <cell r="G527">
            <v>14.755242800000001</v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>
            <v>0.76935209999999998</v>
          </cell>
          <cell r="N527">
            <v>27.456518200000005</v>
          </cell>
          <cell r="O527" t="str">
            <v/>
          </cell>
          <cell r="P527" t="str">
            <v/>
          </cell>
          <cell r="Q527">
            <v>40.133456500000015</v>
          </cell>
          <cell r="R527" t="str">
            <v/>
          </cell>
          <cell r="S527">
            <v>4.0572135000000014</v>
          </cell>
          <cell r="T527">
            <v>1.5972213</v>
          </cell>
          <cell r="U527" t="str">
            <v/>
          </cell>
          <cell r="V527">
            <v>3.3266458000000001</v>
          </cell>
          <cell r="W527">
            <v>16.326733599999997</v>
          </cell>
          <cell r="X527">
            <v>4.9937993999999994</v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>
            <v>0.54103410000000018</v>
          </cell>
          <cell r="AE527" t="str">
            <v/>
          </cell>
          <cell r="AF527" t="str">
            <v/>
          </cell>
          <cell r="AG527">
            <v>9.5612001000000006</v>
          </cell>
          <cell r="AH527">
            <v>15.548210099999997</v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>
            <v>19.172977400000004</v>
          </cell>
          <cell r="AN527">
            <v>3.6081395000000005</v>
          </cell>
          <cell r="AO527" t="str">
            <v/>
          </cell>
          <cell r="AP527">
            <v>2.3096420999999996</v>
          </cell>
          <cell r="AQ527">
            <v>6.6511100000000004E-2</v>
          </cell>
          <cell r="AR527">
            <v>14.4131108</v>
          </cell>
          <cell r="AS527">
            <v>1.0018255</v>
          </cell>
          <cell r="AT527">
            <v>9.1284055000000013</v>
          </cell>
          <cell r="AU527" t="str">
            <v/>
          </cell>
        </row>
        <row r="528">
          <cell r="A528" t="str">
            <v>PCO02S513</v>
          </cell>
          <cell r="B528" t="str">
            <v>PCO02</v>
          </cell>
          <cell r="C528" t="str">
            <v>S01</v>
          </cell>
          <cell r="D528" t="str">
            <v>S513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>
            <v>17.602353099999998</v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</row>
        <row r="529">
          <cell r="A529" t="str">
            <v>PCO02S514</v>
          </cell>
          <cell r="B529" t="str">
            <v>PCO02</v>
          </cell>
          <cell r="C529" t="str">
            <v>S01</v>
          </cell>
          <cell r="D529" t="str">
            <v>S514</v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>
            <v>75.037918199999993</v>
          </cell>
          <cell r="AU529" t="str">
            <v/>
          </cell>
        </row>
        <row r="530">
          <cell r="A530" t="str">
            <v>PCO02S533</v>
          </cell>
          <cell r="B530" t="str">
            <v>PCO02</v>
          </cell>
          <cell r="C530" t="str">
            <v>S02</v>
          </cell>
          <cell r="D530" t="str">
            <v>S533</v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>
            <v>20.784227900000001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</row>
        <row r="531">
          <cell r="A531" t="str">
            <v>PCO02S535</v>
          </cell>
          <cell r="B531" t="str">
            <v>PCO02</v>
          </cell>
          <cell r="C531" t="str">
            <v>S02</v>
          </cell>
          <cell r="D531" t="str">
            <v>S535</v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>
            <v>15.886943899999997</v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</row>
        <row r="532">
          <cell r="A532" t="str">
            <v>PCO02S536</v>
          </cell>
          <cell r="B532" t="str">
            <v>PCO02</v>
          </cell>
          <cell r="C532" t="str">
            <v>S02</v>
          </cell>
          <cell r="D532" t="str">
            <v>S536</v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>
            <v>11.4787287</v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</row>
        <row r="533">
          <cell r="A533" t="str">
            <v>PCO02S537</v>
          </cell>
          <cell r="B533" t="str">
            <v>PCO02</v>
          </cell>
          <cell r="C533" t="str">
            <v>S02</v>
          </cell>
          <cell r="D533" t="str">
            <v>S537</v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>
            <v>66.325639200000026</v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</row>
        <row r="534">
          <cell r="A534" t="str">
            <v>PCO02S538</v>
          </cell>
          <cell r="B534" t="str">
            <v>PCO02</v>
          </cell>
          <cell r="C534" t="str">
            <v>S02</v>
          </cell>
          <cell r="D534" t="str">
            <v>S538</v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>
            <v>7.3147920000000042</v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</row>
        <row r="535">
          <cell r="A535" t="str">
            <v>PCO02S540</v>
          </cell>
          <cell r="B535" t="str">
            <v>PCO02</v>
          </cell>
          <cell r="C535" t="str">
            <v>S02</v>
          </cell>
          <cell r="D535" t="str">
            <v>S540</v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>
            <v>21.630262599999998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</row>
        <row r="536">
          <cell r="A536" t="str">
            <v>PCO02S541</v>
          </cell>
          <cell r="B536" t="str">
            <v>PCO02</v>
          </cell>
          <cell r="C536" t="str">
            <v>S02</v>
          </cell>
          <cell r="D536" t="str">
            <v>S541</v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>
            <v>19.247655399999996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</row>
        <row r="537">
          <cell r="A537" t="str">
            <v>PCO02S542</v>
          </cell>
          <cell r="B537" t="str">
            <v>PCO02</v>
          </cell>
          <cell r="C537" t="str">
            <v>S02</v>
          </cell>
          <cell r="D537" t="str">
            <v>S542</v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>
            <v>25.636220600000005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</row>
        <row r="538">
          <cell r="A538" t="str">
            <v>PCO02S561</v>
          </cell>
          <cell r="B538" t="str">
            <v>PCO02</v>
          </cell>
          <cell r="C538" t="str">
            <v>S03</v>
          </cell>
          <cell r="D538" t="str">
            <v>S561</v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>
            <v>15.437378599999999</v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</row>
        <row r="539">
          <cell r="A539" t="str">
            <v>PCO02S562</v>
          </cell>
          <cell r="B539" t="str">
            <v>PCO02</v>
          </cell>
          <cell r="C539" t="str">
            <v>S03</v>
          </cell>
          <cell r="D539" t="str">
            <v>S562</v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>
            <v>30.207379799999998</v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</row>
        <row r="540">
          <cell r="A540" t="str">
            <v>PCO02S563</v>
          </cell>
          <cell r="B540" t="str">
            <v>PCO02</v>
          </cell>
          <cell r="C540" t="str">
            <v>S03</v>
          </cell>
          <cell r="D540" t="str">
            <v>S563</v>
          </cell>
          <cell r="E540">
            <v>4.020273200000001</v>
          </cell>
          <cell r="F540">
            <v>65.226319600000011</v>
          </cell>
          <cell r="G540">
            <v>7.3698826999999971</v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>
            <v>2.8645863999999994</v>
          </cell>
          <cell r="M540">
            <v>3.2352511999999995</v>
          </cell>
          <cell r="N540">
            <v>3.3395394000000005</v>
          </cell>
          <cell r="O540">
            <v>7.6590533999999995</v>
          </cell>
          <cell r="P540">
            <v>13.720062800000001</v>
          </cell>
          <cell r="Q540">
            <v>90.844169199999953</v>
          </cell>
          <cell r="R540">
            <v>26.855824199999994</v>
          </cell>
          <cell r="S540">
            <v>5.1220945999999996</v>
          </cell>
          <cell r="T540">
            <v>3.1236936000000002</v>
          </cell>
          <cell r="U540">
            <v>4.2430621999999998</v>
          </cell>
          <cell r="V540">
            <v>2.4363941999999992</v>
          </cell>
          <cell r="W540">
            <v>47.500024800000006</v>
          </cell>
          <cell r="X540">
            <v>19.844802299999998</v>
          </cell>
          <cell r="Y540">
            <v>5.973152999999999</v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>
            <v>4.8130122999999996</v>
          </cell>
          <cell r="AE540">
            <v>5.3733312000000018</v>
          </cell>
          <cell r="AF540">
            <v>5.1507795999999981</v>
          </cell>
          <cell r="AG540" t="str">
            <v/>
          </cell>
          <cell r="AH540">
            <v>18.170199700000001</v>
          </cell>
          <cell r="AI540" t="str">
            <v/>
          </cell>
          <cell r="AJ540" t="str">
            <v/>
          </cell>
          <cell r="AK540">
            <v>6.8593674999999985</v>
          </cell>
          <cell r="AL540">
            <v>5.5415965000000007</v>
          </cell>
          <cell r="AM540">
            <v>9.6896555000000006</v>
          </cell>
          <cell r="AN540">
            <v>2.2819431000000003</v>
          </cell>
          <cell r="AO540">
            <v>1.5329920000000006</v>
          </cell>
          <cell r="AP540">
            <v>0.94234770000000001</v>
          </cell>
          <cell r="AQ540">
            <v>0.16392189999999998</v>
          </cell>
          <cell r="AR540">
            <v>8.3534647</v>
          </cell>
          <cell r="AS540">
            <v>0.54220960000000007</v>
          </cell>
          <cell r="AT540">
            <v>1.9459819999999999</v>
          </cell>
          <cell r="AU540" t="str">
            <v/>
          </cell>
        </row>
        <row r="541">
          <cell r="A541" t="str">
            <v>PCO02S564</v>
          </cell>
          <cell r="B541" t="str">
            <v>PCO02</v>
          </cell>
          <cell r="C541" t="str">
            <v>S03</v>
          </cell>
          <cell r="D541" t="str">
            <v>S564</v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>
            <v>31.358515399999995</v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</row>
        <row r="542">
          <cell r="A542" t="str">
            <v>PCO02S565</v>
          </cell>
          <cell r="B542" t="str">
            <v>PCO02</v>
          </cell>
          <cell r="C542" t="str">
            <v>S03</v>
          </cell>
          <cell r="D542" t="str">
            <v>S565</v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>
            <v>11.472432199999997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</row>
        <row r="543">
          <cell r="A543" t="str">
            <v>PCO02S566</v>
          </cell>
          <cell r="B543" t="str">
            <v>PCO02</v>
          </cell>
          <cell r="C543" t="str">
            <v>S03</v>
          </cell>
          <cell r="D543" t="str">
            <v>S566</v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>
            <v>19.427135200000002</v>
          </cell>
          <cell r="AT543" t="str">
            <v/>
          </cell>
          <cell r="AU543" t="str">
            <v/>
          </cell>
        </row>
        <row r="544">
          <cell r="A544" t="str">
            <v>PCO02S567</v>
          </cell>
          <cell r="B544" t="str">
            <v>PCO02</v>
          </cell>
          <cell r="C544" t="str">
            <v>S03</v>
          </cell>
          <cell r="D544" t="str">
            <v>S567</v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>
            <v>3.1095741000000015</v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</row>
        <row r="545">
          <cell r="A545" t="str">
            <v>PCO02S568</v>
          </cell>
          <cell r="B545" t="str">
            <v>PCO02</v>
          </cell>
          <cell r="C545" t="str">
            <v>S03</v>
          </cell>
          <cell r="D545" t="str">
            <v>S568</v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>
            <v>29.372619600000004</v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</row>
        <row r="546">
          <cell r="A546" t="str">
            <v>PCO02S569</v>
          </cell>
          <cell r="B546" t="str">
            <v>PCO02</v>
          </cell>
          <cell r="C546" t="str">
            <v>S03</v>
          </cell>
          <cell r="D546" t="str">
            <v>S569</v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>
            <v>1.5231725999999999</v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</row>
        <row r="547">
          <cell r="A547" t="str">
            <v>PCO02S570</v>
          </cell>
          <cell r="B547" t="str">
            <v>PCO02</v>
          </cell>
          <cell r="C547" t="str">
            <v>S03</v>
          </cell>
          <cell r="D547" t="str">
            <v>S570</v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>
            <v>3.1095741000000015</v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</row>
        <row r="548">
          <cell r="A548" t="str">
            <v>PCO02S571</v>
          </cell>
          <cell r="B548" t="str">
            <v>PCO02</v>
          </cell>
          <cell r="C548" t="str">
            <v>S03</v>
          </cell>
          <cell r="D548" t="str">
            <v>S571</v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>
            <v>8.2982674999999997</v>
          </cell>
          <cell r="AT548" t="str">
            <v/>
          </cell>
          <cell r="AU548" t="str">
            <v/>
          </cell>
        </row>
        <row r="549">
          <cell r="A549" t="str">
            <v>PCO02S572</v>
          </cell>
          <cell r="B549" t="str">
            <v>PCO02</v>
          </cell>
          <cell r="C549" t="str">
            <v>S03</v>
          </cell>
          <cell r="D549" t="str">
            <v>S572</v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>
            <v>1.5231725999999999</v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</row>
        <row r="550">
          <cell r="A550" t="str">
            <v>PCO02S573</v>
          </cell>
          <cell r="B550" t="str">
            <v>PCO02</v>
          </cell>
          <cell r="C550" t="str">
            <v>S03</v>
          </cell>
          <cell r="D550" t="str">
            <v>S573</v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>
            <v>5.1396308000000008</v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</row>
        <row r="551">
          <cell r="A551" t="str">
            <v>PCO02S591</v>
          </cell>
          <cell r="B551" t="str">
            <v>PCO02</v>
          </cell>
          <cell r="C551" t="str">
            <v>S04</v>
          </cell>
          <cell r="D551" t="str">
            <v>S591</v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>
            <v>30.499301000000003</v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</row>
        <row r="552">
          <cell r="A552" t="str">
            <v>PCO02S592</v>
          </cell>
          <cell r="B552" t="str">
            <v>PCO02</v>
          </cell>
          <cell r="C552" t="str">
            <v>S04</v>
          </cell>
          <cell r="D552" t="str">
            <v>S592</v>
          </cell>
          <cell r="E552" t="str">
            <v/>
          </cell>
          <cell r="F552">
            <v>221.93261669999995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 t="str">
            <v/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</row>
        <row r="553">
          <cell r="A553" t="str">
            <v>PCO02S593</v>
          </cell>
          <cell r="B553" t="str">
            <v>PCO02</v>
          </cell>
          <cell r="C553" t="str">
            <v>S04</v>
          </cell>
          <cell r="D553" t="str">
            <v>S593</v>
          </cell>
          <cell r="E553" t="str">
            <v/>
          </cell>
          <cell r="F553" t="str">
            <v/>
          </cell>
          <cell r="G553">
            <v>24.799993600000011</v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</row>
        <row r="554">
          <cell r="A554" t="str">
            <v>PCO02S599</v>
          </cell>
          <cell r="B554" t="str">
            <v>PCO02</v>
          </cell>
          <cell r="C554" t="str">
            <v>S04</v>
          </cell>
          <cell r="D554" t="str">
            <v>S599</v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>
            <v>2.4069729000000004</v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 t="str">
            <v/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</row>
        <row r="555">
          <cell r="A555" t="str">
            <v>PCO02S604</v>
          </cell>
          <cell r="B555" t="str">
            <v>PCO02</v>
          </cell>
          <cell r="C555" t="str">
            <v>S04</v>
          </cell>
          <cell r="D555" t="str">
            <v>S604</v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>
            <v>48.701375800000008</v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/>
          </cell>
          <cell r="AG555" t="str">
            <v/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</row>
        <row r="556">
          <cell r="A556" t="str">
            <v>PCO02S605</v>
          </cell>
          <cell r="B556" t="str">
            <v>PCO02</v>
          </cell>
          <cell r="C556" t="str">
            <v>S04</v>
          </cell>
          <cell r="D556" t="str">
            <v>S605</v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/>
          </cell>
          <cell r="AG556" t="str">
            <v/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>
            <v>26.316528500000008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</row>
        <row r="557">
          <cell r="A557" t="str">
            <v>PCO02S606</v>
          </cell>
          <cell r="B557" t="str">
            <v>PCO02</v>
          </cell>
          <cell r="C557" t="str">
            <v>S04</v>
          </cell>
          <cell r="D557" t="str">
            <v>S606</v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/>
          </cell>
          <cell r="AG557" t="str">
            <v/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>
            <v>42.328985799999998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</row>
        <row r="558">
          <cell r="A558" t="str">
            <v>PCO02S621</v>
          </cell>
          <cell r="B558" t="str">
            <v>PCO02</v>
          </cell>
          <cell r="C558" t="str">
            <v>S05</v>
          </cell>
          <cell r="D558" t="str">
            <v>S621</v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>
            <v>87.677640699999984</v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</row>
        <row r="559">
          <cell r="A559" t="str">
            <v>PCO02S622</v>
          </cell>
          <cell r="B559" t="str">
            <v>PCO02</v>
          </cell>
          <cell r="C559" t="str">
            <v>S05</v>
          </cell>
          <cell r="D559" t="str">
            <v>S622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>
            <v>186.7904557</v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</row>
        <row r="560">
          <cell r="A560" t="str">
            <v>PCO02S623</v>
          </cell>
          <cell r="B560" t="str">
            <v>PCO02</v>
          </cell>
          <cell r="C560" t="str">
            <v>S05</v>
          </cell>
          <cell r="D560" t="str">
            <v>S623</v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>
            <v>97.338951600000001</v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</row>
        <row r="561">
          <cell r="A561" t="str">
            <v>PCO02S624</v>
          </cell>
          <cell r="B561" t="str">
            <v>PCO02</v>
          </cell>
          <cell r="C561" t="str">
            <v>S05</v>
          </cell>
          <cell r="D561" t="str">
            <v>S624</v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>
            <v>138.62079730000005</v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</row>
        <row r="562">
          <cell r="A562" t="str">
            <v>PCO02S625</v>
          </cell>
          <cell r="B562" t="str">
            <v>PCO02</v>
          </cell>
          <cell r="C562" t="str">
            <v>S05</v>
          </cell>
          <cell r="D562" t="str">
            <v>S625</v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 t="str">
            <v/>
          </cell>
          <cell r="AH562">
            <v>93.964586199999999</v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</row>
        <row r="563">
          <cell r="A563" t="str">
            <v>PCO02S626</v>
          </cell>
          <cell r="B563" t="str">
            <v>PCO02</v>
          </cell>
          <cell r="C563" t="str">
            <v>S05</v>
          </cell>
          <cell r="D563" t="str">
            <v>S626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 t="str">
            <v/>
          </cell>
          <cell r="AH563">
            <v>58.002016300000001</v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</row>
        <row r="564">
          <cell r="A564" t="str">
            <v>PCO02S627</v>
          </cell>
          <cell r="B564" t="str">
            <v>PCO02</v>
          </cell>
          <cell r="C564" t="str">
            <v>S05</v>
          </cell>
          <cell r="D564" t="str">
            <v>S627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 t="str">
            <v/>
          </cell>
          <cell r="AH564">
            <v>153.12528870000003</v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</row>
        <row r="565">
          <cell r="A565" t="str">
            <v>PCO02S628</v>
          </cell>
          <cell r="B565" t="str">
            <v>PCO02</v>
          </cell>
          <cell r="C565" t="str">
            <v>S05</v>
          </cell>
          <cell r="D565" t="str">
            <v>S628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/>
          </cell>
          <cell r="AG565" t="str">
            <v/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>
            <v>37.4552336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</row>
        <row r="566">
          <cell r="A566" t="str">
            <v>PCO02S651</v>
          </cell>
          <cell r="B566" t="str">
            <v>PCO02</v>
          </cell>
          <cell r="C566" t="str">
            <v>S06</v>
          </cell>
          <cell r="D566" t="str">
            <v>S651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>
            <v>17.537816899999996</v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</row>
        <row r="567">
          <cell r="A567" t="str">
            <v>PCO02S653</v>
          </cell>
          <cell r="B567" t="str">
            <v>PCO02</v>
          </cell>
          <cell r="C567" t="str">
            <v>S06</v>
          </cell>
          <cell r="D567" t="str">
            <v>S653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>
            <v>3.6300338000000001</v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</row>
        <row r="568">
          <cell r="A568" t="str">
            <v>PCO02S654</v>
          </cell>
          <cell r="B568" t="str">
            <v>PCO02</v>
          </cell>
          <cell r="C568" t="str">
            <v>S06</v>
          </cell>
          <cell r="D568" t="str">
            <v>S654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>
            <v>12.720742100000002</v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</row>
        <row r="569">
          <cell r="A569" t="str">
            <v>PCO02S713</v>
          </cell>
          <cell r="B569" t="str">
            <v>PCO02</v>
          </cell>
          <cell r="C569" t="str">
            <v>S08</v>
          </cell>
          <cell r="D569" t="str">
            <v>S713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>
            <v>110.4227738</v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</row>
        <row r="570">
          <cell r="A570" t="str">
            <v>PCO02S715</v>
          </cell>
          <cell r="B570" t="str">
            <v>PCO02</v>
          </cell>
          <cell r="C570" t="str">
            <v>S08</v>
          </cell>
          <cell r="D570" t="str">
            <v>S715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>
            <v>45.504411399999995</v>
          </cell>
          <cell r="P570">
            <v>247.96213029999996</v>
          </cell>
          <cell r="Q570" t="str">
            <v/>
          </cell>
          <cell r="R570">
            <v>491.88965490000004</v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</row>
        <row r="571">
          <cell r="A571" t="str">
            <v>PCO02S741</v>
          </cell>
          <cell r="B571" t="str">
            <v>PCO02</v>
          </cell>
          <cell r="C571" t="str">
            <v>S09</v>
          </cell>
          <cell r="D571" t="str">
            <v>S741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>
            <v>145.2586168</v>
          </cell>
          <cell r="AS571" t="str">
            <v/>
          </cell>
          <cell r="AT571" t="str">
            <v/>
          </cell>
          <cell r="AU571" t="str">
            <v/>
          </cell>
        </row>
        <row r="572">
          <cell r="A572" t="str">
            <v>PCO02S744</v>
          </cell>
          <cell r="B572" t="str">
            <v>PCO02</v>
          </cell>
          <cell r="C572" t="str">
            <v>S09</v>
          </cell>
          <cell r="D572" t="str">
            <v>S744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 t="str">
            <v/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>
            <v>2.6553532</v>
          </cell>
          <cell r="AS572" t="str">
            <v/>
          </cell>
          <cell r="AT572" t="str">
            <v/>
          </cell>
          <cell r="AU572" t="str">
            <v/>
          </cell>
        </row>
        <row r="573">
          <cell r="A573" t="str">
            <v>PCO02S745</v>
          </cell>
          <cell r="B573" t="str">
            <v>PCO02</v>
          </cell>
          <cell r="C573" t="str">
            <v>S09</v>
          </cell>
          <cell r="D573" t="str">
            <v>S745</v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 t="str">
            <v/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>
            <v>7.9946104000000018</v>
          </cell>
          <cell r="AS573" t="str">
            <v/>
          </cell>
          <cell r="AT573" t="str">
            <v/>
          </cell>
          <cell r="AU573" t="str">
            <v/>
          </cell>
        </row>
        <row r="574">
          <cell r="A574" t="str">
            <v>PCO02S746</v>
          </cell>
          <cell r="B574" t="str">
            <v>PCO02</v>
          </cell>
          <cell r="C574" t="str">
            <v>S09</v>
          </cell>
          <cell r="D574" t="str">
            <v>S746</v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 t="str">
            <v/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>
            <v>18.695378099999996</v>
          </cell>
          <cell r="AS574" t="str">
            <v/>
          </cell>
          <cell r="AT574" t="str">
            <v/>
          </cell>
          <cell r="AU574" t="str">
            <v/>
          </cell>
        </row>
        <row r="575">
          <cell r="A575" t="str">
            <v>PCO02S749</v>
          </cell>
          <cell r="B575" t="str">
            <v>PCO02</v>
          </cell>
          <cell r="C575" t="str">
            <v>S09</v>
          </cell>
          <cell r="D575" t="str">
            <v>S749</v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>
            <v>56.327450399999982</v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</row>
        <row r="576">
          <cell r="A576" t="str">
            <v>PCO02S751</v>
          </cell>
          <cell r="B576" t="str">
            <v>PCO02</v>
          </cell>
          <cell r="C576" t="str">
            <v>S09</v>
          </cell>
          <cell r="D576" t="str">
            <v>S751</v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>
            <v>8.6687027000000008</v>
          </cell>
          <cell r="AS576" t="str">
            <v/>
          </cell>
          <cell r="AT576" t="str">
            <v/>
          </cell>
          <cell r="AU576" t="str">
            <v/>
          </cell>
        </row>
        <row r="577">
          <cell r="A577" t="str">
            <v>PCO02S752</v>
          </cell>
          <cell r="B577" t="str">
            <v>PCO02</v>
          </cell>
          <cell r="C577" t="str">
            <v>S09</v>
          </cell>
          <cell r="D577" t="str">
            <v>S752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/>
          </cell>
          <cell r="AG577" t="str">
            <v/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>
            <v>28.138472800000002</v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</row>
        <row r="578">
          <cell r="A578" t="str">
            <v>PCO02S753</v>
          </cell>
          <cell r="B578" t="str">
            <v>PCO02</v>
          </cell>
          <cell r="C578" t="str">
            <v>S09</v>
          </cell>
          <cell r="D578" t="str">
            <v>S753</v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>
            <v>1.9907389999999994</v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</row>
        <row r="579">
          <cell r="A579" t="str">
            <v>PCO02S754</v>
          </cell>
          <cell r="B579" t="str">
            <v>PCO02</v>
          </cell>
          <cell r="C579" t="str">
            <v>S09</v>
          </cell>
          <cell r="D579" t="str">
            <v>S754</v>
          </cell>
          <cell r="E579">
            <v>138.57337030000002</v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</row>
        <row r="580">
          <cell r="A580" t="str">
            <v>PCO02S755</v>
          </cell>
          <cell r="B580" t="str">
            <v>PCO02</v>
          </cell>
          <cell r="C580" t="str">
            <v>S09</v>
          </cell>
          <cell r="D580" t="str">
            <v>S755</v>
          </cell>
          <cell r="E580">
            <v>2.3010383000000001</v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</row>
        <row r="581">
          <cell r="A581" t="str">
            <v>PCO02S756</v>
          </cell>
          <cell r="B581" t="str">
            <v>PCO02</v>
          </cell>
          <cell r="C581" t="str">
            <v>S09</v>
          </cell>
          <cell r="D581" t="str">
            <v>S756</v>
          </cell>
          <cell r="E581">
            <v>5.3699076000000012</v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</row>
        <row r="582">
          <cell r="A582" t="str">
            <v>PCO02S757</v>
          </cell>
          <cell r="B582" t="str">
            <v>PCO02</v>
          </cell>
          <cell r="C582" t="str">
            <v>S09</v>
          </cell>
          <cell r="D582" t="str">
            <v>S757</v>
          </cell>
          <cell r="E582">
            <v>1.5144441</v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 t="str">
            <v/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</row>
        <row r="583">
          <cell r="A583" t="str">
            <v>PCO02S758</v>
          </cell>
          <cell r="B583" t="str">
            <v>PCO02</v>
          </cell>
          <cell r="C583" t="str">
            <v>S09</v>
          </cell>
          <cell r="D583" t="str">
            <v>S758</v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 t="str">
            <v/>
          </cell>
          <cell r="AH583" t="str">
            <v/>
          </cell>
          <cell r="AI583" t="str">
            <v/>
          </cell>
          <cell r="AJ583" t="str">
            <v/>
          </cell>
          <cell r="AK583">
            <v>53.225738799999995</v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</row>
        <row r="584">
          <cell r="A584" t="str">
            <v>PCO02S760</v>
          </cell>
          <cell r="B584" t="str">
            <v>PCO02</v>
          </cell>
          <cell r="C584" t="str">
            <v>S09</v>
          </cell>
          <cell r="D584" t="str">
            <v>S760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>
            <v>67.594675600000002</v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</row>
        <row r="585">
          <cell r="A585" t="str">
            <v>PCO02S761</v>
          </cell>
          <cell r="B585" t="str">
            <v>PCO02</v>
          </cell>
          <cell r="C585" t="str">
            <v>S09</v>
          </cell>
          <cell r="D585" t="str">
            <v>S761</v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>
            <v>20.348750899999999</v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</row>
        <row r="586">
          <cell r="A586" t="str">
            <v>PCO02S762</v>
          </cell>
          <cell r="B586" t="str">
            <v>PCO02</v>
          </cell>
          <cell r="C586" t="str">
            <v>S09</v>
          </cell>
          <cell r="D586" t="str">
            <v>S762</v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>
            <v>58.822007699999993</v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</row>
        <row r="587">
          <cell r="A587" t="str">
            <v>PCO02S768</v>
          </cell>
          <cell r="B587" t="str">
            <v>PCO02</v>
          </cell>
          <cell r="C587" t="str">
            <v>S09</v>
          </cell>
          <cell r="D587" t="str">
            <v>S768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>
            <v>9.2828412999999994</v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</row>
        <row r="588">
          <cell r="A588" t="str">
            <v>PCO02S771</v>
          </cell>
          <cell r="B588" t="str">
            <v>PCO02</v>
          </cell>
          <cell r="C588" t="str">
            <v>S10</v>
          </cell>
          <cell r="D588" t="str">
            <v>S771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>
            <v>7.4254459000000006</v>
          </cell>
          <cell r="AU588" t="str">
            <v/>
          </cell>
        </row>
        <row r="589">
          <cell r="A589" t="str">
            <v>PCO02S772</v>
          </cell>
          <cell r="B589" t="str">
            <v>PCO02</v>
          </cell>
          <cell r="C589" t="str">
            <v>S10</v>
          </cell>
          <cell r="D589" t="str">
            <v>S772</v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>
            <v>17.5462399</v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</row>
        <row r="590">
          <cell r="A590" t="str">
            <v>PCO02P1004</v>
          </cell>
          <cell r="B590" t="str">
            <v>PCO02</v>
          </cell>
          <cell r="C590" t="str">
            <v>S12</v>
          </cell>
          <cell r="D590" t="str">
            <v>P1004</v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>
            <v>1.8605900000000002E-2</v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</row>
        <row r="591">
          <cell r="A591" t="str">
            <v>PCO02P1023</v>
          </cell>
          <cell r="B591" t="str">
            <v>PCO02</v>
          </cell>
          <cell r="C591" t="str">
            <v>S12</v>
          </cell>
          <cell r="D591" t="str">
            <v>P1023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>
            <v>7.3769000000000015E-2</v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</row>
        <row r="592">
          <cell r="A592" t="str">
            <v>PCO02P1044</v>
          </cell>
          <cell r="B592" t="str">
            <v>PCO02</v>
          </cell>
          <cell r="C592" t="str">
            <v>S12</v>
          </cell>
          <cell r="D592" t="str">
            <v>P1044</v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>
            <v>0.49563190000000013</v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</row>
        <row r="593">
          <cell r="A593" t="str">
            <v>PCO02P1098</v>
          </cell>
          <cell r="B593" t="str">
            <v>PCO02</v>
          </cell>
          <cell r="C593" t="str">
            <v>S12</v>
          </cell>
          <cell r="D593" t="str">
            <v>P1098</v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>
            <v>28.982308699999997</v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</row>
        <row r="594">
          <cell r="A594" t="str">
            <v>PCO02P1102</v>
          </cell>
          <cell r="B594" t="str">
            <v>PCO02</v>
          </cell>
          <cell r="C594" t="str">
            <v>S12</v>
          </cell>
          <cell r="D594" t="str">
            <v>P1102</v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>
            <v>0.88660609999999984</v>
          </cell>
          <cell r="AT594" t="str">
            <v/>
          </cell>
          <cell r="AU594" t="str">
            <v/>
          </cell>
        </row>
        <row r="595">
          <cell r="A595" t="str">
            <v>PCO02P1111</v>
          </cell>
          <cell r="B595" t="str">
            <v>PCO02</v>
          </cell>
          <cell r="C595" t="str">
            <v>S12</v>
          </cell>
          <cell r="D595" t="str">
            <v>P1111</v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>
            <v>3.6813560999999999</v>
          </cell>
          <cell r="AG595" t="str">
            <v/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</row>
        <row r="596">
          <cell r="A596" t="str">
            <v>PCO02P1114</v>
          </cell>
          <cell r="B596" t="str">
            <v>PCO02</v>
          </cell>
          <cell r="C596" t="str">
            <v>S12</v>
          </cell>
          <cell r="D596" t="str">
            <v>P1114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>
            <v>0.4190506</v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</row>
        <row r="597">
          <cell r="A597" t="str">
            <v>PCO02P1120</v>
          </cell>
          <cell r="B597" t="str">
            <v>PCO02</v>
          </cell>
          <cell r="C597" t="str">
            <v>S12</v>
          </cell>
          <cell r="D597" t="str">
            <v>P1120</v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>
            <v>0.1928821</v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</row>
        <row r="598">
          <cell r="A598" t="str">
            <v>PCO02P1124</v>
          </cell>
          <cell r="B598" t="str">
            <v>PCO02</v>
          </cell>
          <cell r="C598" t="str">
            <v>S12</v>
          </cell>
          <cell r="D598" t="str">
            <v>P1124</v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>
            <v>1.4739770999999999</v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</row>
        <row r="599">
          <cell r="A599" t="str">
            <v>PCO02P1128</v>
          </cell>
          <cell r="B599" t="str">
            <v>PCO02</v>
          </cell>
          <cell r="C599" t="str">
            <v>S12</v>
          </cell>
          <cell r="D599" t="str">
            <v>P1128</v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>
            <v>0.1113736</v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</row>
        <row r="600">
          <cell r="A600" t="str">
            <v>PCO02P1130</v>
          </cell>
          <cell r="B600" t="str">
            <v>PCO02</v>
          </cell>
          <cell r="C600" t="str">
            <v>S12</v>
          </cell>
          <cell r="D600" t="str">
            <v>P1130</v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>
            <v>5.3492000000000005E-2</v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</row>
        <row r="601">
          <cell r="A601" t="str">
            <v>PCO02P1137</v>
          </cell>
          <cell r="B601" t="str">
            <v>PCO02</v>
          </cell>
          <cell r="C601" t="str">
            <v>S12</v>
          </cell>
          <cell r="D601" t="str">
            <v>P1137</v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>
            <v>23.297514100000004</v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</row>
        <row r="602">
          <cell r="A602" t="str">
            <v>PCO02P1147</v>
          </cell>
          <cell r="B602" t="str">
            <v>PCO02</v>
          </cell>
          <cell r="C602" t="str">
            <v>S12</v>
          </cell>
          <cell r="D602" t="str">
            <v>P1147</v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>
            <v>9.0221999999999958E-3</v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</row>
        <row r="603">
          <cell r="A603" t="str">
            <v>PCO02P1148</v>
          </cell>
          <cell r="B603" t="str">
            <v>PCO02</v>
          </cell>
          <cell r="C603" t="str">
            <v>S12</v>
          </cell>
          <cell r="D603" t="str">
            <v>P1148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>
            <v>1.5480080000000003</v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</row>
        <row r="604">
          <cell r="A604" t="str">
            <v>PCO02P1149</v>
          </cell>
          <cell r="B604" t="str">
            <v>PCO02</v>
          </cell>
          <cell r="C604" t="str">
            <v>S12</v>
          </cell>
          <cell r="D604" t="str">
            <v>P1149</v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>
            <v>10.302698500000002</v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</row>
        <row r="605">
          <cell r="A605" t="str">
            <v>PCO02P1151</v>
          </cell>
          <cell r="B605" t="str">
            <v>PCO02</v>
          </cell>
          <cell r="C605" t="str">
            <v>S12</v>
          </cell>
          <cell r="D605" t="str">
            <v>P1151</v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/>
          </cell>
          <cell r="AG605" t="str">
            <v/>
          </cell>
          <cell r="AH605" t="str">
            <v/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>
            <v>0.43667930000000005</v>
          </cell>
          <cell r="AT605" t="str">
            <v/>
          </cell>
          <cell r="AU605" t="str">
            <v/>
          </cell>
        </row>
        <row r="606">
          <cell r="A606" t="str">
            <v>PCO02P1152</v>
          </cell>
          <cell r="B606" t="str">
            <v>PCO02</v>
          </cell>
          <cell r="C606" t="str">
            <v>S12</v>
          </cell>
          <cell r="D606" t="str">
            <v>P1152</v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>
            <v>0.94763370000000013</v>
          </cell>
          <cell r="AG606" t="str">
            <v/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</row>
        <row r="607">
          <cell r="A607" t="str">
            <v>PCO02P1162</v>
          </cell>
          <cell r="B607" t="str">
            <v>PCO02</v>
          </cell>
          <cell r="C607" t="str">
            <v>S12</v>
          </cell>
          <cell r="D607" t="str">
            <v>P1162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/>
          </cell>
          <cell r="AG607">
            <v>1.6056208999999999</v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</row>
        <row r="608">
          <cell r="A608" t="str">
            <v>PCO02P1176</v>
          </cell>
          <cell r="B608" t="str">
            <v>PCO02</v>
          </cell>
          <cell r="C608" t="str">
            <v>S12</v>
          </cell>
          <cell r="D608" t="str">
            <v>P1176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>
            <v>0.78814419999999985</v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</row>
        <row r="609">
          <cell r="A609" t="str">
            <v>PCO02P1257</v>
          </cell>
          <cell r="B609" t="str">
            <v>PCO02</v>
          </cell>
          <cell r="C609" t="str">
            <v>S12</v>
          </cell>
          <cell r="D609" t="str">
            <v>P1257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>
            <v>0.37214379999999997</v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</row>
        <row r="610">
          <cell r="A610" t="str">
            <v>PCO02P1366</v>
          </cell>
          <cell r="B610" t="str">
            <v>PCO02</v>
          </cell>
          <cell r="C610" t="str">
            <v>S12</v>
          </cell>
          <cell r="D610" t="str">
            <v>P1366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>
            <v>2.3465112000000006</v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</row>
        <row r="611">
          <cell r="A611" t="str">
            <v>PCO02P1373</v>
          </cell>
          <cell r="B611" t="str">
            <v>PCO02</v>
          </cell>
          <cell r="C611" t="str">
            <v>S12</v>
          </cell>
          <cell r="D611" t="str">
            <v>P1373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>
            <v>0.15230419999999997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</row>
        <row r="612">
          <cell r="A612" t="str">
            <v>PCO02P1374</v>
          </cell>
          <cell r="B612" t="str">
            <v>PCO02</v>
          </cell>
          <cell r="C612" t="str">
            <v>S12</v>
          </cell>
          <cell r="D612" t="str">
            <v>P1374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 t="str">
            <v/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>
            <v>0.22101549999999995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</row>
        <row r="613">
          <cell r="A613" t="str">
            <v>PCO02P1667</v>
          </cell>
          <cell r="B613" t="str">
            <v>PCO02</v>
          </cell>
          <cell r="C613" t="str">
            <v>S12</v>
          </cell>
          <cell r="D613" t="str">
            <v>P1667</v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>
            <v>3.3491000000000003E-3</v>
          </cell>
          <cell r="AG613" t="str">
            <v/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</row>
        <row r="614">
          <cell r="A614" t="str">
            <v>PCO02P1684</v>
          </cell>
          <cell r="B614" t="str">
            <v>PCO02</v>
          </cell>
          <cell r="C614" t="str">
            <v>S12</v>
          </cell>
          <cell r="D614" t="str">
            <v>P1684</v>
          </cell>
          <cell r="E614" t="str">
            <v/>
          </cell>
          <cell r="F614">
            <v>0.33781749999999999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</row>
        <row r="615">
          <cell r="A615" t="str">
            <v>PCO02P1687</v>
          </cell>
          <cell r="B615" t="str">
            <v>PCO02</v>
          </cell>
          <cell r="C615" t="str">
            <v>S12</v>
          </cell>
          <cell r="D615" t="str">
            <v>P1687</v>
          </cell>
          <cell r="E615" t="str">
            <v/>
          </cell>
          <cell r="F615">
            <v>0.38433200000000001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</row>
        <row r="616">
          <cell r="A616" t="str">
            <v>PCO02P1688</v>
          </cell>
          <cell r="B616" t="str">
            <v>PCO02</v>
          </cell>
          <cell r="C616" t="str">
            <v>S12</v>
          </cell>
          <cell r="D616" t="str">
            <v>P1688</v>
          </cell>
          <cell r="E616" t="str">
            <v/>
          </cell>
          <cell r="F616">
            <v>4.9679970000000004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</row>
        <row r="617">
          <cell r="A617" t="str">
            <v>PCO02P1689</v>
          </cell>
          <cell r="B617" t="str">
            <v>PCO02</v>
          </cell>
          <cell r="C617" t="str">
            <v>S12</v>
          </cell>
          <cell r="D617" t="str">
            <v>P1689</v>
          </cell>
          <cell r="E617" t="str">
            <v/>
          </cell>
          <cell r="F617">
            <v>29.895895700000001</v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</row>
        <row r="618">
          <cell r="A618" t="str">
            <v>PCO02P1931</v>
          </cell>
          <cell r="B618" t="str">
            <v>PCO02</v>
          </cell>
          <cell r="C618" t="str">
            <v>S12</v>
          </cell>
          <cell r="D618" t="str">
            <v>P1931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>
            <v>1.5439904000000002</v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</row>
        <row r="619">
          <cell r="A619" t="str">
            <v>PCO02P2011</v>
          </cell>
          <cell r="B619" t="str">
            <v>PCO02</v>
          </cell>
          <cell r="C619" t="str">
            <v>S12</v>
          </cell>
          <cell r="D619" t="str">
            <v>P2011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>
            <v>7.3385633999999991</v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</row>
        <row r="620">
          <cell r="A620" t="str">
            <v>PCO02P2012</v>
          </cell>
          <cell r="B620" t="str">
            <v>PCO02</v>
          </cell>
          <cell r="C620" t="str">
            <v>S12</v>
          </cell>
          <cell r="D620" t="str">
            <v>P2012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>
            <v>0.61681580000000025</v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</row>
        <row r="621">
          <cell r="A621" t="str">
            <v>PCO03C003</v>
          </cell>
          <cell r="B621" t="str">
            <v>PCO03</v>
          </cell>
          <cell r="C621" t="str">
            <v>C01</v>
          </cell>
          <cell r="D621" t="str">
            <v>C003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>
            <v>40.929893999999997</v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</row>
        <row r="622">
          <cell r="A622" t="str">
            <v>PCO03C016</v>
          </cell>
          <cell r="B622" t="str">
            <v>PCO03</v>
          </cell>
          <cell r="C622" t="str">
            <v>C01</v>
          </cell>
          <cell r="D622" t="str">
            <v>C016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>
            <v>288.23072909999991</v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</row>
        <row r="623">
          <cell r="A623" t="str">
            <v>PCO03C017</v>
          </cell>
          <cell r="B623" t="str">
            <v>PCO03</v>
          </cell>
          <cell r="C623" t="str">
            <v>C01</v>
          </cell>
          <cell r="D623" t="str">
            <v>C017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>
            <v>247.00435230000002</v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</row>
        <row r="624">
          <cell r="A624" t="str">
            <v>PCO03C032</v>
          </cell>
          <cell r="B624" t="str">
            <v>PCO03</v>
          </cell>
          <cell r="C624" t="str">
            <v>C02</v>
          </cell>
          <cell r="D624" t="str">
            <v>C032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>
            <v>78.131456</v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</row>
        <row r="625">
          <cell r="A625" t="str">
            <v>PCO03C037</v>
          </cell>
          <cell r="B625" t="str">
            <v>PCO03</v>
          </cell>
          <cell r="C625" t="str">
            <v>C02</v>
          </cell>
          <cell r="D625" t="str">
            <v>C037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>
            <v>1.9881494000000004</v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</row>
        <row r="626">
          <cell r="A626" t="str">
            <v>PCO03C065</v>
          </cell>
          <cell r="B626" t="str">
            <v>PCO03</v>
          </cell>
          <cell r="C626" t="str">
            <v>C03</v>
          </cell>
          <cell r="D626" t="str">
            <v>C065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>
            <v>89.868459700000017</v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</row>
        <row r="627">
          <cell r="A627" t="str">
            <v>PCO03C091</v>
          </cell>
          <cell r="B627" t="str">
            <v>PCO03</v>
          </cell>
          <cell r="C627" t="str">
            <v>C04</v>
          </cell>
          <cell r="D627" t="str">
            <v>C091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>
            <v>41.108180099999998</v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</row>
        <row r="628">
          <cell r="A628" t="str">
            <v>PCO03C092</v>
          </cell>
          <cell r="B628" t="str">
            <v>PCO03</v>
          </cell>
          <cell r="C628" t="str">
            <v>C04</v>
          </cell>
          <cell r="D628" t="str">
            <v>C092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>
            <v>104.9158456</v>
          </cell>
          <cell r="P628">
            <v>92.449988499999989</v>
          </cell>
          <cell r="Q628" t="str">
            <v/>
          </cell>
          <cell r="R628">
            <v>112.6946173</v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</row>
        <row r="629">
          <cell r="A629" t="str">
            <v>PCO03C093</v>
          </cell>
          <cell r="B629" t="str">
            <v>PCO03</v>
          </cell>
          <cell r="C629" t="str">
            <v>C04</v>
          </cell>
          <cell r="D629" t="str">
            <v>C093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>
            <v>304.23989469999998</v>
          </cell>
          <cell r="P629">
            <v>339.82972569999998</v>
          </cell>
          <cell r="Q629" t="str">
            <v/>
          </cell>
          <cell r="R629">
            <v>449.05370919999996</v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</row>
        <row r="630">
          <cell r="A630" t="str">
            <v>PCO03C113</v>
          </cell>
          <cell r="B630" t="str">
            <v>PCO03</v>
          </cell>
          <cell r="C630" t="str">
            <v>C04</v>
          </cell>
          <cell r="D630" t="str">
            <v>C113</v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>
            <v>22.165676599999998</v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</row>
        <row r="631">
          <cell r="A631" t="str">
            <v>PCO03C121</v>
          </cell>
          <cell r="B631" t="str">
            <v>PCO03</v>
          </cell>
          <cell r="C631" t="str">
            <v>C05</v>
          </cell>
          <cell r="D631" t="str">
            <v>C121</v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>
            <v>158.09798209999994</v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</row>
        <row r="632">
          <cell r="A632" t="str">
            <v>PCO03C123</v>
          </cell>
          <cell r="B632" t="str">
            <v>PCO03</v>
          </cell>
          <cell r="C632" t="str">
            <v>C05</v>
          </cell>
          <cell r="D632" t="str">
            <v>C123</v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>
            <v>20.609583999999995</v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</row>
        <row r="633">
          <cell r="A633" t="str">
            <v>PCO03C124</v>
          </cell>
          <cell r="B633" t="str">
            <v>PCO03</v>
          </cell>
          <cell r="C633" t="str">
            <v>C05</v>
          </cell>
          <cell r="D633" t="str">
            <v>C124</v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>
            <v>208.61317829999999</v>
          </cell>
          <cell r="P633">
            <v>982.48558500000013</v>
          </cell>
          <cell r="Q633" t="str">
            <v/>
          </cell>
          <cell r="R633">
            <v>1022.4706234</v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</row>
        <row r="634">
          <cell r="A634" t="str">
            <v>PCO03C132</v>
          </cell>
          <cell r="B634" t="str">
            <v>PCO03</v>
          </cell>
          <cell r="C634" t="str">
            <v>C05</v>
          </cell>
          <cell r="D634" t="str">
            <v>C132</v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>
            <v>171.86517129999999</v>
          </cell>
          <cell r="P634">
            <v>483.90876000000003</v>
          </cell>
          <cell r="Q634" t="str">
            <v/>
          </cell>
          <cell r="R634">
            <v>522.54549759999998</v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</row>
        <row r="635">
          <cell r="A635" t="str">
            <v>PCO03C134</v>
          </cell>
          <cell r="B635" t="str">
            <v>PCO03</v>
          </cell>
          <cell r="C635" t="str">
            <v>C05</v>
          </cell>
          <cell r="D635" t="str">
            <v>C134</v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>
            <v>45.996108000000007</v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</row>
        <row r="636">
          <cell r="A636" t="str">
            <v>PCO03C135</v>
          </cell>
          <cell r="B636" t="str">
            <v>PCO03</v>
          </cell>
          <cell r="C636" t="str">
            <v>C05</v>
          </cell>
          <cell r="D636" t="str">
            <v>C135</v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>
            <v>9.6506677000000014</v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</row>
        <row r="637">
          <cell r="A637" t="str">
            <v>PCO03C137</v>
          </cell>
          <cell r="B637" t="str">
            <v>PCO03</v>
          </cell>
          <cell r="C637" t="str">
            <v>C05</v>
          </cell>
          <cell r="D637" t="str">
            <v>C137</v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>
            <v>34.652834400000003</v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/>
          </cell>
          <cell r="AG637" t="str">
            <v/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</row>
        <row r="638">
          <cell r="A638" t="str">
            <v>PCO03C139</v>
          </cell>
          <cell r="B638" t="str">
            <v>PCO03</v>
          </cell>
          <cell r="C638" t="str">
            <v>C05</v>
          </cell>
          <cell r="D638" t="str">
            <v>C139</v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>
            <v>33.783440499999998</v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</row>
        <row r="639">
          <cell r="A639" t="str">
            <v>PCO03C146</v>
          </cell>
          <cell r="B639" t="str">
            <v>PCO03</v>
          </cell>
          <cell r="C639" t="str">
            <v>C05</v>
          </cell>
          <cell r="D639" t="str">
            <v>C146</v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>
            <v>22.374662300000001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</row>
        <row r="640">
          <cell r="A640" t="str">
            <v>PCO03C147</v>
          </cell>
          <cell r="B640" t="str">
            <v>PCO03</v>
          </cell>
          <cell r="C640" t="str">
            <v>C05</v>
          </cell>
          <cell r="D640" t="str">
            <v>C147</v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>
            <v>3.4408567000000003</v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</row>
        <row r="641">
          <cell r="A641" t="str">
            <v>PCO03C152</v>
          </cell>
          <cell r="B641" t="str">
            <v>PCO03</v>
          </cell>
          <cell r="C641" t="str">
            <v>C05</v>
          </cell>
          <cell r="D641" t="str">
            <v>C152</v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>
            <v>35.681300100000001</v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</row>
        <row r="642">
          <cell r="A642" t="str">
            <v>PCO03C154</v>
          </cell>
          <cell r="B642" t="str">
            <v>PCO03</v>
          </cell>
          <cell r="C642" t="str">
            <v>C05</v>
          </cell>
          <cell r="D642" t="str">
            <v>C154</v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>
            <v>3.9381312000000004</v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 t="str">
            <v/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</row>
        <row r="643">
          <cell r="A643" t="str">
            <v>PCO03C155</v>
          </cell>
          <cell r="B643" t="str">
            <v>PCO03</v>
          </cell>
          <cell r="C643" t="str">
            <v>C05</v>
          </cell>
          <cell r="D643" t="str">
            <v>C155</v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>
            <v>20.034647200000002</v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 t="str">
            <v/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</row>
        <row r="644">
          <cell r="A644" t="str">
            <v>PCO03C158</v>
          </cell>
          <cell r="B644" t="str">
            <v>PCO03</v>
          </cell>
          <cell r="C644" t="str">
            <v>C05</v>
          </cell>
          <cell r="D644" t="str">
            <v>C158</v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>
            <v>6.7699669</v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</row>
        <row r="645">
          <cell r="A645" t="str">
            <v>PCO03C159</v>
          </cell>
          <cell r="B645" t="str">
            <v>PCO03</v>
          </cell>
          <cell r="C645" t="str">
            <v>C05</v>
          </cell>
          <cell r="D645" t="str">
            <v>C159</v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>
            <v>3.8612425000000004</v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</row>
        <row r="646">
          <cell r="A646" t="str">
            <v>PCO03C160</v>
          </cell>
          <cell r="B646" t="str">
            <v>PCO03</v>
          </cell>
          <cell r="C646" t="str">
            <v>C05</v>
          </cell>
          <cell r="D646" t="str">
            <v>C160</v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>
            <v>6.7889301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</row>
        <row r="647">
          <cell r="A647" t="str">
            <v>PCO03C161</v>
          </cell>
          <cell r="B647" t="str">
            <v>PCO03</v>
          </cell>
          <cell r="C647" t="str">
            <v>C05</v>
          </cell>
          <cell r="D647" t="str">
            <v>C161</v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>
            <v>0.39929810000000004</v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</row>
        <row r="648">
          <cell r="A648" t="str">
            <v>PCO03C162</v>
          </cell>
          <cell r="B648" t="str">
            <v>PCO03</v>
          </cell>
          <cell r="C648" t="str">
            <v>C05</v>
          </cell>
          <cell r="D648" t="str">
            <v>C162</v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>
            <v>1.5971919999999997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</row>
        <row r="649">
          <cell r="A649" t="str">
            <v>PCO03C165</v>
          </cell>
          <cell r="B649" t="str">
            <v>PCO03</v>
          </cell>
          <cell r="C649" t="str">
            <v>C05</v>
          </cell>
          <cell r="D649" t="str">
            <v>C165</v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>
            <v>57.68407839999999</v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</row>
        <row r="650">
          <cell r="A650" t="str">
            <v>PCO03C166</v>
          </cell>
          <cell r="B650" t="str">
            <v>PCO03</v>
          </cell>
          <cell r="C650" t="str">
            <v>C05</v>
          </cell>
          <cell r="D650" t="str">
            <v>C166</v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>
            <v>33.830899300000006</v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</row>
        <row r="651">
          <cell r="A651" t="str">
            <v>PCO03C169</v>
          </cell>
          <cell r="B651" t="str">
            <v>PCO03</v>
          </cell>
          <cell r="C651" t="str">
            <v>C05</v>
          </cell>
          <cell r="D651" t="str">
            <v>C169</v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  <cell r="AA651" t="str">
            <v/>
          </cell>
          <cell r="AB651">
            <v>106.75560960000001</v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</row>
        <row r="652">
          <cell r="A652" t="str">
            <v>PCO03S652</v>
          </cell>
          <cell r="B652" t="str">
            <v>PCO03</v>
          </cell>
          <cell r="C652" t="str">
            <v>C05</v>
          </cell>
          <cell r="D652" t="str">
            <v>S652</v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>
            <v>2.7347851000000007</v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</row>
        <row r="653">
          <cell r="A653" t="str">
            <v>PCO03C265</v>
          </cell>
          <cell r="B653" t="str">
            <v>PCO03</v>
          </cell>
          <cell r="C653" t="str">
            <v>C08</v>
          </cell>
          <cell r="D653" t="str">
            <v>C265</v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>
            <v>340.6770221999999</v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</row>
        <row r="654">
          <cell r="A654" t="str">
            <v>PCO03C266</v>
          </cell>
          <cell r="B654" t="str">
            <v>PCO03</v>
          </cell>
          <cell r="C654" t="str">
            <v>C08</v>
          </cell>
          <cell r="D654" t="str">
            <v>C266</v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>
            <v>0.24421469999999992</v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</row>
        <row r="655">
          <cell r="A655" t="str">
            <v>PCO03C280</v>
          </cell>
          <cell r="B655" t="str">
            <v>PCO03</v>
          </cell>
          <cell r="C655" t="str">
            <v>C08</v>
          </cell>
          <cell r="D655" t="str">
            <v>C280</v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>
            <v>357.06892890000006</v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/>
          </cell>
          <cell r="AG655" t="str">
            <v/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</row>
        <row r="656">
          <cell r="A656" t="str">
            <v>PCO03C285</v>
          </cell>
          <cell r="B656" t="str">
            <v>PCO03</v>
          </cell>
          <cell r="C656" t="str">
            <v>C08</v>
          </cell>
          <cell r="D656" t="str">
            <v>C285</v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>
            <v>1.5237499999999996E-2</v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</row>
        <row r="657">
          <cell r="A657" t="str">
            <v>PCO03C292</v>
          </cell>
          <cell r="B657" t="str">
            <v>PCO03</v>
          </cell>
          <cell r="C657" t="str">
            <v>C08</v>
          </cell>
          <cell r="D657" t="str">
            <v>C292</v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>
            <v>0.58102889999999974</v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/>
          </cell>
          <cell r="AG657" t="str">
            <v/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</row>
        <row r="658">
          <cell r="A658" t="str">
            <v>PCO03C294</v>
          </cell>
          <cell r="B658" t="str">
            <v>PCO03</v>
          </cell>
          <cell r="C658" t="str">
            <v>C08</v>
          </cell>
          <cell r="D658" t="str">
            <v>C294</v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>
            <v>0.53310370000000007</v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</row>
        <row r="659">
          <cell r="A659" t="str">
            <v>PCO03C298</v>
          </cell>
          <cell r="B659" t="str">
            <v>PCO03</v>
          </cell>
          <cell r="C659" t="str">
            <v>C08</v>
          </cell>
          <cell r="D659" t="str">
            <v>C298</v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>
            <v>0.12800990000000004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</row>
        <row r="660">
          <cell r="A660" t="str">
            <v>PCO03C299</v>
          </cell>
          <cell r="B660" t="str">
            <v>PCO03</v>
          </cell>
          <cell r="C660" t="str">
            <v>C08</v>
          </cell>
          <cell r="D660" t="str">
            <v>C299</v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>
            <v>1584.4368174000008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</row>
        <row r="661">
          <cell r="A661" t="str">
            <v>PCO03C301</v>
          </cell>
          <cell r="B661" t="str">
            <v>PCO03</v>
          </cell>
          <cell r="C661" t="str">
            <v>C08</v>
          </cell>
          <cell r="D661" t="str">
            <v>C301</v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>
            <v>1.62471E-2</v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</row>
        <row r="662">
          <cell r="A662" t="str">
            <v>PCO03C307</v>
          </cell>
          <cell r="B662" t="str">
            <v>PCO03</v>
          </cell>
          <cell r="C662" t="str">
            <v>C08</v>
          </cell>
          <cell r="D662" t="str">
            <v>C307</v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>
            <v>31.837773099999996</v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</row>
        <row r="663">
          <cell r="A663" t="str">
            <v>PCO03C308</v>
          </cell>
          <cell r="B663" t="str">
            <v>PCO03</v>
          </cell>
          <cell r="C663" t="str">
            <v>C08</v>
          </cell>
          <cell r="D663" t="str">
            <v>C308</v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>
            <v>10.753483199999994</v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</row>
        <row r="664">
          <cell r="A664" t="str">
            <v>PCO03C309</v>
          </cell>
          <cell r="B664" t="str">
            <v>PCO03</v>
          </cell>
          <cell r="C664" t="str">
            <v>C08</v>
          </cell>
          <cell r="D664" t="str">
            <v>C309</v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>
            <v>14.285352000000007</v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</row>
        <row r="665">
          <cell r="A665" t="str">
            <v>PCO03C310</v>
          </cell>
          <cell r="B665" t="str">
            <v>PCO03</v>
          </cell>
          <cell r="C665" t="str">
            <v>C08</v>
          </cell>
          <cell r="D665" t="str">
            <v>C310</v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>
            <v>18.781053600000003</v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</row>
        <row r="666">
          <cell r="A666" t="str">
            <v>PCO03C351</v>
          </cell>
          <cell r="B666" t="str">
            <v>PCO03</v>
          </cell>
          <cell r="C666" t="str">
            <v>C09</v>
          </cell>
          <cell r="D666" t="str">
            <v>C351</v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>
            <v>400.18763139999999</v>
          </cell>
          <cell r="P666">
            <v>167.22999580000001</v>
          </cell>
          <cell r="Q666" t="str">
            <v/>
          </cell>
          <cell r="R666">
            <v>201.36358650000003</v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</row>
        <row r="667">
          <cell r="A667" t="str">
            <v>PCO03C357</v>
          </cell>
          <cell r="B667" t="str">
            <v>PCO03</v>
          </cell>
          <cell r="C667" t="str">
            <v>C09</v>
          </cell>
          <cell r="D667" t="str">
            <v>C357</v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>
            <v>17.745523400000003</v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</row>
        <row r="668">
          <cell r="A668" t="str">
            <v>PCO03C381</v>
          </cell>
          <cell r="B668" t="str">
            <v>PCO03</v>
          </cell>
          <cell r="C668" t="str">
            <v>C10</v>
          </cell>
          <cell r="D668" t="str">
            <v>C381</v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>
            <v>4.9789372000000007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</row>
        <row r="669">
          <cell r="A669" t="str">
            <v>PCO03C382</v>
          </cell>
          <cell r="B669" t="str">
            <v>PCO03</v>
          </cell>
          <cell r="C669" t="str">
            <v>C10</v>
          </cell>
          <cell r="D669" t="str">
            <v>C382</v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>
            <v>12.592235500000001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</row>
        <row r="670">
          <cell r="A670" t="str">
            <v>PCO03C383</v>
          </cell>
          <cell r="B670" t="str">
            <v>PCO03</v>
          </cell>
          <cell r="C670" t="str">
            <v>C10</v>
          </cell>
          <cell r="D670" t="str">
            <v>C383</v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>
            <v>701.78349839999998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</row>
        <row r="671">
          <cell r="A671" t="str">
            <v>PCO03C391</v>
          </cell>
          <cell r="B671" t="str">
            <v>PCO03</v>
          </cell>
          <cell r="C671" t="str">
            <v>C10</v>
          </cell>
          <cell r="D671" t="str">
            <v>C391</v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>
            <v>62.7172287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</row>
        <row r="672">
          <cell r="A672" t="str">
            <v>PCO03C392</v>
          </cell>
          <cell r="B672" t="str">
            <v>PCO03</v>
          </cell>
          <cell r="C672" t="str">
            <v>C10</v>
          </cell>
          <cell r="D672" t="str">
            <v>C392</v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>
            <v>16.5159865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</row>
        <row r="673">
          <cell r="A673" t="str">
            <v>PCO03C393</v>
          </cell>
          <cell r="B673" t="str">
            <v>PCO03</v>
          </cell>
          <cell r="C673" t="str">
            <v>C10</v>
          </cell>
          <cell r="D673" t="str">
            <v>C393</v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16.0394671</v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</row>
        <row r="674">
          <cell r="A674" t="str">
            <v>PCO03C397</v>
          </cell>
          <cell r="B674" t="str">
            <v>PCO03</v>
          </cell>
          <cell r="C674" t="str">
            <v>C10</v>
          </cell>
          <cell r="D674" t="str">
            <v>C397</v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>
            <v>5.5046255999999998</v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</row>
        <row r="675">
          <cell r="A675" t="str">
            <v>PCO03C192</v>
          </cell>
          <cell r="B675" t="str">
            <v>PCO03</v>
          </cell>
          <cell r="C675" t="str">
            <v>C11</v>
          </cell>
          <cell r="D675" t="str">
            <v>C192</v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>
            <v>40.896857900000001</v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</row>
        <row r="676">
          <cell r="A676" t="str">
            <v>PCO03C193</v>
          </cell>
          <cell r="B676" t="str">
            <v>PCO03</v>
          </cell>
          <cell r="C676" t="str">
            <v>C11</v>
          </cell>
          <cell r="D676" t="str">
            <v>C193</v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>
            <v>77.477788399999994</v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</row>
        <row r="677">
          <cell r="A677" t="str">
            <v>PCO03C194</v>
          </cell>
          <cell r="B677" t="str">
            <v>PCO03</v>
          </cell>
          <cell r="C677" t="str">
            <v>C11</v>
          </cell>
          <cell r="D677" t="str">
            <v>C194</v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>
            <v>33.522221099999996</v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</row>
        <row r="678">
          <cell r="A678" t="str">
            <v>PCO03C195</v>
          </cell>
          <cell r="B678" t="str">
            <v>PCO03</v>
          </cell>
          <cell r="C678" t="str">
            <v>C11</v>
          </cell>
          <cell r="D678" t="str">
            <v>C195</v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>
            <v>5.2283624999999994</v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</row>
        <row r="679">
          <cell r="A679" t="str">
            <v>PCO03P1264</v>
          </cell>
          <cell r="B679" t="str">
            <v>PCO03</v>
          </cell>
          <cell r="C679" t="str">
            <v>C12</v>
          </cell>
          <cell r="D679" t="str">
            <v>P1264</v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>
            <v>1.0973631000000004</v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</row>
        <row r="680">
          <cell r="A680" t="str">
            <v>PCO03P1345</v>
          </cell>
          <cell r="B680" t="str">
            <v>PCO03</v>
          </cell>
          <cell r="C680" t="str">
            <v>C12</v>
          </cell>
          <cell r="D680" t="str">
            <v>P1345</v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>
            <v>1.8540704000000006</v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</row>
        <row r="681">
          <cell r="A681" t="str">
            <v>PCO03P1524</v>
          </cell>
          <cell r="B681" t="str">
            <v>PCO03</v>
          </cell>
          <cell r="C681" t="str">
            <v>C12</v>
          </cell>
          <cell r="D681" t="str">
            <v>P1524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>
            <v>32.421721200000015</v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</row>
        <row r="682">
          <cell r="A682" t="str">
            <v>PCO03P1526</v>
          </cell>
          <cell r="B682" t="str">
            <v>PCO03</v>
          </cell>
          <cell r="C682" t="str">
            <v>C12</v>
          </cell>
          <cell r="D682" t="str">
            <v>P1526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>
            <v>34.708429100000004</v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</row>
        <row r="683">
          <cell r="A683" t="str">
            <v>PCO03P1528</v>
          </cell>
          <cell r="B683" t="str">
            <v>PCO03</v>
          </cell>
          <cell r="C683" t="str">
            <v>C12</v>
          </cell>
          <cell r="D683" t="str">
            <v>P1528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>
            <v>5.6491652000000032</v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</row>
        <row r="684">
          <cell r="A684" t="str">
            <v>PCO03P1565</v>
          </cell>
          <cell r="B684" t="str">
            <v>PCO03</v>
          </cell>
          <cell r="C684" t="str">
            <v>C12</v>
          </cell>
          <cell r="D684" t="str">
            <v>P1565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>
            <v>16.287225599999999</v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</row>
        <row r="685">
          <cell r="A685" t="str">
            <v>PCO03P1968</v>
          </cell>
          <cell r="B685" t="str">
            <v>PCO03</v>
          </cell>
          <cell r="C685" t="str">
            <v>C12</v>
          </cell>
          <cell r="D685" t="str">
            <v>P1968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>
            <v>2.4849999999999998E-3</v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</row>
        <row r="686">
          <cell r="A686" t="str">
            <v>PCO03S501</v>
          </cell>
          <cell r="B686" t="str">
            <v>PCO03</v>
          </cell>
          <cell r="C686" t="str">
            <v>S01</v>
          </cell>
          <cell r="D686" t="str">
            <v>S501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>
            <v>28.811292199999993</v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/>
          </cell>
          <cell r="AG686" t="str">
            <v/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</row>
        <row r="687">
          <cell r="A687" t="str">
            <v>PCO03S502</v>
          </cell>
          <cell r="B687" t="str">
            <v>PCO03</v>
          </cell>
          <cell r="C687" t="str">
            <v>S01</v>
          </cell>
          <cell r="D687" t="str">
            <v>S502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>
            <v>36.274485899999995</v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</row>
        <row r="688">
          <cell r="A688" t="str">
            <v>PCO03S503</v>
          </cell>
          <cell r="B688" t="str">
            <v>PCO03</v>
          </cell>
          <cell r="C688" t="str">
            <v>S01</v>
          </cell>
          <cell r="D688" t="str">
            <v>S503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>
            <v>6.571300400000001</v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</row>
        <row r="689">
          <cell r="A689" t="str">
            <v>PCO03S504</v>
          </cell>
          <cell r="B689" t="str">
            <v>PCO03</v>
          </cell>
          <cell r="C689" t="str">
            <v>S01</v>
          </cell>
          <cell r="D689" t="str">
            <v>S504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>
            <v>9.675194399999997</v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</row>
        <row r="690">
          <cell r="A690" t="str">
            <v>PCO03S505</v>
          </cell>
          <cell r="B690" t="str">
            <v>PCO03</v>
          </cell>
          <cell r="C690" t="str">
            <v>S01</v>
          </cell>
          <cell r="D690" t="str">
            <v>S505</v>
          </cell>
          <cell r="E690">
            <v>1.1543270000000001</v>
          </cell>
          <cell r="F690" t="str">
            <v/>
          </cell>
          <cell r="G690">
            <v>4.2762997000000009</v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>
            <v>4.4800993000000009</v>
          </cell>
          <cell r="M690">
            <v>5.7153455999999982</v>
          </cell>
          <cell r="N690">
            <v>5.9630589000000009</v>
          </cell>
          <cell r="O690">
            <v>99.028242300000002</v>
          </cell>
          <cell r="P690">
            <v>76.965336100000002</v>
          </cell>
          <cell r="Q690">
            <v>93.856619800000033</v>
          </cell>
          <cell r="R690">
            <v>108.3666522</v>
          </cell>
          <cell r="S690">
            <v>6.0045654999999991</v>
          </cell>
          <cell r="T690">
            <v>4.8453967000000002</v>
          </cell>
          <cell r="U690">
            <v>1.1524888999999998</v>
          </cell>
          <cell r="V690">
            <v>11.356462700000005</v>
          </cell>
          <cell r="W690">
            <v>182.54654119999998</v>
          </cell>
          <cell r="X690">
            <v>0.69256350000000011</v>
          </cell>
          <cell r="Y690">
            <v>0.2347214</v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>
            <v>1.4742402000000003</v>
          </cell>
          <cell r="AE690">
            <v>2.3691551999999989</v>
          </cell>
          <cell r="AF690">
            <v>0.94309569999999998</v>
          </cell>
          <cell r="AG690">
            <v>4.3972158999999982</v>
          </cell>
          <cell r="AH690">
            <v>37.30859319999999</v>
          </cell>
          <cell r="AI690" t="str">
            <v/>
          </cell>
          <cell r="AJ690" t="str">
            <v/>
          </cell>
          <cell r="AK690">
            <v>5.0516183999999988</v>
          </cell>
          <cell r="AL690">
            <v>47.403075500000007</v>
          </cell>
          <cell r="AM690">
            <v>6.306886999999997</v>
          </cell>
          <cell r="AN690">
            <v>3.1494969000000008</v>
          </cell>
          <cell r="AO690">
            <v>1.2705346000000002</v>
          </cell>
          <cell r="AP690">
            <v>1.7043371999999997</v>
          </cell>
          <cell r="AQ690">
            <v>1.0781863</v>
          </cell>
          <cell r="AR690">
            <v>11.447780099999997</v>
          </cell>
          <cell r="AS690">
            <v>1.8018383000000002</v>
          </cell>
          <cell r="AT690">
            <v>6.2585406999999993</v>
          </cell>
          <cell r="AU690" t="str">
            <v/>
          </cell>
        </row>
        <row r="691">
          <cell r="A691" t="str">
            <v>PCO03S506</v>
          </cell>
          <cell r="B691" t="str">
            <v>PCO03</v>
          </cell>
          <cell r="C691" t="str">
            <v>S01</v>
          </cell>
          <cell r="D691" t="str">
            <v>S506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>
            <v>28.600076999999988</v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</row>
        <row r="692">
          <cell r="A692" t="str">
            <v>PCO03S507</v>
          </cell>
          <cell r="B692" t="str">
            <v>PCO03</v>
          </cell>
          <cell r="C692" t="str">
            <v>S01</v>
          </cell>
          <cell r="D692" t="str">
            <v>S507</v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>
            <v>3.1958759999999988</v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</row>
        <row r="693">
          <cell r="A693" t="str">
            <v>PCO03S508</v>
          </cell>
          <cell r="B693" t="str">
            <v>PCO03</v>
          </cell>
          <cell r="C693" t="str">
            <v>S01</v>
          </cell>
          <cell r="D693" t="str">
            <v>S508</v>
          </cell>
          <cell r="E693">
            <v>5.4481228999999995</v>
          </cell>
          <cell r="F693">
            <v>30.543737100000001</v>
          </cell>
          <cell r="G693">
            <v>2.9266556000000006</v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>
            <v>4.7951200000000016</v>
          </cell>
          <cell r="M693">
            <v>8.0436325999999969</v>
          </cell>
          <cell r="N693">
            <v>6.0776323000000012</v>
          </cell>
          <cell r="O693">
            <v>247.2839304</v>
          </cell>
          <cell r="P693">
            <v>96.014140699999984</v>
          </cell>
          <cell r="Q693">
            <v>116.36964030000003</v>
          </cell>
          <cell r="R693">
            <v>122.88466899999997</v>
          </cell>
          <cell r="S693">
            <v>5.5473639000000015</v>
          </cell>
          <cell r="T693">
            <v>1.8001262</v>
          </cell>
          <cell r="U693">
            <v>24.168633000000003</v>
          </cell>
          <cell r="V693">
            <v>8.8705560000000023</v>
          </cell>
          <cell r="W693">
            <v>79.763115500000012</v>
          </cell>
          <cell r="X693">
            <v>8.2390251999999986</v>
          </cell>
          <cell r="Y693">
            <v>4.4184907999999989</v>
          </cell>
          <cell r="Z693" t="str">
            <v/>
          </cell>
          <cell r="AA693" t="str">
            <v/>
          </cell>
          <cell r="AB693" t="str">
            <v/>
          </cell>
          <cell r="AC693" t="str">
            <v/>
          </cell>
          <cell r="AD693">
            <v>7.3254118999999989</v>
          </cell>
          <cell r="AE693">
            <v>12.428407199999993</v>
          </cell>
          <cell r="AF693">
            <v>2.8057072000000001</v>
          </cell>
          <cell r="AG693">
            <v>7.2416153000000021</v>
          </cell>
          <cell r="AH693">
            <v>27.594624200000009</v>
          </cell>
          <cell r="AI693" t="str">
            <v/>
          </cell>
          <cell r="AJ693" t="str">
            <v/>
          </cell>
          <cell r="AK693">
            <v>14.0553133</v>
          </cell>
          <cell r="AL693">
            <v>59.354191199999988</v>
          </cell>
          <cell r="AM693">
            <v>3.8355224999999997</v>
          </cell>
          <cell r="AN693">
            <v>5.4896590000000005</v>
          </cell>
          <cell r="AO693">
            <v>1.0232364</v>
          </cell>
          <cell r="AP693">
            <v>4.3204292999999989</v>
          </cell>
          <cell r="AQ693">
            <v>2.3795055999999999</v>
          </cell>
          <cell r="AR693">
            <v>7.5779842000000022</v>
          </cell>
          <cell r="AS693">
            <v>2.3328329000000001</v>
          </cell>
          <cell r="AT693">
            <v>4.0522152999999985</v>
          </cell>
          <cell r="AU693" t="str">
            <v/>
          </cell>
        </row>
        <row r="694">
          <cell r="A694" t="str">
            <v>PCO03S509</v>
          </cell>
          <cell r="B694" t="str">
            <v>PCO03</v>
          </cell>
          <cell r="C694" t="str">
            <v>S01</v>
          </cell>
          <cell r="D694" t="str">
            <v>S509</v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>
            <v>61.348683300000005</v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 t="str">
            <v/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</row>
        <row r="695">
          <cell r="A695" t="str">
            <v>PCO03S512</v>
          </cell>
          <cell r="B695" t="str">
            <v>PCO03</v>
          </cell>
          <cell r="C695" t="str">
            <v>S01</v>
          </cell>
          <cell r="D695" t="str">
            <v>S512</v>
          </cell>
          <cell r="E695">
            <v>15.080486300000004</v>
          </cell>
          <cell r="F695">
            <v>181.88475030000001</v>
          </cell>
          <cell r="G695">
            <v>18.119576200000004</v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>
            <v>0.94477170000000033</v>
          </cell>
          <cell r="N695">
            <v>33.716863900000007</v>
          </cell>
          <cell r="O695" t="str">
            <v/>
          </cell>
          <cell r="P695" t="str">
            <v/>
          </cell>
          <cell r="Q695">
            <v>102.09868130000001</v>
          </cell>
          <cell r="R695" t="str">
            <v/>
          </cell>
          <cell r="S695">
            <v>4.9822982000000016</v>
          </cell>
          <cell r="T695">
            <v>1.9614015999999999</v>
          </cell>
          <cell r="U695" t="str">
            <v/>
          </cell>
          <cell r="V695">
            <v>8.8705560000000023</v>
          </cell>
          <cell r="W695">
            <v>43.535504299999999</v>
          </cell>
          <cell r="X695">
            <v>4.7000469000000002</v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>
            <v>0.66439549999999992</v>
          </cell>
          <cell r="AE695" t="str">
            <v/>
          </cell>
          <cell r="AF695" t="str">
            <v/>
          </cell>
          <cell r="AG695">
            <v>11.741244100000001</v>
          </cell>
          <cell r="AH695">
            <v>19.0933514</v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>
            <v>23.54459640000001</v>
          </cell>
          <cell r="AN695">
            <v>4.4308275999999998</v>
          </cell>
          <cell r="AO695" t="str">
            <v/>
          </cell>
          <cell r="AP695">
            <v>2.8362627999999992</v>
          </cell>
          <cell r="AQ695">
            <v>0.88093169999999998</v>
          </cell>
          <cell r="AR695">
            <v>25.199227699999998</v>
          </cell>
          <cell r="AS695">
            <v>1.2302526</v>
          </cell>
          <cell r="AT695">
            <v>11.209768800000001</v>
          </cell>
          <cell r="AU695" t="str">
            <v/>
          </cell>
        </row>
        <row r="696">
          <cell r="A696" t="str">
            <v>PCO03S513</v>
          </cell>
          <cell r="B696" t="str">
            <v>PCO03</v>
          </cell>
          <cell r="C696" t="str">
            <v>S01</v>
          </cell>
          <cell r="D696" t="str">
            <v>S513</v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>
            <v>21.615856400000002</v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</row>
        <row r="697">
          <cell r="A697" t="str">
            <v>PCO03S514</v>
          </cell>
          <cell r="B697" t="str">
            <v>PCO03</v>
          </cell>
          <cell r="C697" t="str">
            <v>S01</v>
          </cell>
          <cell r="D697" t="str">
            <v>S514</v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>
            <v>92.147269899999998</v>
          </cell>
          <cell r="AU697" t="str">
            <v/>
          </cell>
        </row>
        <row r="698">
          <cell r="A698" t="str">
            <v>PCO03S533</v>
          </cell>
          <cell r="B698" t="str">
            <v>PCO03</v>
          </cell>
          <cell r="C698" t="str">
            <v>S02</v>
          </cell>
          <cell r="D698" t="str">
            <v>S533</v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>
            <v>25.523227100000003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</row>
        <row r="699">
          <cell r="A699" t="str">
            <v>PCO03S535</v>
          </cell>
          <cell r="B699" t="str">
            <v>PCO03</v>
          </cell>
          <cell r="C699" t="str">
            <v>S02</v>
          </cell>
          <cell r="D699" t="str">
            <v>S535</v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>
            <v>19.509314500000006</v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</row>
        <row r="700">
          <cell r="A700" t="str">
            <v>PCO03S536</v>
          </cell>
          <cell r="B700" t="str">
            <v>PCO03</v>
          </cell>
          <cell r="C700" t="str">
            <v>S02</v>
          </cell>
          <cell r="D700" t="str">
            <v>S536</v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>
            <v>14.095985199999999</v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</row>
        <row r="701">
          <cell r="A701" t="str">
            <v>PCO03S537</v>
          </cell>
          <cell r="B701" t="str">
            <v>PCO03</v>
          </cell>
          <cell r="C701" t="str">
            <v>S02</v>
          </cell>
          <cell r="D701" t="str">
            <v>S537</v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>
            <v>66.325639200000026</v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</row>
        <row r="702">
          <cell r="A702" t="str">
            <v>PCO03S538</v>
          </cell>
          <cell r="B702" t="str">
            <v>PCO03</v>
          </cell>
          <cell r="C702" t="str">
            <v>S02</v>
          </cell>
          <cell r="D702" t="str">
            <v>S538</v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  <cell r="AA702" t="str">
            <v/>
          </cell>
          <cell r="AB702" t="str">
            <v/>
          </cell>
          <cell r="AC702" t="str">
            <v/>
          </cell>
          <cell r="AD702" t="str">
            <v/>
          </cell>
          <cell r="AE702">
            <v>7.3147920000000042</v>
          </cell>
          <cell r="AF702" t="str">
            <v/>
          </cell>
          <cell r="AG702" t="str">
            <v/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</row>
        <row r="703">
          <cell r="A703" t="str">
            <v>PCO03S540</v>
          </cell>
          <cell r="B703" t="str">
            <v>PCO03</v>
          </cell>
          <cell r="C703" t="str">
            <v>S02</v>
          </cell>
          <cell r="D703" t="str">
            <v>S540</v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>
            <v>26.562166399999999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 t="str">
            <v/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</row>
        <row r="704">
          <cell r="A704" t="str">
            <v>PCO03S541</v>
          </cell>
          <cell r="B704" t="str">
            <v>PCO03</v>
          </cell>
          <cell r="C704" t="str">
            <v>S02</v>
          </cell>
          <cell r="D704" t="str">
            <v>S541</v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>
            <v>23.6363026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 t="str">
            <v/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</row>
        <row r="705">
          <cell r="A705" t="str">
            <v>PCO03S542</v>
          </cell>
          <cell r="B705" t="str">
            <v>PCO03</v>
          </cell>
          <cell r="C705" t="str">
            <v>S02</v>
          </cell>
          <cell r="D705" t="str">
            <v>S542</v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>
            <v>31.481520699999997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</row>
        <row r="706">
          <cell r="A706" t="str">
            <v>PCO03S561</v>
          </cell>
          <cell r="B706" t="str">
            <v>PCO03</v>
          </cell>
          <cell r="C706" t="str">
            <v>S03</v>
          </cell>
          <cell r="D706" t="str">
            <v>S561</v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>
            <v>18.957246400000002</v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</row>
        <row r="707">
          <cell r="A707" t="str">
            <v>PCO03S562</v>
          </cell>
          <cell r="B707" t="str">
            <v>PCO03</v>
          </cell>
          <cell r="C707" t="str">
            <v>S03</v>
          </cell>
          <cell r="D707" t="str">
            <v>S562</v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>
            <v>37.094944800000022</v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</row>
        <row r="708">
          <cell r="A708" t="str">
            <v>PCO03S563</v>
          </cell>
          <cell r="B708" t="str">
            <v>PCO03</v>
          </cell>
          <cell r="C708" t="str">
            <v>S03</v>
          </cell>
          <cell r="D708" t="str">
            <v>S563</v>
          </cell>
          <cell r="E708">
            <v>4.936933800000002</v>
          </cell>
          <cell r="F708">
            <v>80.098534400000005</v>
          </cell>
          <cell r="G708">
            <v>9.0502852000000011</v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>
            <v>3.5177400999999993</v>
          </cell>
          <cell r="M708">
            <v>3.9729160999999995</v>
          </cell>
          <cell r="N708">
            <v>4.1009856999999998</v>
          </cell>
          <cell r="O708">
            <v>54.109016199999999</v>
          </cell>
          <cell r="P708">
            <v>23.464866399999998</v>
          </cell>
          <cell r="Q708">
            <v>241.01794900000004</v>
          </cell>
          <cell r="R708">
            <v>31.481627900000003</v>
          </cell>
          <cell r="S708">
            <v>6.2899800000000008</v>
          </cell>
          <cell r="T708">
            <v>3.8359255999999995</v>
          </cell>
          <cell r="U708">
            <v>5.2105198000000001</v>
          </cell>
          <cell r="V708">
            <v>6.4966818999999987</v>
          </cell>
          <cell r="W708">
            <v>126.65961059999999</v>
          </cell>
          <cell r="X708">
            <v>18.677461999999998</v>
          </cell>
          <cell r="Y708">
            <v>7.3350879999999972</v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>
            <v>5.9104255000000006</v>
          </cell>
          <cell r="AE708">
            <v>5.3733312000000018</v>
          </cell>
          <cell r="AF708">
            <v>6.3252053999999998</v>
          </cell>
          <cell r="AG708" t="str">
            <v/>
          </cell>
          <cell r="AH708">
            <v>22.313174799999999</v>
          </cell>
          <cell r="AI708" t="str">
            <v/>
          </cell>
          <cell r="AJ708" t="str">
            <v/>
          </cell>
          <cell r="AK708">
            <v>11.9926069</v>
          </cell>
          <cell r="AL708">
            <v>6.8051311000000014</v>
          </cell>
          <cell r="AM708">
            <v>11.8989913</v>
          </cell>
          <cell r="AN708">
            <v>2.8022481000000004</v>
          </cell>
          <cell r="AO708">
            <v>1.8825268000000006</v>
          </cell>
          <cell r="AP708">
            <v>1.1572090000000004</v>
          </cell>
          <cell r="AQ708">
            <v>2.1711314000000002</v>
          </cell>
          <cell r="AR708">
            <v>10.258132100000001</v>
          </cell>
          <cell r="AS708">
            <v>0.6658385</v>
          </cell>
          <cell r="AT708">
            <v>2.3896849000000007</v>
          </cell>
          <cell r="AU708" t="str">
            <v/>
          </cell>
        </row>
        <row r="709">
          <cell r="A709" t="str">
            <v>PCO03S564</v>
          </cell>
          <cell r="B709" t="str">
            <v>PCO03</v>
          </cell>
          <cell r="C709" t="str">
            <v>S03</v>
          </cell>
          <cell r="D709" t="str">
            <v>S564</v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>
            <v>38.508551900000022</v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</row>
        <row r="710">
          <cell r="A710" t="str">
            <v>PCO03S565</v>
          </cell>
          <cell r="B710" t="str">
            <v>PCO03</v>
          </cell>
          <cell r="C710" t="str">
            <v>S03</v>
          </cell>
          <cell r="D710" t="str">
            <v>S565</v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>
            <v>14.088251699999999</v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</row>
        <row r="711">
          <cell r="A711" t="str">
            <v>PCO03S566</v>
          </cell>
          <cell r="B711" t="str">
            <v>PCO03</v>
          </cell>
          <cell r="C711" t="str">
            <v>S03</v>
          </cell>
          <cell r="D711" t="str">
            <v>S566</v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>
            <v>23.856704499999996</v>
          </cell>
          <cell r="AT711" t="str">
            <v/>
          </cell>
          <cell r="AU711" t="str">
            <v/>
          </cell>
        </row>
        <row r="712">
          <cell r="A712" t="str">
            <v>PCO03S567</v>
          </cell>
          <cell r="B712" t="str">
            <v>PCO03</v>
          </cell>
          <cell r="C712" t="str">
            <v>S03</v>
          </cell>
          <cell r="D712" t="str">
            <v>S567</v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>
            <v>3.8185868000000003</v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</row>
        <row r="713">
          <cell r="A713" t="str">
            <v>PCO03S568</v>
          </cell>
          <cell r="B713" t="str">
            <v>PCO03</v>
          </cell>
          <cell r="C713" t="str">
            <v>S03</v>
          </cell>
          <cell r="D713" t="str">
            <v>S568</v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>
            <v>36.069853400000007</v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</row>
        <row r="714">
          <cell r="A714" t="str">
            <v>PCO03S569</v>
          </cell>
          <cell r="B714" t="str">
            <v>PCO03</v>
          </cell>
          <cell r="C714" t="str">
            <v>S03</v>
          </cell>
          <cell r="D714" t="str">
            <v>S569</v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>
            <v>1.8704708000000003</v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</row>
        <row r="715">
          <cell r="A715" t="str">
            <v>PCO03S570</v>
          </cell>
          <cell r="B715" t="str">
            <v>PCO03</v>
          </cell>
          <cell r="C715" t="str">
            <v>S03</v>
          </cell>
          <cell r="D715" t="str">
            <v>S570</v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>
            <v>3.8185868000000003</v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</row>
        <row r="716">
          <cell r="A716" t="str">
            <v>PCO03S571</v>
          </cell>
          <cell r="B716" t="str">
            <v>PCO03</v>
          </cell>
          <cell r="C716" t="str">
            <v>S03</v>
          </cell>
          <cell r="D716" t="str">
            <v>S571</v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>
            <v>10.190350700000002</v>
          </cell>
          <cell r="AT716" t="str">
            <v/>
          </cell>
          <cell r="AU716" t="str">
            <v/>
          </cell>
        </row>
        <row r="717">
          <cell r="A717" t="str">
            <v>PCO03S572</v>
          </cell>
          <cell r="B717" t="str">
            <v>PCO03</v>
          </cell>
          <cell r="C717" t="str">
            <v>S03</v>
          </cell>
          <cell r="D717" t="str">
            <v>S572</v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>
            <v>1.8704708000000003</v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</row>
        <row r="718">
          <cell r="A718" t="str">
            <v>PCO03S573</v>
          </cell>
          <cell r="B718" t="str">
            <v>PCO03</v>
          </cell>
          <cell r="C718" t="str">
            <v>S03</v>
          </cell>
          <cell r="D718" t="str">
            <v>S573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>
            <v>6.3115143999999992</v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</row>
        <row r="719">
          <cell r="A719" t="str">
            <v>PCO03S591</v>
          </cell>
          <cell r="B719" t="str">
            <v>PCO03</v>
          </cell>
          <cell r="C719" t="str">
            <v>S04</v>
          </cell>
          <cell r="D719" t="str">
            <v>S591</v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>
            <v>37.453429399999997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</row>
        <row r="720">
          <cell r="A720" t="str">
            <v>PCO03S592</v>
          </cell>
          <cell r="B720" t="str">
            <v>PCO03</v>
          </cell>
          <cell r="C720" t="str">
            <v>S04</v>
          </cell>
          <cell r="D720" t="str">
            <v>S592</v>
          </cell>
          <cell r="E720" t="str">
            <v/>
          </cell>
          <cell r="F720">
            <v>272.53534309999998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</row>
        <row r="721">
          <cell r="A721" t="str">
            <v>PCO03S593</v>
          </cell>
          <cell r="B721" t="str">
            <v>PCO03</v>
          </cell>
          <cell r="C721" t="str">
            <v>S04</v>
          </cell>
          <cell r="D721" t="str">
            <v>S593</v>
          </cell>
          <cell r="E721" t="str">
            <v/>
          </cell>
          <cell r="F721" t="str">
            <v/>
          </cell>
          <cell r="G721">
            <v>30.454625700000005</v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</row>
        <row r="722">
          <cell r="A722" t="str">
            <v>PCO03S599</v>
          </cell>
          <cell r="B722" t="str">
            <v>PCO03</v>
          </cell>
          <cell r="C722" t="str">
            <v>S04</v>
          </cell>
          <cell r="D722" t="str">
            <v>S599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>
            <v>6.9681357999999989</v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</row>
        <row r="723">
          <cell r="A723" t="str">
            <v>PCO03S604</v>
          </cell>
          <cell r="B723" t="str">
            <v>PCO03</v>
          </cell>
          <cell r="C723" t="str">
            <v>S04</v>
          </cell>
          <cell r="D723" t="str">
            <v>S604</v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>
            <v>59.805745399999999</v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</row>
        <row r="724">
          <cell r="A724" t="str">
            <v>PCO03S605</v>
          </cell>
          <cell r="B724" t="str">
            <v>PCO03</v>
          </cell>
          <cell r="C724" t="str">
            <v>S04</v>
          </cell>
          <cell r="D724" t="str">
            <v>S605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>
            <v>32.316942200000014</v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</row>
        <row r="725">
          <cell r="A725" t="str">
            <v>PCO03S606</v>
          </cell>
          <cell r="B725" t="str">
            <v>PCO03</v>
          </cell>
          <cell r="C725" t="str">
            <v>S04</v>
          </cell>
          <cell r="D725" t="str">
            <v>S606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>
            <v>51.980392099999989</v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</row>
        <row r="726">
          <cell r="A726" t="str">
            <v>PCO03S621</v>
          </cell>
          <cell r="B726" t="str">
            <v>PCO03</v>
          </cell>
          <cell r="C726" t="str">
            <v>S05</v>
          </cell>
          <cell r="D726" t="str">
            <v>S621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>
            <v>107.66896919999999</v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</row>
        <row r="727">
          <cell r="A727" t="str">
            <v>PCO03S622</v>
          </cell>
          <cell r="B727" t="str">
            <v>PCO03</v>
          </cell>
          <cell r="C727" t="str">
            <v>S05</v>
          </cell>
          <cell r="D727" t="str">
            <v>S622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/>
          </cell>
          <cell r="AG727" t="str">
            <v/>
          </cell>
          <cell r="AH727">
            <v>229.38043890000012</v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</row>
        <row r="728">
          <cell r="A728" t="str">
            <v>PCO03S623</v>
          </cell>
          <cell r="B728" t="str">
            <v>PCO03</v>
          </cell>
          <cell r="C728" t="str">
            <v>S05</v>
          </cell>
          <cell r="D728" t="str">
            <v>S623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>
            <v>119.53314959999999</v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</row>
        <row r="729">
          <cell r="A729" t="str">
            <v>PCO03S624</v>
          </cell>
          <cell r="B729" t="str">
            <v>PCO03</v>
          </cell>
          <cell r="C729" t="str">
            <v>S05</v>
          </cell>
          <cell r="D729" t="str">
            <v>S624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>
            <v>170.22764359999999</v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</row>
        <row r="730">
          <cell r="A730" t="str">
            <v>PCO03S625</v>
          </cell>
          <cell r="B730" t="str">
            <v>PCO03</v>
          </cell>
          <cell r="C730" t="str">
            <v>S05</v>
          </cell>
          <cell r="D730" t="str">
            <v>S625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>
            <v>115.38939719999998</v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</row>
        <row r="731">
          <cell r="A731" t="str">
            <v>PCO03S626</v>
          </cell>
          <cell r="B731" t="str">
            <v>PCO03</v>
          </cell>
          <cell r="C731" t="str">
            <v>S05</v>
          </cell>
          <cell r="D731" t="str">
            <v>S626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>
            <v>71.227023800000012</v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</row>
        <row r="732">
          <cell r="A732" t="str">
            <v>PCO03S627</v>
          </cell>
          <cell r="B732" t="str">
            <v>PCO03</v>
          </cell>
          <cell r="C732" t="str">
            <v>S05</v>
          </cell>
          <cell r="D732" t="str">
            <v>S627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 t="str">
            <v/>
          </cell>
          <cell r="AH732">
            <v>188.03929400000001</v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</row>
        <row r="733">
          <cell r="A733" t="str">
            <v>PCO03S628</v>
          </cell>
          <cell r="B733" t="str">
            <v>PCO03</v>
          </cell>
          <cell r="C733" t="str">
            <v>S05</v>
          </cell>
          <cell r="D733" t="str">
            <v>S628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>
            <v>99.874998399999996</v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</row>
        <row r="734">
          <cell r="A734" t="str">
            <v>PCO03S651</v>
          </cell>
          <cell r="B734" t="str">
            <v>PCO03</v>
          </cell>
          <cell r="C734" t="str">
            <v>S06</v>
          </cell>
          <cell r="D734" t="str">
            <v>S651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>
            <v>21.536604599999997</v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 t="str">
            <v/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</row>
        <row r="735">
          <cell r="A735" t="str">
            <v>PCO03S653</v>
          </cell>
          <cell r="B735" t="str">
            <v>PCO03</v>
          </cell>
          <cell r="C735" t="str">
            <v>S06</v>
          </cell>
          <cell r="D735" t="str">
            <v>S653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>
            <v>8.8696115000000013</v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</row>
        <row r="736">
          <cell r="A736" t="str">
            <v>PCO03S654</v>
          </cell>
          <cell r="B736" t="str">
            <v>PCO03</v>
          </cell>
          <cell r="C736" t="str">
            <v>S06</v>
          </cell>
          <cell r="D736" t="str">
            <v>S654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>
            <v>15.621192300000006</v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 t="str">
            <v/>
          </cell>
          <cell r="AE736" t="str">
            <v/>
          </cell>
          <cell r="AF736" t="str">
            <v/>
          </cell>
          <cell r="AG736" t="str">
            <v/>
          </cell>
          <cell r="AH736" t="str">
            <v/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</row>
        <row r="737">
          <cell r="A737" t="str">
            <v>PCO03S713</v>
          </cell>
          <cell r="B737" t="str">
            <v>PCO03</v>
          </cell>
          <cell r="C737" t="str">
            <v>S08</v>
          </cell>
          <cell r="D737" t="str">
            <v>S713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>
            <v>294.44415580000003</v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/>
          </cell>
          <cell r="AG737" t="str">
            <v/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</row>
        <row r="738">
          <cell r="A738" t="str">
            <v>PCO03S715</v>
          </cell>
          <cell r="B738" t="str">
            <v>PCO03</v>
          </cell>
          <cell r="C738" t="str">
            <v>S08</v>
          </cell>
          <cell r="D738" t="str">
            <v>S715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>
            <v>321.47561669999999</v>
          </cell>
          <cell r="P738">
            <v>424.07954970000003</v>
          </cell>
          <cell r="Q738" t="str">
            <v/>
          </cell>
          <cell r="R738">
            <v>576.61558690000004</v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</row>
        <row r="739">
          <cell r="A739" t="str">
            <v>PCO03S741</v>
          </cell>
          <cell r="B739" t="str">
            <v>PCO03</v>
          </cell>
          <cell r="C739" t="str">
            <v>S09</v>
          </cell>
          <cell r="D739" t="str">
            <v>S741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>
            <v>253.9635638</v>
          </cell>
          <cell r="AS739" t="str">
            <v/>
          </cell>
          <cell r="AT739" t="str">
            <v/>
          </cell>
          <cell r="AU739" t="str">
            <v/>
          </cell>
        </row>
        <row r="740">
          <cell r="A740" t="str">
            <v>PCO03S744</v>
          </cell>
          <cell r="B740" t="str">
            <v>PCO03</v>
          </cell>
          <cell r="C740" t="str">
            <v>S09</v>
          </cell>
          <cell r="D740" t="str">
            <v>S744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>
            <v>3.2608000000000001</v>
          </cell>
          <cell r="AS740" t="str">
            <v/>
          </cell>
          <cell r="AT740" t="str">
            <v/>
          </cell>
          <cell r="AU740" t="str">
            <v/>
          </cell>
        </row>
        <row r="741">
          <cell r="A741" t="str">
            <v>PCO03S745</v>
          </cell>
          <cell r="B741" t="str">
            <v>PCO03</v>
          </cell>
          <cell r="C741" t="str">
            <v>S09</v>
          </cell>
          <cell r="D741" t="str">
            <v>S745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>
            <v>13.977415999999998</v>
          </cell>
          <cell r="AS741" t="str">
            <v/>
          </cell>
          <cell r="AT741" t="str">
            <v/>
          </cell>
          <cell r="AU741" t="str">
            <v/>
          </cell>
        </row>
        <row r="742">
          <cell r="A742" t="str">
            <v>PCO03S746</v>
          </cell>
          <cell r="B742" t="str">
            <v>PCO03</v>
          </cell>
          <cell r="C742" t="str">
            <v>S09</v>
          </cell>
          <cell r="D742" t="str">
            <v>S746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>
            <v>32.686152199999995</v>
          </cell>
          <cell r="AS742" t="str">
            <v/>
          </cell>
          <cell r="AT742" t="str">
            <v/>
          </cell>
          <cell r="AU742" t="str">
            <v/>
          </cell>
        </row>
        <row r="743">
          <cell r="A743" t="str">
            <v>PCO03S749</v>
          </cell>
          <cell r="B743" t="str">
            <v>PCO03</v>
          </cell>
          <cell r="C743" t="str">
            <v>S09</v>
          </cell>
          <cell r="D743" t="str">
            <v>S749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>
            <v>115.37924260000001</v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</row>
        <row r="744">
          <cell r="A744" t="str">
            <v>PCO03S751</v>
          </cell>
          <cell r="B744" t="str">
            <v>PCO03</v>
          </cell>
          <cell r="C744" t="str">
            <v>S09</v>
          </cell>
          <cell r="D744" t="str">
            <v>S751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 t="str">
            <v/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>
            <v>15.155967099999998</v>
          </cell>
          <cell r="AS744" t="str">
            <v/>
          </cell>
          <cell r="AT744" t="str">
            <v/>
          </cell>
          <cell r="AU744" t="str">
            <v/>
          </cell>
        </row>
        <row r="745">
          <cell r="A745" t="str">
            <v>PCO03S752</v>
          </cell>
          <cell r="B745" t="str">
            <v>PCO03</v>
          </cell>
          <cell r="C745" t="str">
            <v>S09</v>
          </cell>
          <cell r="D745" t="str">
            <v>S752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/>
          </cell>
          <cell r="AG745" t="str">
            <v/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>
            <v>34.554307399999985</v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</row>
        <row r="746">
          <cell r="A746" t="str">
            <v>PCO03S753</v>
          </cell>
          <cell r="B746" t="str">
            <v>PCO03</v>
          </cell>
          <cell r="C746" t="str">
            <v>S09</v>
          </cell>
          <cell r="D746" t="str">
            <v>S753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>
            <v>2.4446451999999996</v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</row>
        <row r="747">
          <cell r="A747" t="str">
            <v>PCO03S754</v>
          </cell>
          <cell r="B747" t="str">
            <v>PCO03</v>
          </cell>
          <cell r="C747" t="str">
            <v>S09</v>
          </cell>
          <cell r="D747" t="str">
            <v>S754</v>
          </cell>
          <cell r="E747">
            <v>170.16940260000001</v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</row>
        <row r="748">
          <cell r="A748" t="str">
            <v>PCO03S755</v>
          </cell>
          <cell r="B748" t="str">
            <v>PCO03</v>
          </cell>
          <cell r="C748" t="str">
            <v>S09</v>
          </cell>
          <cell r="D748" t="str">
            <v>S755</v>
          </cell>
          <cell r="E748">
            <v>2.8256961000000005</v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</row>
        <row r="749">
          <cell r="A749" t="str">
            <v>PCO03S756</v>
          </cell>
          <cell r="B749" t="str">
            <v>PCO03</v>
          </cell>
          <cell r="C749" t="str">
            <v>S09</v>
          </cell>
          <cell r="D749" t="str">
            <v>S756</v>
          </cell>
          <cell r="E749">
            <v>6.5942978000000005</v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E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</row>
        <row r="750">
          <cell r="A750" t="str">
            <v>PCO03S757</v>
          </cell>
          <cell r="B750" t="str">
            <v>PCO03</v>
          </cell>
          <cell r="C750" t="str">
            <v>S09</v>
          </cell>
          <cell r="D750" t="str">
            <v>S757</v>
          </cell>
          <cell r="E750">
            <v>1.8597518999999996</v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</row>
        <row r="751">
          <cell r="A751" t="str">
            <v>PCO03S758</v>
          </cell>
          <cell r="B751" t="str">
            <v>PCO03</v>
          </cell>
          <cell r="C751" t="str">
            <v>S09</v>
          </cell>
          <cell r="D751" t="str">
            <v>S758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>
            <v>109.02580069999998</v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</row>
        <row r="752">
          <cell r="A752" t="str">
            <v>PCO03S760</v>
          </cell>
          <cell r="B752" t="str">
            <v>PCO03</v>
          </cell>
          <cell r="C752" t="str">
            <v>S09</v>
          </cell>
          <cell r="D752" t="str">
            <v>S760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>
            <v>180.24232109999997</v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</row>
        <row r="753">
          <cell r="A753" t="str">
            <v>PCO03S761</v>
          </cell>
          <cell r="B753" t="str">
            <v>PCO03</v>
          </cell>
          <cell r="C753" t="str">
            <v>S09</v>
          </cell>
          <cell r="D753" t="str">
            <v>S761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>
            <v>54.260282200000006</v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</row>
        <row r="754">
          <cell r="A754" t="str">
            <v>PCO03S762</v>
          </cell>
          <cell r="B754" t="str">
            <v>PCO03</v>
          </cell>
          <cell r="C754" t="str">
            <v>S09</v>
          </cell>
          <cell r="D754" t="str">
            <v>S762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>
            <v>156.8498562</v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</row>
        <row r="755">
          <cell r="A755" t="str">
            <v>PCO03S768</v>
          </cell>
          <cell r="B755" t="str">
            <v>PCO03</v>
          </cell>
          <cell r="C755" t="str">
            <v>S09</v>
          </cell>
          <cell r="D755" t="str">
            <v>S768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>
            <v>11.399417400000003</v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</row>
        <row r="756">
          <cell r="A756" t="str">
            <v>PCO03S771</v>
          </cell>
          <cell r="B756" t="str">
            <v>PCO03</v>
          </cell>
          <cell r="C756" t="str">
            <v>S10</v>
          </cell>
          <cell r="D756" t="str">
            <v>S771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>
            <v>9.1185186999999992</v>
          </cell>
          <cell r="AU756" t="str">
            <v/>
          </cell>
        </row>
        <row r="757">
          <cell r="A757" t="str">
            <v>PCO03S772</v>
          </cell>
          <cell r="B757" t="str">
            <v>PCO03</v>
          </cell>
          <cell r="C757" t="str">
            <v>S10</v>
          </cell>
          <cell r="D757" t="str">
            <v>S772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>
            <v>21.546948699999998</v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</row>
        <row r="758">
          <cell r="A758" t="str">
            <v>PCO03P1004</v>
          </cell>
          <cell r="B758" t="str">
            <v>PCO03</v>
          </cell>
          <cell r="C758" t="str">
            <v>S12</v>
          </cell>
          <cell r="D758" t="str">
            <v>P1004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>
            <v>2.2848400000000001E-2</v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</row>
        <row r="759">
          <cell r="A759" t="str">
            <v>PCO03P1023</v>
          </cell>
          <cell r="B759" t="str">
            <v>PCO03</v>
          </cell>
          <cell r="C759" t="str">
            <v>S12</v>
          </cell>
          <cell r="D759" t="str">
            <v>P1023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>
            <v>0.19670529999999994</v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</row>
        <row r="760">
          <cell r="A760" t="str">
            <v>PCO03P1044</v>
          </cell>
          <cell r="B760" t="str">
            <v>PCO03</v>
          </cell>
          <cell r="C760" t="str">
            <v>S12</v>
          </cell>
          <cell r="D760" t="str">
            <v>P1044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>
            <v>0.60864089999999993</v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</row>
        <row r="761">
          <cell r="A761" t="str">
            <v>PCO03P1098</v>
          </cell>
          <cell r="B761" t="str">
            <v>PCO03</v>
          </cell>
          <cell r="C761" t="str">
            <v>S12</v>
          </cell>
          <cell r="D761" t="str">
            <v>P1098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>
            <v>35.590548400000003</v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</row>
        <row r="762">
          <cell r="A762" t="str">
            <v>PCO03P1102</v>
          </cell>
          <cell r="B762" t="str">
            <v>PCO03</v>
          </cell>
          <cell r="C762" t="str">
            <v>S12</v>
          </cell>
          <cell r="D762" t="str">
            <v>P1102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>
            <v>1.0887614999999999</v>
          </cell>
          <cell r="AT762" t="str">
            <v/>
          </cell>
          <cell r="AU762" t="str">
            <v/>
          </cell>
        </row>
        <row r="763">
          <cell r="A763" t="str">
            <v>PCO03P1111</v>
          </cell>
          <cell r="B763" t="str">
            <v>PCO03</v>
          </cell>
          <cell r="C763" t="str">
            <v>S12</v>
          </cell>
          <cell r="D763" t="str">
            <v>P1111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>
            <v>4.5207398000000003</v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</row>
        <row r="764">
          <cell r="A764" t="str">
            <v>PCO03P1114</v>
          </cell>
          <cell r="B764" t="str">
            <v>PCO03</v>
          </cell>
          <cell r="C764" t="str">
            <v>S12</v>
          </cell>
          <cell r="D764" t="str">
            <v>P1114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>
            <v>0.51459820000000001</v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</row>
        <row r="765">
          <cell r="A765" t="str">
            <v>PCO03P1120</v>
          </cell>
          <cell r="B765" t="str">
            <v>PCO03</v>
          </cell>
          <cell r="C765" t="str">
            <v>S12</v>
          </cell>
          <cell r="D765" t="str">
            <v>P1120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>
            <v>0.23686099999999999</v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</row>
        <row r="766">
          <cell r="A766" t="str">
            <v>PCO03P1124</v>
          </cell>
          <cell r="B766" t="str">
            <v>PCO03</v>
          </cell>
          <cell r="C766" t="str">
            <v>S12</v>
          </cell>
          <cell r="D766" t="str">
            <v>P1124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>
            <v>1.8100574000000003</v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</row>
        <row r="767">
          <cell r="A767" t="str">
            <v>PCO03P1128</v>
          </cell>
          <cell r="B767" t="str">
            <v>PCO03</v>
          </cell>
          <cell r="C767" t="str">
            <v>S12</v>
          </cell>
          <cell r="D767" t="str">
            <v>P1128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>
            <v>0.32242410000000005</v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</row>
        <row r="768">
          <cell r="A768" t="str">
            <v>PCO03P1130</v>
          </cell>
          <cell r="B768" t="str">
            <v>PCO03</v>
          </cell>
          <cell r="C768" t="str">
            <v>S12</v>
          </cell>
          <cell r="D768" t="str">
            <v>P1130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>
            <v>6.5688500000000025E-2</v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</row>
        <row r="769">
          <cell r="A769" t="str">
            <v>PCO03P1137</v>
          </cell>
          <cell r="B769" t="str">
            <v>PCO03</v>
          </cell>
          <cell r="C769" t="str">
            <v>S12</v>
          </cell>
          <cell r="D769" t="str">
            <v>P1137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>
            <v>28.609566100000002</v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</row>
        <row r="770">
          <cell r="A770" t="str">
            <v>PCO03P1147</v>
          </cell>
          <cell r="B770" t="str">
            <v>PCO03</v>
          </cell>
          <cell r="C770" t="str">
            <v>S12</v>
          </cell>
          <cell r="D770" t="str">
            <v>P1147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>
            <v>1.1078999999999997E-2</v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</row>
        <row r="771">
          <cell r="A771" t="str">
            <v>PCO03P1148</v>
          </cell>
          <cell r="B771" t="str">
            <v>PCO03</v>
          </cell>
          <cell r="C771" t="str">
            <v>S12</v>
          </cell>
          <cell r="D771" t="str">
            <v>P1148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>
            <v>1.9009679999999998</v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</row>
        <row r="772">
          <cell r="A772" t="str">
            <v>PCO03P1149</v>
          </cell>
          <cell r="B772" t="str">
            <v>PCO03</v>
          </cell>
          <cell r="C772" t="str">
            <v>S12</v>
          </cell>
          <cell r="D772" t="str">
            <v>P1149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>
            <v>12.651810400000004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</row>
        <row r="773">
          <cell r="A773" t="str">
            <v>PCO03P1151</v>
          </cell>
          <cell r="B773" t="str">
            <v>PCO03</v>
          </cell>
          <cell r="C773" t="str">
            <v>S12</v>
          </cell>
          <cell r="D773" t="str">
            <v>P1151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>
            <v>0.53624640000000023</v>
          </cell>
          <cell r="AT773" t="str">
            <v/>
          </cell>
          <cell r="AU773" t="str">
            <v/>
          </cell>
        </row>
        <row r="774">
          <cell r="A774" t="str">
            <v>PCO03P1152</v>
          </cell>
          <cell r="B774" t="str">
            <v>PCO03</v>
          </cell>
          <cell r="C774" t="str">
            <v>S12</v>
          </cell>
          <cell r="D774" t="str">
            <v>P1152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>
            <v>1.1637034000000004</v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</row>
        <row r="775">
          <cell r="A775" t="str">
            <v>PCO03P1162</v>
          </cell>
          <cell r="B775" t="str">
            <v>PCO03</v>
          </cell>
          <cell r="C775" t="str">
            <v>S12</v>
          </cell>
          <cell r="D775" t="str">
            <v>P1162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>
            <v>1.9717180999999997</v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</row>
        <row r="776">
          <cell r="A776" t="str">
            <v>PCO03P1176</v>
          </cell>
          <cell r="B776" t="str">
            <v>PCO03</v>
          </cell>
          <cell r="C776" t="str">
            <v>S12</v>
          </cell>
          <cell r="D776" t="str">
            <v>P1176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>
            <v>0.96784809999999999</v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</row>
        <row r="777">
          <cell r="A777" t="str">
            <v>PCO03P1257</v>
          </cell>
          <cell r="B777" t="str">
            <v>PCO03</v>
          </cell>
          <cell r="C777" t="str">
            <v>S12</v>
          </cell>
          <cell r="D777" t="str">
            <v>P1257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>
            <v>0.45699600000000007</v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</row>
        <row r="778">
          <cell r="A778" t="str">
            <v>PCO03P1366</v>
          </cell>
          <cell r="B778" t="str">
            <v>PCO03</v>
          </cell>
          <cell r="C778" t="str">
            <v>S12</v>
          </cell>
          <cell r="D778" t="str">
            <v>P1366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>
            <v>2.8815375000000003</v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</row>
        <row r="779">
          <cell r="A779" t="str">
            <v>PCO03P1373</v>
          </cell>
          <cell r="B779" t="str">
            <v>PCO03</v>
          </cell>
          <cell r="C779" t="str">
            <v>S12</v>
          </cell>
          <cell r="D779" t="str">
            <v>P1373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>
            <v>0.18703060000000005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</row>
        <row r="780">
          <cell r="A780" t="str">
            <v>PCO03P1374</v>
          </cell>
          <cell r="B780" t="str">
            <v>PCO03</v>
          </cell>
          <cell r="C780" t="str">
            <v>S12</v>
          </cell>
          <cell r="D780" t="str">
            <v>P1374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>
            <v>0.27140950000000008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</row>
        <row r="781">
          <cell r="A781" t="str">
            <v>PCO03P1667</v>
          </cell>
          <cell r="B781" t="str">
            <v>PCO03</v>
          </cell>
          <cell r="C781" t="str">
            <v>S12</v>
          </cell>
          <cell r="D781" t="str">
            <v>P1667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>
            <v>4.1125999999999992E-3</v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</row>
        <row r="782">
          <cell r="A782" t="str">
            <v>PCO03P1684</v>
          </cell>
          <cell r="B782" t="str">
            <v>PCO03</v>
          </cell>
          <cell r="C782" t="str">
            <v>S12</v>
          </cell>
          <cell r="D782" t="str">
            <v>P1684</v>
          </cell>
          <cell r="E782" t="str">
            <v/>
          </cell>
          <cell r="F782">
            <v>0.41484310000000008</v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</row>
        <row r="783">
          <cell r="A783" t="str">
            <v>PCO03P1687</v>
          </cell>
          <cell r="B783" t="str">
            <v>PCO03</v>
          </cell>
          <cell r="C783" t="str">
            <v>S12</v>
          </cell>
          <cell r="D783" t="str">
            <v>P1687</v>
          </cell>
          <cell r="E783" t="str">
            <v/>
          </cell>
          <cell r="F783">
            <v>0.47196350000000009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</row>
        <row r="784">
          <cell r="A784" t="str">
            <v>PCO03P1688</v>
          </cell>
          <cell r="B784" t="str">
            <v>PCO03</v>
          </cell>
          <cell r="C784" t="str">
            <v>S12</v>
          </cell>
          <cell r="D784" t="str">
            <v>P1688</v>
          </cell>
          <cell r="E784" t="str">
            <v/>
          </cell>
          <cell r="F784">
            <v>6.1007473999999995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</row>
        <row r="785">
          <cell r="A785" t="str">
            <v>PCO03P1689</v>
          </cell>
          <cell r="B785" t="str">
            <v>PCO03</v>
          </cell>
          <cell r="C785" t="str">
            <v>S12</v>
          </cell>
          <cell r="D785" t="str">
            <v>P1689</v>
          </cell>
          <cell r="E785" t="str">
            <v/>
          </cell>
          <cell r="F785">
            <v>36.712441300000002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</row>
        <row r="786">
          <cell r="A786" t="str">
            <v>PCO03P1931</v>
          </cell>
          <cell r="B786" t="str">
            <v>PCO03</v>
          </cell>
          <cell r="C786" t="str">
            <v>S12</v>
          </cell>
          <cell r="D786" t="str">
            <v>P1931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>
            <v>4.1170759000000006</v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</row>
        <row r="787">
          <cell r="A787" t="str">
            <v>PCO03P2011</v>
          </cell>
          <cell r="B787" t="str">
            <v>PCO03</v>
          </cell>
          <cell r="C787" t="str">
            <v>S12</v>
          </cell>
          <cell r="D787" t="str">
            <v>P2011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>
            <v>9.0118243999999965</v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</row>
        <row r="788">
          <cell r="A788" t="str">
            <v>PCO03P2012</v>
          </cell>
          <cell r="B788" t="str">
            <v>PCO03</v>
          </cell>
          <cell r="C788" t="str">
            <v>S12</v>
          </cell>
          <cell r="D788" t="str">
            <v>P2012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>
            <v>0.75745570000000007</v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</row>
        <row r="789">
          <cell r="A789" t="str">
            <v>PCO04C065</v>
          </cell>
          <cell r="B789" t="str">
            <v>PCO04</v>
          </cell>
          <cell r="C789" t="str">
            <v>C03</v>
          </cell>
          <cell r="D789" t="str">
            <v>C065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>
            <v>5.5099267999999988</v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</row>
        <row r="790">
          <cell r="A790" t="str">
            <v>PCO04C072</v>
          </cell>
          <cell r="B790" t="str">
            <v>PCO04</v>
          </cell>
          <cell r="C790" t="str">
            <v>C03</v>
          </cell>
          <cell r="D790" t="str">
            <v>C072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>
            <v>2.4727256000000004</v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</row>
        <row r="791">
          <cell r="A791" t="str">
            <v>PCO04C092</v>
          </cell>
          <cell r="B791" t="str">
            <v>PCO04</v>
          </cell>
          <cell r="C791" t="str">
            <v>C04</v>
          </cell>
          <cell r="D791" t="str">
            <v>C092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>
            <v>8.1571066999999999</v>
          </cell>
          <cell r="Q791" t="str">
            <v/>
          </cell>
          <cell r="R791">
            <v>17.3965289</v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</row>
        <row r="792">
          <cell r="A792" t="str">
            <v>PCO04C093</v>
          </cell>
          <cell r="B792" t="str">
            <v>PCO04</v>
          </cell>
          <cell r="C792" t="str">
            <v>C04</v>
          </cell>
          <cell r="D792" t="str">
            <v>C093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>
            <v>29.984075199999999</v>
          </cell>
          <cell r="Q792" t="str">
            <v/>
          </cell>
          <cell r="R792">
            <v>69.319865899999996</v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</row>
        <row r="793">
          <cell r="A793" t="str">
            <v>PCO04C121</v>
          </cell>
          <cell r="B793" t="str">
            <v>PCO04</v>
          </cell>
          <cell r="C793" t="str">
            <v>C05</v>
          </cell>
          <cell r="D793" t="str">
            <v>C121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>
            <v>26.925915499999999</v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</row>
        <row r="794">
          <cell r="A794" t="str">
            <v>PCO04C134</v>
          </cell>
          <cell r="B794" t="str">
            <v>PCO04</v>
          </cell>
          <cell r="C794" t="str">
            <v>C05</v>
          </cell>
          <cell r="D794" t="str">
            <v>C134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>
            <v>1833.9474917</v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</row>
        <row r="795">
          <cell r="A795" t="str">
            <v>PCO04C135</v>
          </cell>
          <cell r="B795" t="str">
            <v>PCO04</v>
          </cell>
          <cell r="C795" t="str">
            <v>C05</v>
          </cell>
          <cell r="D795" t="str">
            <v>C135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>
            <v>384.78934190000001</v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</row>
        <row r="796">
          <cell r="A796" t="str">
            <v>PCO04C137</v>
          </cell>
          <cell r="B796" t="str">
            <v>PCO04</v>
          </cell>
          <cell r="C796" t="str">
            <v>C05</v>
          </cell>
          <cell r="D796" t="str">
            <v>C137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>
            <v>1381.6707206999999</v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</row>
        <row r="797">
          <cell r="A797" t="str">
            <v>PCO04C139</v>
          </cell>
          <cell r="B797" t="str">
            <v>PCO04</v>
          </cell>
          <cell r="C797" t="str">
            <v>C05</v>
          </cell>
          <cell r="D797" t="str">
            <v>C139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>
            <v>1347.0064084999997</v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</row>
        <row r="798">
          <cell r="A798" t="str">
            <v>PCO04C146</v>
          </cell>
          <cell r="B798" t="str">
            <v>PCO04</v>
          </cell>
          <cell r="C798" t="str">
            <v>C05</v>
          </cell>
          <cell r="D798" t="str">
            <v>C146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>
            <v>19.888589400000001</v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</row>
        <row r="799">
          <cell r="A799" t="str">
            <v>PCO04C152</v>
          </cell>
          <cell r="B799" t="str">
            <v>PCO04</v>
          </cell>
          <cell r="C799" t="str">
            <v>C05</v>
          </cell>
          <cell r="D799" t="str">
            <v>C152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>
            <v>177.97908879999997</v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</row>
        <row r="800">
          <cell r="A800" t="str">
            <v>PCO04C154</v>
          </cell>
          <cell r="B800" t="str">
            <v>PCO04</v>
          </cell>
          <cell r="C800" t="str">
            <v>C05</v>
          </cell>
          <cell r="D800" t="str">
            <v>C154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>
            <v>19.643477900000001</v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</row>
        <row r="801">
          <cell r="A801" t="str">
            <v>PCO04C155</v>
          </cell>
          <cell r="B801" t="str">
            <v>PCO04</v>
          </cell>
          <cell r="C801" t="str">
            <v>C05</v>
          </cell>
          <cell r="D801" t="str">
            <v>C155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>
            <v>17.808576200000001</v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</row>
        <row r="802">
          <cell r="A802" t="str">
            <v>PCO04C158</v>
          </cell>
          <cell r="B802" t="str">
            <v>PCO04</v>
          </cell>
          <cell r="C802" t="str">
            <v>C05</v>
          </cell>
          <cell r="D802" t="str">
            <v>C158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>
            <v>6.0177489000000017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</row>
        <row r="803">
          <cell r="A803" t="str">
            <v>PCO04C160</v>
          </cell>
          <cell r="B803" t="str">
            <v>PCO04</v>
          </cell>
          <cell r="C803" t="str">
            <v>C05</v>
          </cell>
          <cell r="D803" t="str">
            <v>C160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>
            <v>33.863328599999996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</row>
        <row r="804">
          <cell r="A804" t="str">
            <v>PCO04C161</v>
          </cell>
          <cell r="B804" t="str">
            <v>PCO04</v>
          </cell>
          <cell r="C804" t="str">
            <v>C05</v>
          </cell>
          <cell r="D804" t="str">
            <v>C161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>
            <v>1.9917083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 t="str">
            <v/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</row>
        <row r="805">
          <cell r="A805" t="str">
            <v>PCO04C162</v>
          </cell>
          <cell r="B805" t="str">
            <v>PCO04</v>
          </cell>
          <cell r="C805" t="str">
            <v>C05</v>
          </cell>
          <cell r="D805" t="str">
            <v>C162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>
            <v>7.9668287999999992</v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</row>
        <row r="806">
          <cell r="A806" t="str">
            <v>PCO04C163</v>
          </cell>
          <cell r="B806" t="str">
            <v>PCO04</v>
          </cell>
          <cell r="C806" t="str">
            <v>C05</v>
          </cell>
          <cell r="D806" t="str">
            <v>C163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  <cell r="AA806">
            <v>721.42550280000023</v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</row>
        <row r="807">
          <cell r="A807" t="str">
            <v>PCO04C164</v>
          </cell>
          <cell r="B807" t="str">
            <v>PCO04</v>
          </cell>
          <cell r="C807" t="str">
            <v>C05</v>
          </cell>
          <cell r="D807" t="str">
            <v>C164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  <cell r="AA807">
            <v>16.152228099999999</v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</row>
        <row r="808">
          <cell r="A808" t="str">
            <v>PCO04C165</v>
          </cell>
          <cell r="B808" t="str">
            <v>PCO04</v>
          </cell>
          <cell r="C808" t="str">
            <v>C05</v>
          </cell>
          <cell r="D808" t="str">
            <v>C165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>
            <v>287.72942069999999</v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</row>
        <row r="809">
          <cell r="A809" t="str">
            <v>PCO04C166</v>
          </cell>
          <cell r="B809" t="str">
            <v>PCO04</v>
          </cell>
          <cell r="C809" t="str">
            <v>C05</v>
          </cell>
          <cell r="D809" t="str">
            <v>C166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>
            <v>168.7492531</v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</row>
        <row r="810">
          <cell r="A810" t="str">
            <v>PCO04C168</v>
          </cell>
          <cell r="B810" t="str">
            <v>PCO04</v>
          </cell>
          <cell r="C810" t="str">
            <v>C05</v>
          </cell>
          <cell r="D810" t="str">
            <v>C168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>
            <v>435.12497880000001</v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</row>
        <row r="811">
          <cell r="A811" t="str">
            <v>PCO04S652</v>
          </cell>
          <cell r="B811" t="str">
            <v>PCO04</v>
          </cell>
          <cell r="C811" t="str">
            <v>C05</v>
          </cell>
          <cell r="D811" t="str">
            <v>S652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>
            <v>1.8263844</v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</row>
        <row r="812">
          <cell r="A812" t="str">
            <v>PCO04C307</v>
          </cell>
          <cell r="B812" t="str">
            <v>PCO04</v>
          </cell>
          <cell r="C812" t="str">
            <v>C08</v>
          </cell>
          <cell r="D812" t="str">
            <v>C307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>
            <v>1.9520071000000001</v>
          </cell>
          <cell r="AF812" t="str">
            <v/>
          </cell>
          <cell r="AG812" t="str">
            <v/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</row>
        <row r="813">
          <cell r="A813" t="str">
            <v>PCO04C308</v>
          </cell>
          <cell r="B813" t="str">
            <v>PCO04</v>
          </cell>
          <cell r="C813" t="str">
            <v>C08</v>
          </cell>
          <cell r="D813" t="str">
            <v>C308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>
            <v>10.753483199999994</v>
          </cell>
          <cell r="AF813" t="str">
            <v/>
          </cell>
          <cell r="AG813" t="str">
            <v/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</row>
        <row r="814">
          <cell r="A814" t="str">
            <v>PCO04C309</v>
          </cell>
          <cell r="B814" t="str">
            <v>PCO04</v>
          </cell>
          <cell r="C814" t="str">
            <v>C08</v>
          </cell>
          <cell r="D814" t="str">
            <v>C309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>
            <v>14.285352000000007</v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</row>
        <row r="815">
          <cell r="A815" t="str">
            <v>PCO04C310</v>
          </cell>
          <cell r="B815" t="str">
            <v>PCO04</v>
          </cell>
          <cell r="C815" t="str">
            <v>C08</v>
          </cell>
          <cell r="D815" t="str">
            <v>C310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>
            <v>18.781053600000003</v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</row>
        <row r="816">
          <cell r="A816" t="str">
            <v>PCO04C351</v>
          </cell>
          <cell r="B816" t="str">
            <v>PCO04</v>
          </cell>
          <cell r="C816" t="str">
            <v>C09</v>
          </cell>
          <cell r="D816" t="str">
            <v>C351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>
            <v>14.7551445</v>
          </cell>
          <cell r="Q816" t="str">
            <v/>
          </cell>
          <cell r="R816">
            <v>31.084247900000001</v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</row>
        <row r="817">
          <cell r="A817" t="str">
            <v>PCO04C381</v>
          </cell>
          <cell r="B817" t="str">
            <v>PCO04</v>
          </cell>
          <cell r="C817" t="str">
            <v>C10</v>
          </cell>
          <cell r="D817" t="str">
            <v>C381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>
            <v>4.0602501999999996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</row>
        <row r="818">
          <cell r="A818" t="str">
            <v>PCO04C382</v>
          </cell>
          <cell r="B818" t="str">
            <v>PCO04</v>
          </cell>
          <cell r="C818" t="str">
            <v>C10</v>
          </cell>
          <cell r="D818" t="str">
            <v>C382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>
            <v>10.268783299999999</v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</row>
        <row r="819">
          <cell r="A819" t="str">
            <v>PCO04C393</v>
          </cell>
          <cell r="B819" t="str">
            <v>PCO04</v>
          </cell>
          <cell r="C819" t="str">
            <v>C10</v>
          </cell>
          <cell r="D819" t="str">
            <v>C393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>
            <v>49.480826799999996</v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</row>
        <row r="820">
          <cell r="A820" t="str">
            <v>PCO04C397</v>
          </cell>
          <cell r="B820" t="str">
            <v>PCO04</v>
          </cell>
          <cell r="C820" t="str">
            <v>C10</v>
          </cell>
          <cell r="D820" t="str">
            <v>C397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>
            <v>16.981451400000001</v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</row>
        <row r="821">
          <cell r="A821" t="str">
            <v>PCO04C192</v>
          </cell>
          <cell r="B821" t="str">
            <v>PCO04</v>
          </cell>
          <cell r="C821" t="str">
            <v>C11</v>
          </cell>
          <cell r="D821" t="str">
            <v>C192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>
            <v>203.99440610000002</v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</row>
        <row r="822">
          <cell r="A822" t="str">
            <v>PCO04C193</v>
          </cell>
          <cell r="B822" t="str">
            <v>PCO04</v>
          </cell>
          <cell r="C822" t="str">
            <v>C11</v>
          </cell>
          <cell r="D822" t="str">
            <v>C193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>
            <v>386.46087509999995</v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</row>
        <row r="823">
          <cell r="A823" t="str">
            <v>PCO04C195</v>
          </cell>
          <cell r="B823" t="str">
            <v>PCO04</v>
          </cell>
          <cell r="C823" t="str">
            <v>C11</v>
          </cell>
          <cell r="D823" t="str">
            <v>C195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>
            <v>28.59810929999999</v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</row>
        <row r="824">
          <cell r="A824" t="str">
            <v>PCO04P1264</v>
          </cell>
          <cell r="B824" t="str">
            <v>PCO04</v>
          </cell>
          <cell r="C824" t="str">
            <v>C12</v>
          </cell>
          <cell r="D824" t="str">
            <v>P1264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>
            <v>1.0973631000000004</v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 t="str">
            <v/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</row>
        <row r="825">
          <cell r="A825" t="str">
            <v>PCO04P1524</v>
          </cell>
          <cell r="B825" t="str">
            <v>PCO04</v>
          </cell>
          <cell r="C825" t="str">
            <v>C12</v>
          </cell>
          <cell r="D825" t="str">
            <v>P1524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>
            <v>32.421721200000015</v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/>
          </cell>
          <cell r="AG825" t="str">
            <v/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</row>
        <row r="826">
          <cell r="A826" t="str">
            <v>PCO04P1526</v>
          </cell>
          <cell r="B826" t="str">
            <v>PCO04</v>
          </cell>
          <cell r="C826" t="str">
            <v>C12</v>
          </cell>
          <cell r="D826" t="str">
            <v>P1526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>
            <v>34.708429100000004</v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</row>
        <row r="827">
          <cell r="A827" t="str">
            <v>PCO04P1528</v>
          </cell>
          <cell r="B827" t="str">
            <v>PCO04</v>
          </cell>
          <cell r="C827" t="str">
            <v>C12</v>
          </cell>
          <cell r="D827" t="str">
            <v>P1528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>
            <v>5.6491652000000032</v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/>
          </cell>
          <cell r="AG827" t="str">
            <v/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</row>
        <row r="828">
          <cell r="A828" t="str">
            <v>PCO04P1565</v>
          </cell>
          <cell r="B828" t="str">
            <v>PCO04</v>
          </cell>
          <cell r="C828" t="str">
            <v>C12</v>
          </cell>
          <cell r="D828" t="str">
            <v>P1565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>
            <v>16.287225599999999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</row>
        <row r="829">
          <cell r="A829" t="str">
            <v>PCO04S501</v>
          </cell>
          <cell r="B829" t="str">
            <v>PCO04</v>
          </cell>
          <cell r="C829" t="str">
            <v>S01</v>
          </cell>
          <cell r="D829" t="str">
            <v>S501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>
            <v>1.7664504999999997</v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</row>
        <row r="830">
          <cell r="A830" t="str">
            <v>PCO04S502</v>
          </cell>
          <cell r="B830" t="str">
            <v>PCO04</v>
          </cell>
          <cell r="C830" t="str">
            <v>S01</v>
          </cell>
          <cell r="D830" t="str">
            <v>S502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>
            <v>24.2253498</v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</row>
        <row r="831">
          <cell r="A831" t="str">
            <v>PCO04S503</v>
          </cell>
          <cell r="B831" t="str">
            <v>PCO04</v>
          </cell>
          <cell r="C831" t="str">
            <v>S01</v>
          </cell>
          <cell r="D831" t="str">
            <v>S503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>
            <v>4.3885388999999995</v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</row>
        <row r="832">
          <cell r="A832" t="str">
            <v>PCO04S504</v>
          </cell>
          <cell r="B832" t="str">
            <v>PCO04</v>
          </cell>
          <cell r="C832" t="str">
            <v>S01</v>
          </cell>
          <cell r="D832" t="str">
            <v>S504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>
            <v>9.675194399999997</v>
          </cell>
          <cell r="AF832" t="str">
            <v/>
          </cell>
          <cell r="AG832" t="str">
            <v/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</row>
        <row r="833">
          <cell r="A833" t="str">
            <v>PCO04S505</v>
          </cell>
          <cell r="B833" t="str">
            <v>PCO04</v>
          </cell>
          <cell r="C833" t="str">
            <v>S01</v>
          </cell>
          <cell r="D833" t="str">
            <v>S505</v>
          </cell>
          <cell r="E833">
            <v>0.77089980000000002</v>
          </cell>
          <cell r="F833" t="str">
            <v/>
          </cell>
          <cell r="G833">
            <v>2.8558591</v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>
            <v>2.9919639999999998</v>
          </cell>
          <cell r="M833">
            <v>3.8169018999999995</v>
          </cell>
          <cell r="N833">
            <v>3.9823376999999991</v>
          </cell>
          <cell r="O833" t="str">
            <v/>
          </cell>
          <cell r="P833">
            <v>6.7908544000000006</v>
          </cell>
          <cell r="Q833">
            <v>1.8010199999999994</v>
          </cell>
          <cell r="R833">
            <v>16.728426200000001</v>
          </cell>
          <cell r="S833">
            <v>4.0100557999999999</v>
          </cell>
          <cell r="T833">
            <v>3.2359214999999995</v>
          </cell>
          <cell r="U833">
            <v>0.76967050000000015</v>
          </cell>
          <cell r="V833">
            <v>0.69627460000000008</v>
          </cell>
          <cell r="W833">
            <v>11.192114899999995</v>
          </cell>
          <cell r="X833" t="str">
            <v/>
          </cell>
          <cell r="Y833">
            <v>0.15675420000000004</v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>
            <v>0.98454929999999996</v>
          </cell>
          <cell r="AE833">
            <v>2.3691551999999989</v>
          </cell>
          <cell r="AF833">
            <v>0.62983080000000013</v>
          </cell>
          <cell r="AG833">
            <v>2.9366131000000006</v>
          </cell>
          <cell r="AH833">
            <v>24.915963600000008</v>
          </cell>
          <cell r="AI833" t="str">
            <v/>
          </cell>
          <cell r="AJ833" t="str">
            <v/>
          </cell>
          <cell r="AK833">
            <v>0.32363609999999998</v>
          </cell>
          <cell r="AL833">
            <v>31.657406900000002</v>
          </cell>
          <cell r="AM833">
            <v>4.2119566999999991</v>
          </cell>
          <cell r="AN833">
            <v>2.1033431</v>
          </cell>
          <cell r="AO833">
            <v>0.84850570000000003</v>
          </cell>
          <cell r="AP833">
            <v>1.1382146999999996</v>
          </cell>
          <cell r="AQ833">
            <v>0.8792449</v>
          </cell>
          <cell r="AR833">
            <v>0.73341160000000005</v>
          </cell>
          <cell r="AS833">
            <v>1.2033282999999997</v>
          </cell>
          <cell r="AT833">
            <v>4.1796680000000004</v>
          </cell>
          <cell r="AU833" t="str">
            <v/>
          </cell>
        </row>
        <row r="834">
          <cell r="A834" t="str">
            <v>PCO04S506</v>
          </cell>
          <cell r="B834" t="str">
            <v>PCO04</v>
          </cell>
          <cell r="C834" t="str">
            <v>S01</v>
          </cell>
          <cell r="D834" t="str">
            <v>S506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>
            <v>1.7534984999999998</v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</row>
        <row r="835">
          <cell r="A835" t="str">
            <v>PCO04S507</v>
          </cell>
          <cell r="B835" t="str">
            <v>PCO04</v>
          </cell>
          <cell r="C835" t="str">
            <v>S01</v>
          </cell>
          <cell r="D835" t="str">
            <v>S507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>
            <v>3.1958759999999988</v>
          </cell>
          <cell r="AF835" t="str">
            <v/>
          </cell>
          <cell r="AG835" t="str">
            <v/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</row>
        <row r="836">
          <cell r="A836" t="str">
            <v>PCO04S508</v>
          </cell>
          <cell r="B836" t="str">
            <v>PCO04</v>
          </cell>
          <cell r="C836" t="str">
            <v>S01</v>
          </cell>
          <cell r="D836" t="str">
            <v>S508</v>
          </cell>
          <cell r="E836">
            <v>3.6384434999999993</v>
          </cell>
          <cell r="F836">
            <v>20.398159400000001</v>
          </cell>
          <cell r="G836">
            <v>1.9545227999999997</v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>
            <v>3.2023458999999992</v>
          </cell>
          <cell r="M836">
            <v>5.3718156999999982</v>
          </cell>
          <cell r="N836">
            <v>4.0588538000000014</v>
          </cell>
          <cell r="O836" t="str">
            <v/>
          </cell>
          <cell r="P836">
            <v>8.4715817999999992</v>
          </cell>
          <cell r="Q836">
            <v>4.4514424999999997</v>
          </cell>
          <cell r="R836">
            <v>18.969555799999998</v>
          </cell>
          <cell r="S836">
            <v>3.7047191999999995</v>
          </cell>
          <cell r="T836">
            <v>1.2021864999999998</v>
          </cell>
          <cell r="U836">
            <v>16.140645800000001</v>
          </cell>
          <cell r="V836">
            <v>0.54386289999999982</v>
          </cell>
          <cell r="W836">
            <v>4.8903586999999993</v>
          </cell>
          <cell r="X836" t="str">
            <v/>
          </cell>
          <cell r="Y836">
            <v>2.9508209000000001</v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>
            <v>4.8921611999999985</v>
          </cell>
          <cell r="AE836">
            <v>12.428407199999993</v>
          </cell>
          <cell r="AF836">
            <v>1.8737498000000001</v>
          </cell>
          <cell r="AG836">
            <v>4.8361995999999996</v>
          </cell>
          <cell r="AH836">
            <v>18.428642200000002</v>
          </cell>
          <cell r="AI836" t="str">
            <v/>
          </cell>
          <cell r="AJ836" t="str">
            <v/>
          </cell>
          <cell r="AK836">
            <v>0.90046550000000003</v>
          </cell>
          <cell r="AL836">
            <v>39.638773699999987</v>
          </cell>
          <cell r="AM836">
            <v>2.5614935999999999</v>
          </cell>
          <cell r="AN836">
            <v>3.6661821000000008</v>
          </cell>
          <cell r="AO836">
            <v>0.68335420000000013</v>
          </cell>
          <cell r="AP836">
            <v>2.8853336999999994</v>
          </cell>
          <cell r="AQ836">
            <v>1.9404517999999999</v>
          </cell>
          <cell r="AR836">
            <v>0.48548970000000002</v>
          </cell>
          <cell r="AS836">
            <v>1.5579456999999999</v>
          </cell>
          <cell r="AT836">
            <v>2.7062073999999994</v>
          </cell>
          <cell r="AU836" t="str">
            <v/>
          </cell>
        </row>
        <row r="837">
          <cell r="A837" t="str">
            <v>PCO04S509</v>
          </cell>
          <cell r="B837" t="str">
            <v>PCO04</v>
          </cell>
          <cell r="C837" t="str">
            <v>S01</v>
          </cell>
          <cell r="D837" t="str">
            <v>S509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>
            <v>40.970764600000003</v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</row>
        <row r="838">
          <cell r="A838" t="str">
            <v>PCO04S512</v>
          </cell>
          <cell r="B838" t="str">
            <v>PCO04</v>
          </cell>
          <cell r="C838" t="str">
            <v>S01</v>
          </cell>
          <cell r="D838" t="str">
            <v>S512</v>
          </cell>
          <cell r="E838">
            <v>10.071268599999998</v>
          </cell>
          <cell r="F838">
            <v>121.46890389999999</v>
          </cell>
          <cell r="G838">
            <v>12.100877200000006</v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>
            <v>0.63095259999999986</v>
          </cell>
          <cell r="N838">
            <v>22.517284499999999</v>
          </cell>
          <cell r="O838" t="str">
            <v/>
          </cell>
          <cell r="P838" t="str">
            <v/>
          </cell>
          <cell r="Q838">
            <v>2.8037133999999999</v>
          </cell>
          <cell r="R838" t="str">
            <v/>
          </cell>
          <cell r="S838">
            <v>3.3273492</v>
          </cell>
          <cell r="T838">
            <v>1.3098920999999994</v>
          </cell>
          <cell r="U838" t="str">
            <v/>
          </cell>
          <cell r="V838">
            <v>0.54386289999999982</v>
          </cell>
          <cell r="W838">
            <v>2.6692068</v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>
            <v>0.44370549999999997</v>
          </cell>
          <cell r="AE838" t="str">
            <v/>
          </cell>
          <cell r="AF838" t="str">
            <v/>
          </cell>
          <cell r="AG838">
            <v>7.8412077999999994</v>
          </cell>
          <cell r="AH838">
            <v>12.7511963</v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>
            <v>15.723892099999999</v>
          </cell>
          <cell r="AN838">
            <v>2.9590591999999991</v>
          </cell>
          <cell r="AO838" t="str">
            <v/>
          </cell>
          <cell r="AP838">
            <v>1.8941528000000001</v>
          </cell>
          <cell r="AQ838">
            <v>0.71838639999999998</v>
          </cell>
          <cell r="AR838">
            <v>1.6144094</v>
          </cell>
          <cell r="AS838">
            <v>0.82160319999999987</v>
          </cell>
          <cell r="AT838">
            <v>7.4862687000000019</v>
          </cell>
          <cell r="AU838" t="str">
            <v/>
          </cell>
        </row>
        <row r="839">
          <cell r="A839" t="str">
            <v>PCO04S513</v>
          </cell>
          <cell r="B839" t="str">
            <v>PCO04</v>
          </cell>
          <cell r="C839" t="str">
            <v>S01</v>
          </cell>
          <cell r="D839" t="str">
            <v>S513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>
            <v>14.435812399999998</v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</row>
        <row r="840">
          <cell r="A840" t="str">
            <v>PCO04S514</v>
          </cell>
          <cell r="B840" t="str">
            <v>PCO04</v>
          </cell>
          <cell r="C840" t="str">
            <v>S01</v>
          </cell>
          <cell r="D840" t="str">
            <v>S514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>
            <v>61.539121500000022</v>
          </cell>
          <cell r="AU840" t="str">
            <v/>
          </cell>
        </row>
        <row r="841">
          <cell r="A841" t="str">
            <v>PCO04S533</v>
          </cell>
          <cell r="B841" t="str">
            <v>PCO04</v>
          </cell>
          <cell r="C841" t="str">
            <v>S02</v>
          </cell>
          <cell r="D841" t="str">
            <v>S533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>
            <v>17.045290499999997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</row>
        <row r="842">
          <cell r="A842" t="str">
            <v>PCO04S535</v>
          </cell>
          <cell r="B842" t="str">
            <v>PCO04</v>
          </cell>
          <cell r="C842" t="str">
            <v>S02</v>
          </cell>
          <cell r="D842" t="str">
            <v>S535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>
            <v>13.028992999999998</v>
          </cell>
          <cell r="AE842" t="str">
            <v/>
          </cell>
          <cell r="AF842" t="str">
            <v/>
          </cell>
          <cell r="AG842" t="str">
            <v/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</row>
        <row r="843">
          <cell r="A843" t="str">
            <v>PCO04S536</v>
          </cell>
          <cell r="B843" t="str">
            <v>PCO04</v>
          </cell>
          <cell r="C843" t="str">
            <v>S02</v>
          </cell>
          <cell r="D843" t="str">
            <v>S536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>
            <v>9.4137829999999987</v>
          </cell>
          <cell r="AE843" t="str">
            <v/>
          </cell>
          <cell r="AF843" t="str">
            <v/>
          </cell>
          <cell r="AG843" t="str">
            <v/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</row>
        <row r="844">
          <cell r="A844" t="str">
            <v>PCO04S537</v>
          </cell>
          <cell r="B844" t="str">
            <v>PCO04</v>
          </cell>
          <cell r="C844" t="str">
            <v>S02</v>
          </cell>
          <cell r="D844" t="str">
            <v>S537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>
            <v>66.325639200000026</v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</row>
        <row r="845">
          <cell r="A845" t="str">
            <v>PCO04S538</v>
          </cell>
          <cell r="B845" t="str">
            <v>PCO04</v>
          </cell>
          <cell r="C845" t="str">
            <v>S02</v>
          </cell>
          <cell r="D845" t="str">
            <v>S538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>
            <v>7.3147920000000042</v>
          </cell>
          <cell r="AF845" t="str">
            <v/>
          </cell>
          <cell r="AG845" t="str">
            <v/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</row>
        <row r="846">
          <cell r="A846" t="str">
            <v>PCO04S540</v>
          </cell>
          <cell r="B846" t="str">
            <v>PCO04</v>
          </cell>
          <cell r="C846" t="str">
            <v>S02</v>
          </cell>
          <cell r="D846" t="str">
            <v>S540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>
            <v>17.739131399999998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 t="str">
            <v/>
          </cell>
          <cell r="AE846" t="str">
            <v/>
          </cell>
          <cell r="AF846" t="str">
            <v/>
          </cell>
          <cell r="AG846" t="str">
            <v/>
          </cell>
          <cell r="AH846" t="str">
            <v/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</row>
        <row r="847">
          <cell r="A847" t="str">
            <v>PCO04S541</v>
          </cell>
          <cell r="B847" t="str">
            <v>PCO04</v>
          </cell>
          <cell r="C847" t="str">
            <v>S02</v>
          </cell>
          <cell r="D847" t="str">
            <v>S541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>
            <v>15.785138000000003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/>
          </cell>
          <cell r="AG847" t="str">
            <v/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</row>
        <row r="848">
          <cell r="A848" t="str">
            <v>PCO04S542</v>
          </cell>
          <cell r="B848" t="str">
            <v>PCO04</v>
          </cell>
          <cell r="C848" t="str">
            <v>S02</v>
          </cell>
          <cell r="D848" t="str">
            <v>S542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>
            <v>21.024444400000004</v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</row>
        <row r="849">
          <cell r="A849" t="str">
            <v>PCO04S561</v>
          </cell>
          <cell r="B849" t="str">
            <v>PCO04</v>
          </cell>
          <cell r="C849" t="str">
            <v>S03</v>
          </cell>
          <cell r="D849" t="str">
            <v>S561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>
            <v>12.660302399999999</v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</row>
        <row r="850">
          <cell r="A850" t="str">
            <v>PCO04S562</v>
          </cell>
          <cell r="B850" t="str">
            <v>PCO04</v>
          </cell>
          <cell r="C850" t="str">
            <v>S03</v>
          </cell>
          <cell r="D850" t="str">
            <v>S562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>
            <v>24.7732812</v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</row>
        <row r="851">
          <cell r="A851" t="str">
            <v>PCO04S563</v>
          </cell>
          <cell r="B851" t="str">
            <v>PCO04</v>
          </cell>
          <cell r="C851" t="str">
            <v>S03</v>
          </cell>
          <cell r="D851" t="str">
            <v>S563</v>
          </cell>
          <cell r="E851">
            <v>3.2970531000000003</v>
          </cell>
          <cell r="F851">
            <v>53.492561599999988</v>
          </cell>
          <cell r="G851">
            <v>6.0440922999999991</v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>
            <v>2.3492673999999996</v>
          </cell>
          <cell r="M851">
            <v>2.6532520999999996</v>
          </cell>
          <cell r="N851">
            <v>2.7387799000000008</v>
          </cell>
          <cell r="O851" t="str">
            <v/>
          </cell>
          <cell r="P851">
            <v>2.0703668000000004</v>
          </cell>
          <cell r="Q851">
            <v>0.69527070000000002</v>
          </cell>
          <cell r="R851">
            <v>4.8597804</v>
          </cell>
          <cell r="S851">
            <v>4.2006658000000012</v>
          </cell>
          <cell r="T851">
            <v>2.5617634000000002</v>
          </cell>
          <cell r="U851">
            <v>3.4797642999999994</v>
          </cell>
          <cell r="V851">
            <v>0.398316</v>
          </cell>
          <cell r="W851">
            <v>7.7656305999999997</v>
          </cell>
          <cell r="X851" t="str">
            <v/>
          </cell>
          <cell r="Y851">
            <v>4.8986251999999988</v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>
            <v>3.9471857000000004</v>
          </cell>
          <cell r="AE851">
            <v>5.3733312000000018</v>
          </cell>
          <cell r="AF851">
            <v>4.2241899999999992</v>
          </cell>
          <cell r="AG851" t="str">
            <v/>
          </cell>
          <cell r="AH851">
            <v>14.901506999999997</v>
          </cell>
          <cell r="AI851" t="str">
            <v/>
          </cell>
          <cell r="AJ851" t="str">
            <v/>
          </cell>
          <cell r="AK851">
            <v>0.7683162</v>
          </cell>
          <cell r="AL851">
            <v>4.544702599999999</v>
          </cell>
          <cell r="AM851">
            <v>7.9465540000000008</v>
          </cell>
          <cell r="AN851">
            <v>1.8714386000000001</v>
          </cell>
          <cell r="AO851">
            <v>1.2572156999999999</v>
          </cell>
          <cell r="AP851">
            <v>0.7728250000000001</v>
          </cell>
          <cell r="AQ851">
            <v>1.7705261000000001</v>
          </cell>
          <cell r="AR851">
            <v>6.8507342999999983</v>
          </cell>
          <cell r="AS851">
            <v>0.44466939999999999</v>
          </cell>
          <cell r="AT851">
            <v>1.5959132999999999</v>
          </cell>
          <cell r="AU851" t="str">
            <v/>
          </cell>
        </row>
        <row r="852">
          <cell r="A852" t="str">
            <v>PCO04S564</v>
          </cell>
          <cell r="B852" t="str">
            <v>PCO04</v>
          </cell>
          <cell r="C852" t="str">
            <v>S03</v>
          </cell>
          <cell r="D852" t="str">
            <v>S564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>
            <v>25.717337000000001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</row>
        <row r="853">
          <cell r="A853" t="str">
            <v>PCO04S565</v>
          </cell>
          <cell r="B853" t="str">
            <v>PCO04</v>
          </cell>
          <cell r="C853" t="str">
            <v>S03</v>
          </cell>
          <cell r="D853" t="str">
            <v>S565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>
            <v>9.4086178999999994</v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</row>
        <row r="854">
          <cell r="A854" t="str">
            <v>PCO04S566</v>
          </cell>
          <cell r="B854" t="str">
            <v>PCO04</v>
          </cell>
          <cell r="C854" t="str">
            <v>S03</v>
          </cell>
          <cell r="D854" t="str">
            <v>S566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 t="str">
            <v/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>
            <v>15.932329599999999</v>
          </cell>
          <cell r="AT854" t="str">
            <v/>
          </cell>
          <cell r="AU854" t="str">
            <v/>
          </cell>
        </row>
        <row r="855">
          <cell r="A855" t="str">
            <v>PCO04S567</v>
          </cell>
          <cell r="B855" t="str">
            <v>PCO04</v>
          </cell>
          <cell r="C855" t="str">
            <v>S03</v>
          </cell>
          <cell r="D855" t="str">
            <v>S567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/>
          </cell>
          <cell r="AC855" t="str">
            <v/>
          </cell>
          <cell r="AD855" t="str">
            <v/>
          </cell>
          <cell r="AE855" t="str">
            <v/>
          </cell>
          <cell r="AF855">
            <v>2.5501846000000001</v>
          </cell>
          <cell r="AG855" t="str">
            <v/>
          </cell>
          <cell r="AH855" t="str">
            <v/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</row>
        <row r="856">
          <cell r="A856" t="str">
            <v>PCO04S568</v>
          </cell>
          <cell r="B856" t="str">
            <v>PCO04</v>
          </cell>
          <cell r="C856" t="str">
            <v>S03</v>
          </cell>
          <cell r="D856" t="str">
            <v>S568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  <cell r="AA856" t="str">
            <v/>
          </cell>
          <cell r="AB856" t="str">
            <v/>
          </cell>
          <cell r="AC856" t="str">
            <v/>
          </cell>
          <cell r="AD856" t="str">
            <v/>
          </cell>
          <cell r="AE856" t="str">
            <v/>
          </cell>
          <cell r="AF856">
            <v>24.088690700000001</v>
          </cell>
          <cell r="AG856" t="str">
            <v/>
          </cell>
          <cell r="AH856" t="str">
            <v/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</row>
        <row r="857">
          <cell r="A857" t="str">
            <v>PCO04S569</v>
          </cell>
          <cell r="B857" t="str">
            <v>PCO04</v>
          </cell>
          <cell r="C857" t="str">
            <v>S03</v>
          </cell>
          <cell r="D857" t="str">
            <v>S569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>
            <v>1.2491642000000001</v>
          </cell>
          <cell r="AG857" t="str">
            <v/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</row>
        <row r="858">
          <cell r="A858" t="str">
            <v>PCO04S570</v>
          </cell>
          <cell r="B858" t="str">
            <v>PCO04</v>
          </cell>
          <cell r="C858" t="str">
            <v>S03</v>
          </cell>
          <cell r="D858" t="str">
            <v>S570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>
            <v>2.5501846000000001</v>
          </cell>
          <cell r="AG858" t="str">
            <v/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</row>
        <row r="859">
          <cell r="A859" t="str">
            <v>PCO04S571</v>
          </cell>
          <cell r="B859" t="str">
            <v>PCO04</v>
          </cell>
          <cell r="C859" t="str">
            <v>S03</v>
          </cell>
          <cell r="D859" t="str">
            <v>S571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>
            <v>6.8054672999999992</v>
          </cell>
          <cell r="AT859" t="str">
            <v/>
          </cell>
          <cell r="AU859" t="str">
            <v/>
          </cell>
        </row>
        <row r="860">
          <cell r="A860" t="str">
            <v>PCO04S572</v>
          </cell>
          <cell r="B860" t="str">
            <v>PCO04</v>
          </cell>
          <cell r="C860" t="str">
            <v>S03</v>
          </cell>
          <cell r="D860" t="str">
            <v>S572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>
            <v>1.2491642000000001</v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</row>
        <row r="861">
          <cell r="A861" t="str">
            <v>PCO04S573</v>
          </cell>
          <cell r="B861" t="str">
            <v>PCO04</v>
          </cell>
          <cell r="C861" t="str">
            <v>S03</v>
          </cell>
          <cell r="D861" t="str">
            <v>S573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>
            <v>4.2150467999999996</v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</row>
        <row r="862">
          <cell r="A862" t="str">
            <v>PCO04S591</v>
          </cell>
          <cell r="B862" t="str">
            <v>PCO04</v>
          </cell>
          <cell r="C862" t="str">
            <v>S04</v>
          </cell>
          <cell r="D862" t="str">
            <v>S591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 t="str">
            <v/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>
            <v>25.012689099999996</v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</row>
        <row r="863">
          <cell r="A863" t="str">
            <v>PCO04S592</v>
          </cell>
          <cell r="B863" t="str">
            <v>PCO04</v>
          </cell>
          <cell r="C863" t="str">
            <v>S04</v>
          </cell>
          <cell r="D863" t="str">
            <v>S592</v>
          </cell>
          <cell r="E863" t="str">
            <v/>
          </cell>
          <cell r="F863">
            <v>182.00849350000004</v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 t="str">
            <v/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</row>
        <row r="864">
          <cell r="A864" t="str">
            <v>PCO04S593</v>
          </cell>
          <cell r="B864" t="str">
            <v>PCO04</v>
          </cell>
          <cell r="C864" t="str">
            <v>S04</v>
          </cell>
          <cell r="D864" t="str">
            <v>S593</v>
          </cell>
          <cell r="E864" t="str">
            <v/>
          </cell>
          <cell r="F864" t="str">
            <v/>
          </cell>
          <cell r="G864">
            <v>20.338647099999999</v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 t="str">
            <v/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</row>
        <row r="865">
          <cell r="A865" t="str">
            <v>PCO04S599</v>
          </cell>
          <cell r="B865" t="str">
            <v>PCO04</v>
          </cell>
          <cell r="C865" t="str">
            <v>S04</v>
          </cell>
          <cell r="D865" t="str">
            <v>S599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>
            <v>38.1143225</v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/>
          </cell>
          <cell r="AG865" t="str">
            <v/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</row>
        <row r="866">
          <cell r="A866" t="str">
            <v>PCO04S604</v>
          </cell>
          <cell r="B866" t="str">
            <v>PCO04</v>
          </cell>
          <cell r="C866" t="str">
            <v>S04</v>
          </cell>
          <cell r="D866" t="str">
            <v>S604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>
            <v>39.940337200000009</v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</row>
        <row r="867">
          <cell r="A867" t="str">
            <v>PCO04S605</v>
          </cell>
          <cell r="B867" t="str">
            <v>PCO04</v>
          </cell>
          <cell r="C867" t="str">
            <v>S04</v>
          </cell>
          <cell r="D867" t="str">
            <v>S605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>
            <v>21.582369000000003</v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</row>
        <row r="868">
          <cell r="A868" t="str">
            <v>PCO04S606</v>
          </cell>
          <cell r="B868" t="str">
            <v>PCO04</v>
          </cell>
          <cell r="C868" t="str">
            <v>S04</v>
          </cell>
          <cell r="D868" t="str">
            <v>S606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>
            <v>34.714295199999995</v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</row>
        <row r="869">
          <cell r="A869" t="str">
            <v>PCO04S621</v>
          </cell>
          <cell r="B869" t="str">
            <v>PCO04</v>
          </cell>
          <cell r="C869" t="str">
            <v>S05</v>
          </cell>
          <cell r="D869" t="str">
            <v>S621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>
            <v>71.9050467</v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</row>
        <row r="870">
          <cell r="A870" t="str">
            <v>PCO04S622</v>
          </cell>
          <cell r="B870" t="str">
            <v>PCO04</v>
          </cell>
          <cell r="C870" t="str">
            <v>S05</v>
          </cell>
          <cell r="D870" t="str">
            <v>S622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>
            <v>153.1881616</v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</row>
        <row r="871">
          <cell r="A871" t="str">
            <v>PCO04S623</v>
          </cell>
          <cell r="B871" t="str">
            <v>PCO04</v>
          </cell>
          <cell r="C871" t="str">
            <v>S05</v>
          </cell>
          <cell r="D871" t="str">
            <v>S623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>
            <v>79.828354200000007</v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</row>
        <row r="872">
          <cell r="A872" t="str">
            <v>PCO04S624</v>
          </cell>
          <cell r="B872" t="str">
            <v>PCO04</v>
          </cell>
          <cell r="C872" t="str">
            <v>S05</v>
          </cell>
          <cell r="D872" t="str">
            <v>S624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 t="str">
            <v/>
          </cell>
          <cell r="AH872">
            <v>113.68388569999996</v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</row>
        <row r="873">
          <cell r="A873" t="str">
            <v>PCO04S625</v>
          </cell>
          <cell r="B873" t="str">
            <v>PCO04</v>
          </cell>
          <cell r="C873" t="str">
            <v>S05</v>
          </cell>
          <cell r="D873" t="str">
            <v>S625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 t="str">
            <v/>
          </cell>
          <cell r="AH873">
            <v>77.061015999999981</v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</row>
        <row r="874">
          <cell r="A874" t="str">
            <v>PCO04S626</v>
          </cell>
          <cell r="B874" t="str">
            <v>PCO04</v>
          </cell>
          <cell r="C874" t="str">
            <v>S05</v>
          </cell>
          <cell r="D874" t="str">
            <v>S626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>
            <v>47.567860599999982</v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</row>
        <row r="875">
          <cell r="A875" t="str">
            <v>PCO04S627</v>
          </cell>
          <cell r="B875" t="str">
            <v>PCO04</v>
          </cell>
          <cell r="C875" t="str">
            <v>S05</v>
          </cell>
          <cell r="D875" t="str">
            <v>S627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>
            <v>125.57911899999998</v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</row>
        <row r="876">
          <cell r="A876" t="str">
            <v>PCO04S628</v>
          </cell>
          <cell r="B876" t="str">
            <v>PCO04</v>
          </cell>
          <cell r="C876" t="str">
            <v>S05</v>
          </cell>
          <cell r="D876" t="str">
            <v>S628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>
            <v>6.1234377000000002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</row>
        <row r="877">
          <cell r="A877" t="str">
            <v>PCO04S651</v>
          </cell>
          <cell r="B877" t="str">
            <v>PCO04</v>
          </cell>
          <cell r="C877" t="str">
            <v>S06</v>
          </cell>
          <cell r="D877" t="str">
            <v>S651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>
            <v>14.3828864</v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</row>
        <row r="878">
          <cell r="A878" t="str">
            <v>PCO04S653</v>
          </cell>
          <cell r="B878" t="str">
            <v>PCO04</v>
          </cell>
          <cell r="C878" t="str">
            <v>S06</v>
          </cell>
          <cell r="D878" t="str">
            <v>S653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>
            <v>27.362237399999998</v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</row>
        <row r="879">
          <cell r="A879" t="str">
            <v>PCO04S654</v>
          </cell>
          <cell r="B879" t="str">
            <v>PCO04</v>
          </cell>
          <cell r="C879" t="str">
            <v>S06</v>
          </cell>
          <cell r="D879" t="str">
            <v>S654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>
            <v>10.432369799999998</v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</row>
        <row r="880">
          <cell r="A880" t="str">
            <v>PCO04S713</v>
          </cell>
          <cell r="B880" t="str">
            <v>PCO04</v>
          </cell>
          <cell r="C880" t="str">
            <v>S08</v>
          </cell>
          <cell r="D880" t="str">
            <v>S713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>
            <v>18.052673600000002</v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</row>
        <row r="881">
          <cell r="A881" t="str">
            <v>PCO04S715</v>
          </cell>
          <cell r="B881" t="str">
            <v>PCO04</v>
          </cell>
          <cell r="C881" t="str">
            <v>S08</v>
          </cell>
          <cell r="D881" t="str">
            <v>S715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>
            <v>37.417659100000002</v>
          </cell>
          <cell r="Q881" t="str">
            <v/>
          </cell>
          <cell r="R881">
            <v>89.011436800000013</v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</row>
        <row r="882">
          <cell r="A882" t="str">
            <v>PCO04S741</v>
          </cell>
          <cell r="B882" t="str">
            <v>PCO04</v>
          </cell>
          <cell r="C882" t="str">
            <v>S09</v>
          </cell>
          <cell r="D882" t="str">
            <v>S741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>
            <v>16.270386000000002</v>
          </cell>
          <cell r="AS882" t="str">
            <v/>
          </cell>
          <cell r="AT882" t="str">
            <v/>
          </cell>
          <cell r="AU882" t="str">
            <v/>
          </cell>
        </row>
        <row r="883">
          <cell r="A883" t="str">
            <v>PCO04S744</v>
          </cell>
          <cell r="B883" t="str">
            <v>PCO04</v>
          </cell>
          <cell r="C883" t="str">
            <v>S09</v>
          </cell>
          <cell r="D883" t="str">
            <v>S744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>
            <v>2.1776733000000004</v>
          </cell>
          <cell r="AS883" t="str">
            <v/>
          </cell>
          <cell r="AT883" t="str">
            <v/>
          </cell>
          <cell r="AU883" t="str">
            <v/>
          </cell>
        </row>
        <row r="884">
          <cell r="A884" t="str">
            <v>PCO04S745</v>
          </cell>
          <cell r="B884" t="str">
            <v>PCO04</v>
          </cell>
          <cell r="C884" t="str">
            <v>S09</v>
          </cell>
          <cell r="D884" t="str">
            <v>S745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>
            <v>0.89547469999999996</v>
          </cell>
          <cell r="AS884" t="str">
            <v/>
          </cell>
          <cell r="AT884" t="str">
            <v/>
          </cell>
          <cell r="AU884" t="str">
            <v/>
          </cell>
        </row>
        <row r="885">
          <cell r="A885" t="str">
            <v>PCO04S746</v>
          </cell>
          <cell r="B885" t="str">
            <v>PCO04</v>
          </cell>
          <cell r="C885" t="str">
            <v>S09</v>
          </cell>
          <cell r="D885" t="str">
            <v>S746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>
            <v>2.0940653999999999</v>
          </cell>
          <cell r="AS885" t="str">
            <v/>
          </cell>
          <cell r="AT885" t="str">
            <v/>
          </cell>
          <cell r="AU885" t="str">
            <v/>
          </cell>
        </row>
        <row r="886">
          <cell r="A886" t="str">
            <v>PCO04S749</v>
          </cell>
          <cell r="B886" t="str">
            <v>PCO04</v>
          </cell>
          <cell r="C886" t="str">
            <v>S09</v>
          </cell>
          <cell r="D886" t="str">
            <v>S749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>
            <v>28.418525800000005</v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</row>
        <row r="887">
          <cell r="A887" t="str">
            <v>PCO04S751</v>
          </cell>
          <cell r="B887" t="str">
            <v>PCO04</v>
          </cell>
          <cell r="C887" t="str">
            <v>S09</v>
          </cell>
          <cell r="D887" t="str">
            <v>S751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>
            <v>0.9709795</v>
          </cell>
          <cell r="AS887" t="str">
            <v/>
          </cell>
          <cell r="AT887" t="str">
            <v/>
          </cell>
          <cell r="AU887" t="str">
            <v/>
          </cell>
        </row>
        <row r="888">
          <cell r="A888" t="str">
            <v>PCO04S752</v>
          </cell>
          <cell r="B888" t="str">
            <v>PCO04</v>
          </cell>
          <cell r="C888" t="str">
            <v>S09</v>
          </cell>
          <cell r="D888" t="str">
            <v>S752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>
            <v>23.076556500000006</v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</row>
        <row r="889">
          <cell r="A889" t="str">
            <v>PCO04S753</v>
          </cell>
          <cell r="B889" t="str">
            <v>PCO04</v>
          </cell>
          <cell r="C889" t="str">
            <v>S09</v>
          </cell>
          <cell r="D889" t="str">
            <v>S753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>
            <v>1.6326182999999999</v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</row>
        <row r="890">
          <cell r="A890" t="str">
            <v>PCO04S754</v>
          </cell>
          <cell r="B890" t="str">
            <v>PCO04</v>
          </cell>
          <cell r="C890" t="str">
            <v>S09</v>
          </cell>
          <cell r="D890" t="str">
            <v>S754</v>
          </cell>
          <cell r="E890">
            <v>113.64498850000003</v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</row>
        <row r="891">
          <cell r="A891" t="str">
            <v>PCO04S755</v>
          </cell>
          <cell r="B891" t="str">
            <v>PCO04</v>
          </cell>
          <cell r="C891" t="str">
            <v>S09</v>
          </cell>
          <cell r="D891" t="str">
            <v>S755</v>
          </cell>
          <cell r="E891">
            <v>1.8870972999999995</v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</row>
        <row r="892">
          <cell r="A892" t="str">
            <v>PCO04S756</v>
          </cell>
          <cell r="B892" t="str">
            <v>PCO04</v>
          </cell>
          <cell r="C892" t="str">
            <v>S09</v>
          </cell>
          <cell r="D892" t="str">
            <v>S756</v>
          </cell>
          <cell r="E892">
            <v>4.4038981999999995</v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 t="str">
            <v/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</row>
        <row r="893">
          <cell r="A893" t="str">
            <v>PCO04S757</v>
          </cell>
          <cell r="B893" t="str">
            <v>PCO04</v>
          </cell>
          <cell r="C893" t="str">
            <v>S09</v>
          </cell>
          <cell r="D893" t="str">
            <v>S757</v>
          </cell>
          <cell r="E893">
            <v>1.2420039999999997</v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 t="str">
            <v/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</row>
        <row r="894">
          <cell r="A894" t="str">
            <v>PCO04S758</v>
          </cell>
          <cell r="B894" t="str">
            <v>PCO04</v>
          </cell>
          <cell r="C894" t="str">
            <v>S09</v>
          </cell>
          <cell r="D894" t="str">
            <v>S758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>
            <v>26.853641600000003</v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</row>
        <row r="895">
          <cell r="A895" t="str">
            <v>PCO04S760</v>
          </cell>
          <cell r="B895" t="str">
            <v>PCO04</v>
          </cell>
          <cell r="C895" t="str">
            <v>S09</v>
          </cell>
          <cell r="D895" t="str">
            <v>S760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>
            <v>11.050842300000005</v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  <cell r="AA895" t="str">
            <v/>
          </cell>
          <cell r="AB895" t="str">
            <v/>
          </cell>
          <cell r="AC895" t="str">
            <v/>
          </cell>
          <cell r="AD895" t="str">
            <v/>
          </cell>
          <cell r="AE895" t="str">
            <v/>
          </cell>
          <cell r="AF895" t="str">
            <v/>
          </cell>
          <cell r="AG895" t="str">
            <v/>
          </cell>
          <cell r="AH895" t="str">
            <v/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</row>
        <row r="896">
          <cell r="A896" t="str">
            <v>PCO04S761</v>
          </cell>
          <cell r="B896" t="str">
            <v>PCO04</v>
          </cell>
          <cell r="C896" t="str">
            <v>S09</v>
          </cell>
          <cell r="D896" t="str">
            <v>S761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>
            <v>3.3267529000000002</v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</row>
        <row r="897">
          <cell r="A897" t="str">
            <v>PCO04S762</v>
          </cell>
          <cell r="B897" t="str">
            <v>PCO04</v>
          </cell>
          <cell r="C897" t="str">
            <v>S09</v>
          </cell>
          <cell r="D897" t="str">
            <v>S762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>
            <v>9.6166265000000006</v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</row>
        <row r="898">
          <cell r="A898" t="str">
            <v>PCO04S768</v>
          </cell>
          <cell r="B898" t="str">
            <v>PCO04</v>
          </cell>
          <cell r="C898" t="str">
            <v>S09</v>
          </cell>
          <cell r="D898" t="str">
            <v>S768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>
            <v>7.6129252999999997</v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</row>
        <row r="899">
          <cell r="A899" t="str">
            <v>PCO04S771</v>
          </cell>
          <cell r="B899" t="str">
            <v>PCO04</v>
          </cell>
          <cell r="C899" t="str">
            <v>S10</v>
          </cell>
          <cell r="D899" t="str">
            <v>S771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>
            <v>6.0896594000000004</v>
          </cell>
          <cell r="AU899" t="str">
            <v/>
          </cell>
        </row>
        <row r="900">
          <cell r="A900" t="str">
            <v>PCO04S772</v>
          </cell>
          <cell r="B900" t="str">
            <v>PCO04</v>
          </cell>
          <cell r="C900" t="str">
            <v>S10</v>
          </cell>
          <cell r="D900" t="str">
            <v>S772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>
            <v>14.389791800000001</v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</row>
        <row r="901">
          <cell r="A901" t="str">
            <v>PCO04P1004</v>
          </cell>
          <cell r="B901" t="str">
            <v>PCO04</v>
          </cell>
          <cell r="C901" t="str">
            <v>S12</v>
          </cell>
          <cell r="D901" t="str">
            <v>P1004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>
            <v>1.5258800000000001E-2</v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</row>
        <row r="902">
          <cell r="A902" t="str">
            <v>PCO04P1023</v>
          </cell>
          <cell r="B902" t="str">
            <v>PCO04</v>
          </cell>
          <cell r="C902" t="str">
            <v>S12</v>
          </cell>
          <cell r="D902" t="str">
            <v>P1023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>
            <v>1.2060099999999999E-2</v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</row>
        <row r="903">
          <cell r="A903" t="str">
            <v>PCO04P1044</v>
          </cell>
          <cell r="B903" t="str">
            <v>PCO04</v>
          </cell>
          <cell r="C903" t="str">
            <v>S12</v>
          </cell>
          <cell r="D903" t="str">
            <v>P1044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>
            <v>0.40647099999999997</v>
          </cell>
          <cell r="AG903" t="str">
            <v/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</row>
        <row r="904">
          <cell r="A904" t="str">
            <v>PCO04P1098</v>
          </cell>
          <cell r="B904" t="str">
            <v>PCO04</v>
          </cell>
          <cell r="C904" t="str">
            <v>S12</v>
          </cell>
          <cell r="D904" t="str">
            <v>P1098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>
            <v>23.768593599999999</v>
          </cell>
          <cell r="AG904" t="str">
            <v/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</row>
        <row r="905">
          <cell r="A905" t="str">
            <v>PCO04P1102</v>
          </cell>
          <cell r="B905" t="str">
            <v>PCO04</v>
          </cell>
          <cell r="C905" t="str">
            <v>S12</v>
          </cell>
          <cell r="D905" t="str">
            <v>P1102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/>
          </cell>
          <cell r="AG905" t="str">
            <v/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>
            <v>0.72711219999999999</v>
          </cell>
          <cell r="AT905" t="str">
            <v/>
          </cell>
          <cell r="AU905" t="str">
            <v/>
          </cell>
        </row>
        <row r="906">
          <cell r="A906" t="str">
            <v>PCO04P1111</v>
          </cell>
          <cell r="B906" t="str">
            <v>PCO04</v>
          </cell>
          <cell r="C906" t="str">
            <v>S12</v>
          </cell>
          <cell r="D906" t="str">
            <v>P1111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>
            <v>3.0191059000000005</v>
          </cell>
          <cell r="AG906" t="str">
            <v/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</row>
        <row r="907">
          <cell r="A907" t="str">
            <v>PCO04P1114</v>
          </cell>
          <cell r="B907" t="str">
            <v>PCO04</v>
          </cell>
          <cell r="C907" t="str">
            <v>S12</v>
          </cell>
          <cell r="D907" t="str">
            <v>P1114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>
            <v>0.34366609999999992</v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/>
          </cell>
          <cell r="AG907" t="str">
            <v/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</row>
        <row r="908">
          <cell r="A908" t="str">
            <v>PCO04P1120</v>
          </cell>
          <cell r="B908" t="str">
            <v>PCO04</v>
          </cell>
          <cell r="C908" t="str">
            <v>S12</v>
          </cell>
          <cell r="D908" t="str">
            <v>P1120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>
            <v>0.15818419999999997</v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</row>
        <row r="909">
          <cell r="A909" t="str">
            <v>PCO04P1124</v>
          </cell>
          <cell r="B909" t="str">
            <v>PCO04</v>
          </cell>
          <cell r="C909" t="str">
            <v>S12</v>
          </cell>
          <cell r="D909" t="str">
            <v>P1124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>
            <v>1.2088191000000001</v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</row>
        <row r="910">
          <cell r="A910" t="str">
            <v>PCO04P1128</v>
          </cell>
          <cell r="B910" t="str">
            <v>PCO04</v>
          </cell>
          <cell r="C910" t="str">
            <v>S12</v>
          </cell>
          <cell r="D910" t="str">
            <v>P1128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>
            <v>1.7635942999999998</v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</row>
        <row r="911">
          <cell r="A911" t="str">
            <v>PCO04P1130</v>
          </cell>
          <cell r="B911" t="str">
            <v>PCO04</v>
          </cell>
          <cell r="C911" t="str">
            <v>S12</v>
          </cell>
          <cell r="D911" t="str">
            <v>P1130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>
            <v>4.3868999999999991E-2</v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</row>
        <row r="912">
          <cell r="A912" t="str">
            <v>PCO04P1137</v>
          </cell>
          <cell r="B912" t="str">
            <v>PCO04</v>
          </cell>
          <cell r="C912" t="str">
            <v>S12</v>
          </cell>
          <cell r="D912" t="str">
            <v>P1137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>
            <v>19.106454499999998</v>
          </cell>
          <cell r="AG912" t="str">
            <v/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</row>
        <row r="913">
          <cell r="A913" t="str">
            <v>PCO04P1147</v>
          </cell>
          <cell r="B913" t="str">
            <v>PCO04</v>
          </cell>
          <cell r="C913" t="str">
            <v>S12</v>
          </cell>
          <cell r="D913" t="str">
            <v>P1147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>
            <v>7.3992000000000007E-3</v>
          </cell>
          <cell r="AG913" t="str">
            <v/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</row>
        <row r="914">
          <cell r="A914" t="str">
            <v>PCO04P1148</v>
          </cell>
          <cell r="B914" t="str">
            <v>PCO04</v>
          </cell>
          <cell r="C914" t="str">
            <v>S12</v>
          </cell>
          <cell r="D914" t="str">
            <v>P1148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>
            <v>1.2695320000000003</v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</row>
        <row r="915">
          <cell r="A915" t="str">
            <v>PCO04P1149</v>
          </cell>
          <cell r="B915" t="str">
            <v>PCO04</v>
          </cell>
          <cell r="C915" t="str">
            <v>S12</v>
          </cell>
          <cell r="D915" t="str">
            <v>P1149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/>
          </cell>
          <cell r="AG915">
            <v>8.4493153000000003</v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</row>
        <row r="916">
          <cell r="A916" t="str">
            <v>PCO04P1151</v>
          </cell>
          <cell r="B916" t="str">
            <v>PCO04</v>
          </cell>
          <cell r="C916" t="str">
            <v>S12</v>
          </cell>
          <cell r="D916" t="str">
            <v>P1151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/>
          </cell>
          <cell r="AG916" t="str">
            <v/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>
            <v>0.35812390000000005</v>
          </cell>
          <cell r="AT916" t="str">
            <v/>
          </cell>
          <cell r="AU916" t="str">
            <v/>
          </cell>
        </row>
        <row r="917">
          <cell r="A917" t="str">
            <v>PCO04P1152</v>
          </cell>
          <cell r="B917" t="str">
            <v>PCO04</v>
          </cell>
          <cell r="C917" t="str">
            <v>S12</v>
          </cell>
          <cell r="D917" t="str">
            <v>P1152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>
            <v>0.7771612</v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</row>
        <row r="918">
          <cell r="A918" t="str">
            <v>PCO04P1162</v>
          </cell>
          <cell r="B918" t="str">
            <v>PCO04</v>
          </cell>
          <cell r="C918" t="str">
            <v>S12</v>
          </cell>
          <cell r="D918" t="str">
            <v>P1162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/>
          </cell>
          <cell r="AG918">
            <v>1.3167807000000002</v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</row>
        <row r="919">
          <cell r="A919" t="str">
            <v>PCO04P1176</v>
          </cell>
          <cell r="B919" t="str">
            <v>PCO04</v>
          </cell>
          <cell r="C919" t="str">
            <v>S12</v>
          </cell>
          <cell r="D919" t="str">
            <v>P1176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>
            <v>0.64636249999999995</v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/>
          </cell>
          <cell r="AG919" t="str">
            <v/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</row>
        <row r="920">
          <cell r="A920" t="str">
            <v>PCO04P1257</v>
          </cell>
          <cell r="B920" t="str">
            <v>PCO04</v>
          </cell>
          <cell r="C920" t="str">
            <v>S12</v>
          </cell>
          <cell r="D920" t="str">
            <v>P1257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>
            <v>0.30519770000000007</v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</row>
        <row r="921">
          <cell r="A921" t="str">
            <v>PCO04P1366</v>
          </cell>
          <cell r="B921" t="str">
            <v>PCO04</v>
          </cell>
          <cell r="C921" t="str">
            <v>S12</v>
          </cell>
          <cell r="D921" t="str">
            <v>P1366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>
            <v>1.92439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</row>
        <row r="922">
          <cell r="A922" t="str">
            <v>PCO04P1373</v>
          </cell>
          <cell r="B922" t="str">
            <v>PCO04</v>
          </cell>
          <cell r="C922" t="str">
            <v>S12</v>
          </cell>
          <cell r="D922" t="str">
            <v>P1373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 t="str">
            <v/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>
            <v>0.12490550000000003</v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</row>
        <row r="923">
          <cell r="A923" t="str">
            <v>PCO04P1374</v>
          </cell>
          <cell r="B923" t="str">
            <v>PCO04</v>
          </cell>
          <cell r="C923" t="str">
            <v>S12</v>
          </cell>
          <cell r="D923" t="str">
            <v>P1374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 t="str">
            <v/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>
            <v>0.18125649999999999</v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</row>
        <row r="924">
          <cell r="A924" t="str">
            <v>PCO04P1667</v>
          </cell>
          <cell r="B924" t="str">
            <v>PCO04</v>
          </cell>
          <cell r="C924" t="str">
            <v>S12</v>
          </cell>
          <cell r="D924" t="str">
            <v>P1667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>
            <v>2.7464E-3</v>
          </cell>
          <cell r="AG924" t="str">
            <v/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</row>
        <row r="925">
          <cell r="A925" t="str">
            <v>PCO04P1684</v>
          </cell>
          <cell r="B925" t="str">
            <v>PCO04</v>
          </cell>
          <cell r="C925" t="str">
            <v>S12</v>
          </cell>
          <cell r="D925" t="str">
            <v>P1684</v>
          </cell>
          <cell r="E925" t="str">
            <v/>
          </cell>
          <cell r="F925">
            <v>0.27704669999999998</v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/>
          </cell>
          <cell r="AG925" t="str">
            <v/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</row>
        <row r="926">
          <cell r="A926" t="str">
            <v>PCO04P1687</v>
          </cell>
          <cell r="B926" t="str">
            <v>PCO04</v>
          </cell>
          <cell r="C926" t="str">
            <v>S12</v>
          </cell>
          <cell r="D926" t="str">
            <v>P1687</v>
          </cell>
          <cell r="E926" t="str">
            <v/>
          </cell>
          <cell r="F926">
            <v>0.31519339999999996</v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/>
          </cell>
          <cell r="AG926" t="str">
            <v/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/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</row>
        <row r="927">
          <cell r="A927" t="str">
            <v>PCO04P1688</v>
          </cell>
          <cell r="B927" t="str">
            <v>PCO04</v>
          </cell>
          <cell r="C927" t="str">
            <v>S12</v>
          </cell>
          <cell r="D927" t="str">
            <v>P1688</v>
          </cell>
          <cell r="E927" t="str">
            <v/>
          </cell>
          <cell r="F927">
            <v>4.0742890999999997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/>
          </cell>
          <cell r="AG927" t="str">
            <v/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/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</row>
        <row r="928">
          <cell r="A928" t="str">
            <v>PCO04P1689</v>
          </cell>
          <cell r="B928" t="str">
            <v>PCO04</v>
          </cell>
          <cell r="C928" t="str">
            <v>S12</v>
          </cell>
          <cell r="D928" t="str">
            <v>P1689</v>
          </cell>
          <cell r="E928" t="str">
            <v/>
          </cell>
          <cell r="F928">
            <v>24.517832899999998</v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</row>
        <row r="929">
          <cell r="A929" t="str">
            <v>PCO04P1931</v>
          </cell>
          <cell r="B929" t="str">
            <v>PCO04</v>
          </cell>
          <cell r="C929" t="str">
            <v>S12</v>
          </cell>
          <cell r="D929" t="str">
            <v>P1931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>
            <v>0.25242239999999999</v>
          </cell>
          <cell r="X929" t="str">
            <v/>
          </cell>
          <cell r="Y929" t="str">
            <v/>
          </cell>
          <cell r="Z929" t="str">
            <v/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</row>
        <row r="930">
          <cell r="A930" t="str">
            <v>PCO04P2011</v>
          </cell>
          <cell r="B930" t="str">
            <v>PCO04</v>
          </cell>
          <cell r="C930" t="str">
            <v>S12</v>
          </cell>
          <cell r="D930" t="str">
            <v>P2011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>
            <v>6.018405900000003</v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</row>
        <row r="931">
          <cell r="A931" t="str">
            <v>PCO04P2012</v>
          </cell>
          <cell r="B931" t="str">
            <v>PCO04</v>
          </cell>
          <cell r="C931" t="str">
            <v>S12</v>
          </cell>
          <cell r="D931" t="str">
            <v>P2012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>
            <v>0.50585509999999989</v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</row>
        <row r="932">
          <cell r="A932" t="str">
            <v>PCO05C011</v>
          </cell>
          <cell r="B932" t="str">
            <v>PCO05</v>
          </cell>
          <cell r="C932" t="str">
            <v>C01</v>
          </cell>
          <cell r="D932" t="str">
            <v>C011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  <cell r="AA932">
            <v>252.88736020000002</v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 t="str">
            <v/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</row>
        <row r="933">
          <cell r="A933" t="str">
            <v>PCO05C012</v>
          </cell>
          <cell r="B933" t="str">
            <v>PCO05</v>
          </cell>
          <cell r="C933" t="str">
            <v>C01</v>
          </cell>
          <cell r="D933" t="str">
            <v>C012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>
            <v>36.346525</v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 t="str">
            <v/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</row>
        <row r="934">
          <cell r="A934" t="str">
            <v>PCO05C032</v>
          </cell>
          <cell r="B934" t="str">
            <v>PCO05</v>
          </cell>
          <cell r="C934" t="str">
            <v>C02</v>
          </cell>
          <cell r="D934" t="str">
            <v>C032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>
            <v>155.36369630000002</v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 t="str">
            <v/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</row>
        <row r="935">
          <cell r="A935" t="str">
            <v>PCO05C035</v>
          </cell>
          <cell r="B935" t="str">
            <v>PCO05</v>
          </cell>
          <cell r="C935" t="str">
            <v>C02</v>
          </cell>
          <cell r="D935" t="str">
            <v>C035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>
            <v>0.33177240000000002</v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</row>
        <row r="936">
          <cell r="A936" t="str">
            <v>PCO05C037</v>
          </cell>
          <cell r="B936" t="str">
            <v>PCO05</v>
          </cell>
          <cell r="C936" t="str">
            <v>C02</v>
          </cell>
          <cell r="D936" t="str">
            <v>C037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>
            <v>0.34792479999999998</v>
          </cell>
          <cell r="AC936" t="str">
            <v/>
          </cell>
          <cell r="AD936" t="str">
            <v/>
          </cell>
          <cell r="AE936" t="str">
            <v/>
          </cell>
          <cell r="AF936" t="str">
            <v/>
          </cell>
          <cell r="AG936" t="str">
            <v/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</row>
        <row r="937">
          <cell r="A937" t="str">
            <v>PCO05C062</v>
          </cell>
          <cell r="B937" t="str">
            <v>PCO05</v>
          </cell>
          <cell r="C937" t="str">
            <v>C03</v>
          </cell>
          <cell r="D937" t="str">
            <v>C062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>
            <v>114.55825589999999</v>
          </cell>
          <cell r="AD937" t="str">
            <v/>
          </cell>
          <cell r="AE937" t="str">
            <v/>
          </cell>
          <cell r="AF937" t="str">
            <v/>
          </cell>
          <cell r="AG937" t="str">
            <v/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</row>
        <row r="938">
          <cell r="A938" t="str">
            <v>PCO05C065</v>
          </cell>
          <cell r="B938" t="str">
            <v>PCO05</v>
          </cell>
          <cell r="C938" t="str">
            <v>C03</v>
          </cell>
          <cell r="D938" t="str">
            <v>C065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>
            <v>17.857799100000001</v>
          </cell>
          <cell r="X938" t="str">
            <v/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</row>
        <row r="939">
          <cell r="A939" t="str">
            <v>PCO05C066</v>
          </cell>
          <cell r="B939" t="str">
            <v>PCO05</v>
          </cell>
          <cell r="C939" t="str">
            <v>C03</v>
          </cell>
          <cell r="D939" t="str">
            <v>C066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  <cell r="AA939">
            <v>20.355864899999997</v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</row>
        <row r="940">
          <cell r="A940" t="str">
            <v>PCO05C067</v>
          </cell>
          <cell r="B940" t="str">
            <v>PCO05</v>
          </cell>
          <cell r="C940" t="str">
            <v>C03</v>
          </cell>
          <cell r="D940" t="str">
            <v>C067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>
            <v>11.631927100000004</v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</row>
        <row r="941">
          <cell r="A941" t="str">
            <v>PCO05C068</v>
          </cell>
          <cell r="B941" t="str">
            <v>PCO05</v>
          </cell>
          <cell r="C941" t="str">
            <v>C03</v>
          </cell>
          <cell r="D941" t="str">
            <v>C068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  <cell r="AA941">
            <v>11.631927100000004</v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</row>
        <row r="942">
          <cell r="A942" t="str">
            <v>PCO05C074</v>
          </cell>
          <cell r="B942" t="str">
            <v>PCO05</v>
          </cell>
          <cell r="C942" t="str">
            <v>C03</v>
          </cell>
          <cell r="D942" t="str">
            <v>C074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>
            <v>1.5553408</v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 t="str">
            <v/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</row>
        <row r="943">
          <cell r="A943" t="str">
            <v>PCO05C075</v>
          </cell>
          <cell r="B943" t="str">
            <v>PCO05</v>
          </cell>
          <cell r="C943" t="str">
            <v>C03</v>
          </cell>
          <cell r="D943" t="str">
            <v>C075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>
            <v>6.2213620000000001</v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  <cell r="AA943" t="str">
            <v/>
          </cell>
          <cell r="AB943" t="str">
            <v/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 t="str">
            <v/>
          </cell>
          <cell r="AH943" t="str">
            <v/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</row>
        <row r="944">
          <cell r="A944" t="str">
            <v>PCO05C076</v>
          </cell>
          <cell r="B944" t="str">
            <v>PCO05</v>
          </cell>
          <cell r="C944" t="str">
            <v>C03</v>
          </cell>
          <cell r="D944" t="str">
            <v>C076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>
            <v>9.3320433999999999</v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</row>
        <row r="945">
          <cell r="A945" t="str">
            <v>PCO05C078</v>
          </cell>
          <cell r="B945" t="str">
            <v>PCO05</v>
          </cell>
          <cell r="C945" t="str">
            <v>C03</v>
          </cell>
          <cell r="D945" t="str">
            <v>C078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  <cell r="AA945">
            <v>8.7239378000000016</v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/>
          </cell>
          <cell r="AG945" t="str">
            <v/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</row>
        <row r="946">
          <cell r="A946" t="str">
            <v>PCO05C092</v>
          </cell>
          <cell r="B946" t="str">
            <v>PCO05</v>
          </cell>
          <cell r="C946" t="str">
            <v>C04</v>
          </cell>
          <cell r="D946" t="str">
            <v>C092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>
            <v>1.2083055999999999</v>
          </cell>
          <cell r="P946">
            <v>40.456188800000007</v>
          </cell>
          <cell r="Q946" t="str">
            <v/>
          </cell>
          <cell r="R946">
            <v>30.275841999999997</v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/>
          </cell>
          <cell r="AG946" t="str">
            <v/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</row>
        <row r="947">
          <cell r="A947" t="str">
            <v>PCO05C093</v>
          </cell>
          <cell r="B947" t="str">
            <v>PCO05</v>
          </cell>
          <cell r="C947" t="str">
            <v>C04</v>
          </cell>
          <cell r="D947" t="str">
            <v>C093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>
            <v>3.5039012999999999</v>
          </cell>
          <cell r="P947">
            <v>148.70975970000001</v>
          </cell>
          <cell r="Q947" t="str">
            <v/>
          </cell>
          <cell r="R947">
            <v>120.6400048</v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/>
          </cell>
          <cell r="AG947" t="str">
            <v/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</row>
        <row r="948">
          <cell r="A948" t="str">
            <v>PCO05C103</v>
          </cell>
          <cell r="B948" t="str">
            <v>PCO05</v>
          </cell>
          <cell r="C948" t="str">
            <v>C04</v>
          </cell>
          <cell r="D948" t="str">
            <v>C103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  <cell r="AA948">
            <v>288.097103</v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</row>
        <row r="949">
          <cell r="A949" t="str">
            <v>PCO05C109</v>
          </cell>
          <cell r="B949" t="str">
            <v>PCO05</v>
          </cell>
          <cell r="C949" t="str">
            <v>C04</v>
          </cell>
          <cell r="D949" t="str">
            <v>C109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>
            <v>4.4534683000000008</v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</row>
        <row r="950">
          <cell r="A950" t="str">
            <v>PCO05C113</v>
          </cell>
          <cell r="B950" t="str">
            <v>PCO05</v>
          </cell>
          <cell r="C950" t="str">
            <v>C04</v>
          </cell>
          <cell r="D950" t="str">
            <v>C113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  <cell r="AA950" t="str">
            <v/>
          </cell>
          <cell r="AB950">
            <v>2.3883603000000004</v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</row>
        <row r="951">
          <cell r="A951" t="str">
            <v>PCO05C121</v>
          </cell>
          <cell r="B951" t="str">
            <v>PCO05</v>
          </cell>
          <cell r="C951" t="str">
            <v>C05</v>
          </cell>
          <cell r="D951" t="str">
            <v>C121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>
            <v>29.631304100000001</v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</row>
        <row r="952">
          <cell r="A952" t="str">
            <v>PCO05C123</v>
          </cell>
          <cell r="B952" t="str">
            <v>PCO05</v>
          </cell>
          <cell r="C952" t="str">
            <v>C05</v>
          </cell>
          <cell r="D952" t="str">
            <v>C123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  <cell r="AA952" t="str">
            <v/>
          </cell>
          <cell r="AB952">
            <v>2.1494692</v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 t="str">
            <v/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</row>
        <row r="953">
          <cell r="A953" t="str">
            <v>PCO05C124</v>
          </cell>
          <cell r="B953" t="str">
            <v>PCO05</v>
          </cell>
          <cell r="C953" t="str">
            <v>C05</v>
          </cell>
          <cell r="D953" t="str">
            <v>C124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>
            <v>2.4025776999999997</v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</row>
        <row r="954">
          <cell r="A954" t="str">
            <v>PCO05C132</v>
          </cell>
          <cell r="B954" t="str">
            <v>PCO05</v>
          </cell>
          <cell r="C954" t="str">
            <v>C05</v>
          </cell>
          <cell r="D954" t="str">
            <v>C132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>
            <v>1.9793543</v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</row>
        <row r="955">
          <cell r="A955" t="str">
            <v>PCO05C152</v>
          </cell>
          <cell r="B955" t="str">
            <v>PCO05</v>
          </cell>
          <cell r="C955" t="str">
            <v>C05</v>
          </cell>
          <cell r="D955" t="str">
            <v>C152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>
            <v>104.43523120000002</v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  <cell r="AA955" t="str">
            <v/>
          </cell>
          <cell r="AB955" t="str">
            <v/>
          </cell>
          <cell r="AC955" t="str">
            <v/>
          </cell>
          <cell r="AD955" t="str">
            <v/>
          </cell>
          <cell r="AE955" t="str">
            <v/>
          </cell>
          <cell r="AF955" t="str">
            <v/>
          </cell>
          <cell r="AG955" t="str">
            <v/>
          </cell>
          <cell r="AH955" t="str">
            <v/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</row>
        <row r="956">
          <cell r="A956" t="str">
            <v>PCO05C154</v>
          </cell>
          <cell r="B956" t="str">
            <v>PCO05</v>
          </cell>
          <cell r="C956" t="str">
            <v>C05</v>
          </cell>
          <cell r="D956" t="str">
            <v>C154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>
            <v>11.526474599999998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  <cell r="AA956" t="str">
            <v/>
          </cell>
          <cell r="AB956" t="str">
            <v/>
          </cell>
          <cell r="AC956" t="str">
            <v/>
          </cell>
          <cell r="AD956" t="str">
            <v/>
          </cell>
          <cell r="AE956" t="str">
            <v/>
          </cell>
          <cell r="AF956" t="str">
            <v/>
          </cell>
          <cell r="AG956" t="str">
            <v/>
          </cell>
          <cell r="AH956" t="str">
            <v/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</row>
        <row r="957">
          <cell r="A957" t="str">
            <v>PCO05C160</v>
          </cell>
          <cell r="B957" t="str">
            <v>PCO05</v>
          </cell>
          <cell r="C957" t="str">
            <v>C05</v>
          </cell>
          <cell r="D957" t="str">
            <v>C160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>
            <v>19.8704511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/>
          </cell>
          <cell r="AG957" t="str">
            <v/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</row>
        <row r="958">
          <cell r="A958" t="str">
            <v>PCO05C161</v>
          </cell>
          <cell r="B958" t="str">
            <v>PCO05</v>
          </cell>
          <cell r="C958" t="str">
            <v>C05</v>
          </cell>
          <cell r="D958" t="str">
            <v>C161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>
            <v>1.1687018999999998</v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</row>
        <row r="959">
          <cell r="A959" t="str">
            <v>PCO05C162</v>
          </cell>
          <cell r="B959" t="str">
            <v>PCO05</v>
          </cell>
          <cell r="C959" t="str">
            <v>C05</v>
          </cell>
          <cell r="D959" t="str">
            <v>C162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>
            <v>4.6748068999999992</v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</row>
        <row r="960">
          <cell r="A960" t="str">
            <v>PCO05C165</v>
          </cell>
          <cell r="B960" t="str">
            <v>PCO05</v>
          </cell>
          <cell r="C960" t="str">
            <v>C05</v>
          </cell>
          <cell r="D960" t="str">
            <v>C165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>
            <v>168.83493520000007</v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</row>
        <row r="961">
          <cell r="A961" t="str">
            <v>PCO05C166</v>
          </cell>
          <cell r="B961" t="str">
            <v>PCO05</v>
          </cell>
          <cell r="C961" t="str">
            <v>C05</v>
          </cell>
          <cell r="D961" t="str">
            <v>C166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>
            <v>99.019313500000024</v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</row>
        <row r="962">
          <cell r="A962" t="str">
            <v>PCO05C169</v>
          </cell>
          <cell r="B962" t="str">
            <v>PCO05</v>
          </cell>
          <cell r="C962" t="str">
            <v>C05</v>
          </cell>
          <cell r="D962" t="str">
            <v>C169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>
            <v>11.968983</v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 t="str">
            <v/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</row>
        <row r="963">
          <cell r="A963" t="str">
            <v>PCO05S652</v>
          </cell>
          <cell r="B963" t="str">
            <v>PCO05</v>
          </cell>
          <cell r="C963" t="str">
            <v>C05</v>
          </cell>
          <cell r="D963" t="str">
            <v>S652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>
            <v>2.8501989000000001</v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 t="str">
            <v/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</row>
        <row r="964">
          <cell r="A964" t="str">
            <v>PCO05C234</v>
          </cell>
          <cell r="B964" t="str">
            <v>PCO05</v>
          </cell>
          <cell r="C964" t="str">
            <v>C08</v>
          </cell>
          <cell r="D964" t="str">
            <v>C234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  <cell r="AA964">
            <v>1332.8596619999998</v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 t="str">
            <v/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</row>
        <row r="965">
          <cell r="A965" t="str">
            <v>PCO05C235</v>
          </cell>
          <cell r="B965" t="str">
            <v>PCO05</v>
          </cell>
          <cell r="C965" t="str">
            <v>C08</v>
          </cell>
          <cell r="D965" t="str">
            <v>C235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  <cell r="AA965">
            <v>253.40014329999994</v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/>
          </cell>
          <cell r="AG965" t="str">
            <v/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</row>
        <row r="966">
          <cell r="A966" t="str">
            <v>PCO05C236</v>
          </cell>
          <cell r="B966" t="str">
            <v>PCO05</v>
          </cell>
          <cell r="C966" t="str">
            <v>C08</v>
          </cell>
          <cell r="D966" t="str">
            <v>C236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  <cell r="AA966">
            <v>934.5573083999999</v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/>
          </cell>
          <cell r="AG966" t="str">
            <v/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</row>
        <row r="967">
          <cell r="A967" t="str">
            <v>PCO05C237</v>
          </cell>
          <cell r="B967" t="str">
            <v>PCO05</v>
          </cell>
          <cell r="C967" t="str">
            <v>C08</v>
          </cell>
          <cell r="D967" t="str">
            <v>C237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>
            <v>177.56475659999998</v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</row>
        <row r="968">
          <cell r="A968" t="str">
            <v>PCO05C238</v>
          </cell>
          <cell r="B968" t="str">
            <v>PCO05</v>
          </cell>
          <cell r="C968" t="str">
            <v>C08</v>
          </cell>
          <cell r="D968" t="str">
            <v>C238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>
            <v>1242.7342479999998</v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</row>
        <row r="969">
          <cell r="A969" t="str">
            <v>PCO05C239</v>
          </cell>
          <cell r="B969" t="str">
            <v>PCO05</v>
          </cell>
          <cell r="C969" t="str">
            <v>C08</v>
          </cell>
          <cell r="D969" t="str">
            <v>C239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>
            <v>380.3002798</v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</row>
        <row r="970">
          <cell r="A970" t="str">
            <v>PCO05C240</v>
          </cell>
          <cell r="B970" t="str">
            <v>PCO05</v>
          </cell>
          <cell r="C970" t="str">
            <v>C08</v>
          </cell>
          <cell r="D970" t="str">
            <v>C240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>
            <v>312.49423420000005</v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</row>
        <row r="971">
          <cell r="A971" t="str">
            <v>PCO05C241</v>
          </cell>
          <cell r="B971" t="str">
            <v>PCO05</v>
          </cell>
          <cell r="C971" t="str">
            <v>C08</v>
          </cell>
          <cell r="D971" t="str">
            <v>C241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>
            <v>340.14980509999998</v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</row>
        <row r="972">
          <cell r="A972" t="str">
            <v>PCO05C242</v>
          </cell>
          <cell r="B972" t="str">
            <v>PCO05</v>
          </cell>
          <cell r="C972" t="str">
            <v>C08</v>
          </cell>
          <cell r="D972" t="str">
            <v>C242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>
            <v>675.52535900000009</v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</row>
        <row r="973">
          <cell r="A973" t="str">
            <v>PCO05C255</v>
          </cell>
          <cell r="B973" t="str">
            <v>PCO05</v>
          </cell>
          <cell r="C973" t="str">
            <v>C08</v>
          </cell>
          <cell r="D973" t="str">
            <v>C255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>
            <v>248.71861719999998</v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</row>
        <row r="974">
          <cell r="A974" t="str">
            <v>PCO05C256</v>
          </cell>
          <cell r="B974" t="str">
            <v>PCO05</v>
          </cell>
          <cell r="C974" t="str">
            <v>C08</v>
          </cell>
          <cell r="D974" t="str">
            <v>C256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  <cell r="AA974">
            <v>136.58939110000003</v>
          </cell>
          <cell r="AB974" t="str">
            <v/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 t="str">
            <v/>
          </cell>
          <cell r="AH974" t="str">
            <v/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</row>
        <row r="975">
          <cell r="A975" t="str">
            <v>PCO05C279</v>
          </cell>
          <cell r="B975" t="str">
            <v>PCO05</v>
          </cell>
          <cell r="C975" t="str">
            <v>C08</v>
          </cell>
          <cell r="D975" t="str">
            <v>C279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>
            <v>417.48369659999992</v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/>
          </cell>
          <cell r="AG975" t="str">
            <v/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</row>
        <row r="976">
          <cell r="A976" t="str">
            <v>PCO05C307</v>
          </cell>
          <cell r="B976" t="str">
            <v>PCO05</v>
          </cell>
          <cell r="C976" t="str">
            <v>C08</v>
          </cell>
          <cell r="D976" t="str">
            <v>C307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>
            <v>6.3264981000000002</v>
          </cell>
          <cell r="AF976" t="str">
            <v/>
          </cell>
          <cell r="AG976" t="str">
            <v/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</row>
        <row r="977">
          <cell r="A977" t="str">
            <v>PCO05C308</v>
          </cell>
          <cell r="B977" t="str">
            <v>PCO05</v>
          </cell>
          <cell r="C977" t="str">
            <v>C08</v>
          </cell>
          <cell r="D977" t="str">
            <v>C308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>
            <v>10.350222300000004</v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</row>
        <row r="978">
          <cell r="A978" t="str">
            <v>PCO05C309</v>
          </cell>
          <cell r="B978" t="str">
            <v>PCO05</v>
          </cell>
          <cell r="C978" t="str">
            <v>C08</v>
          </cell>
          <cell r="D978" t="str">
            <v>C309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>
            <v>13.749661200000007</v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</row>
        <row r="979">
          <cell r="A979" t="str">
            <v>PCO05C310</v>
          </cell>
          <cell r="B979" t="str">
            <v>PCO05</v>
          </cell>
          <cell r="C979" t="str">
            <v>C08</v>
          </cell>
          <cell r="D979" t="str">
            <v>C310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>
            <v>18.076756500000002</v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</row>
        <row r="980">
          <cell r="A980" t="str">
            <v>PCO05C314</v>
          </cell>
          <cell r="B980" t="str">
            <v>PCO05</v>
          </cell>
          <cell r="C980" t="str">
            <v>C08</v>
          </cell>
          <cell r="D980" t="str">
            <v>C314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  <cell r="AA980">
            <v>470.54555099999993</v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</row>
        <row r="981">
          <cell r="A981" t="str">
            <v>PCO05C315</v>
          </cell>
          <cell r="B981" t="str">
            <v>PCO05</v>
          </cell>
          <cell r="C981" t="str">
            <v>C08</v>
          </cell>
          <cell r="D981" t="str">
            <v>C315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  <cell r="AA981">
            <v>182.34081499999999</v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</row>
        <row r="982">
          <cell r="A982" t="str">
            <v>PCO05C316</v>
          </cell>
          <cell r="B982" t="str">
            <v>PCO05</v>
          </cell>
          <cell r="C982" t="str">
            <v>C08</v>
          </cell>
          <cell r="D982" t="str">
            <v>C316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>
            <v>29.379057199999998</v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</row>
        <row r="983">
          <cell r="A983" t="str">
            <v>PCO05C317</v>
          </cell>
          <cell r="B983" t="str">
            <v>PCO05</v>
          </cell>
          <cell r="C983" t="str">
            <v>C08</v>
          </cell>
          <cell r="D983" t="str">
            <v>C317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  <cell r="AA983">
            <v>21.435221500000001</v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 t="str">
            <v/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</row>
        <row r="984">
          <cell r="A984" t="str">
            <v>PCO05C319</v>
          </cell>
          <cell r="B984" t="str">
            <v>PCO05</v>
          </cell>
          <cell r="C984" t="str">
            <v>C08</v>
          </cell>
          <cell r="D984" t="str">
            <v>C319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>
            <v>275.41131660000002</v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 t="str">
            <v/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</row>
        <row r="985">
          <cell r="A985" t="str">
            <v>PCO05C352</v>
          </cell>
          <cell r="B985" t="str">
            <v>PCO05</v>
          </cell>
          <cell r="C985" t="str">
            <v>C08</v>
          </cell>
          <cell r="D985" t="str">
            <v>C352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>
            <v>1325.4757586000003</v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/>
          </cell>
          <cell r="AG985" t="str">
            <v/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</row>
        <row r="986">
          <cell r="A986" t="str">
            <v>PCO05C351</v>
          </cell>
          <cell r="B986" t="str">
            <v>PCO05</v>
          </cell>
          <cell r="C986" t="str">
            <v>C09</v>
          </cell>
          <cell r="D986" t="str">
            <v>C351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>
            <v>4.6089219999999997</v>
          </cell>
          <cell r="P986">
            <v>73.179979799999998</v>
          </cell>
          <cell r="Q986" t="str">
            <v/>
          </cell>
          <cell r="R986">
            <v>54.097100199999993</v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</row>
        <row r="987">
          <cell r="A987" t="str">
            <v>PCO05C360</v>
          </cell>
          <cell r="B987" t="str">
            <v>PCO05</v>
          </cell>
          <cell r="C987" t="str">
            <v>C09</v>
          </cell>
          <cell r="D987" t="str">
            <v>C360</v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>
            <v>1.0076394</v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</row>
        <row r="988">
          <cell r="A988" t="str">
            <v>PCO05C381</v>
          </cell>
          <cell r="B988" t="str">
            <v>PCO05</v>
          </cell>
          <cell r="C988" t="str">
            <v>C10</v>
          </cell>
          <cell r="D988" t="str">
            <v>C381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>
            <v>4.1312132000000004</v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</row>
        <row r="989">
          <cell r="A989" t="str">
            <v>PCO05C382</v>
          </cell>
          <cell r="B989" t="str">
            <v>PCO05</v>
          </cell>
          <cell r="C989" t="str">
            <v>C10</v>
          </cell>
          <cell r="D989" t="str">
            <v>C382</v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>
            <v>10.4482573</v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</row>
        <row r="990">
          <cell r="A990" t="str">
            <v>PCO05C383</v>
          </cell>
          <cell r="B990" t="str">
            <v>PCO05</v>
          </cell>
          <cell r="C990" t="str">
            <v>C10</v>
          </cell>
          <cell r="D990" t="str">
            <v>C383</v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>
            <v>259.83756069999998</v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</row>
        <row r="991">
          <cell r="A991" t="str">
            <v>PCO05C388</v>
          </cell>
          <cell r="B991" t="str">
            <v>PCO05</v>
          </cell>
          <cell r="C991" t="str">
            <v>C10</v>
          </cell>
          <cell r="D991" t="str">
            <v>C388</v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>
            <v>4.6956870000000004</v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</row>
        <row r="992">
          <cell r="A992" t="str">
            <v>PCO05C389</v>
          </cell>
          <cell r="B992" t="str">
            <v>PCO05</v>
          </cell>
          <cell r="C992" t="str">
            <v>C10</v>
          </cell>
          <cell r="D992" t="str">
            <v>C389</v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 t="str">
            <v/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>
            <v>8.1770177999999998</v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</row>
        <row r="993">
          <cell r="A993" t="str">
            <v>PCO05C391</v>
          </cell>
          <cell r="B993" t="str">
            <v>PCO05</v>
          </cell>
          <cell r="C993" t="str">
            <v>C10</v>
          </cell>
          <cell r="D993" t="str">
            <v>C391</v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>
            <v>23.221252299999996</v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</row>
        <row r="994">
          <cell r="A994" t="str">
            <v>PCO05C392</v>
          </cell>
          <cell r="B994" t="str">
            <v>PCO05</v>
          </cell>
          <cell r="C994" t="str">
            <v>C10</v>
          </cell>
          <cell r="D994" t="str">
            <v>C392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>
            <v>2.9302556000000002</v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</row>
        <row r="995">
          <cell r="A995" t="str">
            <v>PCO05C393</v>
          </cell>
          <cell r="B995" t="str">
            <v>PCO05</v>
          </cell>
          <cell r="C995" t="str">
            <v>C10</v>
          </cell>
          <cell r="D995" t="str">
            <v>C393</v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>
            <v>2.6629232000000003</v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/>
          </cell>
          <cell r="AG995" t="str">
            <v/>
          </cell>
          <cell r="AH995" t="str">
            <v/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</row>
        <row r="996">
          <cell r="A996" t="str">
            <v>PCO05C394</v>
          </cell>
          <cell r="B996" t="str">
            <v>PCO05</v>
          </cell>
          <cell r="C996" t="str">
            <v>C10</v>
          </cell>
          <cell r="D996" t="str">
            <v>C394</v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/>
          </cell>
          <cell r="AG996" t="str">
            <v/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>
            <v>0.90525719999999987</v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</row>
        <row r="997">
          <cell r="A997" t="str">
            <v>PCO05C397</v>
          </cell>
          <cell r="B997" t="str">
            <v>PCO05</v>
          </cell>
          <cell r="C997" t="str">
            <v>C10</v>
          </cell>
          <cell r="D997" t="str">
            <v>C397</v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>
            <v>0.91389490000000007</v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/>
          </cell>
          <cell r="AG997" t="str">
            <v/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</row>
        <row r="998">
          <cell r="A998" t="str">
            <v>PCO05C188</v>
          </cell>
          <cell r="B998" t="str">
            <v>PCO05</v>
          </cell>
          <cell r="C998" t="str">
            <v>C11</v>
          </cell>
          <cell r="D998" t="str">
            <v>C188</v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>
            <v>62.602798199999995</v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</row>
        <row r="999">
          <cell r="A999" t="str">
            <v>PCO05C191</v>
          </cell>
          <cell r="B999" t="str">
            <v>PCO05</v>
          </cell>
          <cell r="C999" t="str">
            <v>C11</v>
          </cell>
          <cell r="D999" t="str">
            <v>C191</v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/>
          </cell>
          <cell r="AG999" t="str">
            <v/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>
            <v>12.820328199999999</v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</row>
        <row r="1000">
          <cell r="A1000" t="str">
            <v>PCO05C192</v>
          </cell>
          <cell r="B1000" t="str">
            <v>PCO05</v>
          </cell>
          <cell r="C1000" t="str">
            <v>C11</v>
          </cell>
          <cell r="D1000" t="str">
            <v>C192</v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>
            <v>119.70059370000001</v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</row>
        <row r="1001">
          <cell r="A1001" t="str">
            <v>PCO05C193</v>
          </cell>
          <cell r="B1001" t="str">
            <v>PCO05</v>
          </cell>
          <cell r="C1001" t="str">
            <v>C11</v>
          </cell>
          <cell r="D1001" t="str">
            <v>C193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>
            <v>226.76894009999995</v>
          </cell>
          <cell r="Y1001" t="str">
            <v/>
          </cell>
          <cell r="Z1001" t="str">
            <v/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</row>
        <row r="1002">
          <cell r="A1002" t="str">
            <v>PCO05C195</v>
          </cell>
          <cell r="B1002" t="str">
            <v>PCO05</v>
          </cell>
          <cell r="C1002" t="str">
            <v>C11</v>
          </cell>
          <cell r="D1002" t="str">
            <v>C195</v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>
            <v>9.7532873999999996</v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 t="str">
            <v/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</row>
        <row r="1003">
          <cell r="A1003" t="str">
            <v>PCO05P1264</v>
          </cell>
          <cell r="B1003" t="str">
            <v>PCO05</v>
          </cell>
          <cell r="C1003" t="str">
            <v>C12</v>
          </cell>
          <cell r="D1003" t="str">
            <v>P1264</v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>
            <v>1.1100742000000003</v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 t="str">
            <v/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</row>
        <row r="1004">
          <cell r="A1004" t="str">
            <v>PCO05P1302</v>
          </cell>
          <cell r="B1004" t="str">
            <v>PCO05</v>
          </cell>
          <cell r="C1004" t="str">
            <v>C12</v>
          </cell>
          <cell r="D1004" t="str">
            <v>P1302</v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 t="str">
            <v/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>
            <v>0.79849730000000019</v>
          </cell>
          <cell r="AS1004" t="str">
            <v/>
          </cell>
          <cell r="AT1004" t="str">
            <v/>
          </cell>
          <cell r="AU1004" t="str">
            <v/>
          </cell>
        </row>
        <row r="1005">
          <cell r="A1005" t="str">
            <v>PCO05P1345</v>
          </cell>
          <cell r="B1005" t="str">
            <v>PCO05</v>
          </cell>
          <cell r="C1005" t="str">
            <v>C12</v>
          </cell>
          <cell r="D1005" t="str">
            <v>P1345</v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>
            <v>2.7132740999999996</v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/>
          </cell>
          <cell r="AG1005" t="str">
            <v/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</row>
        <row r="1006">
          <cell r="A1006" t="str">
            <v>PCO05P1518</v>
          </cell>
          <cell r="B1006" t="str">
            <v>PCO05</v>
          </cell>
          <cell r="C1006" t="str">
            <v>C12</v>
          </cell>
          <cell r="D1006" t="str">
            <v>P1518</v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>
            <v>610.8850455999999</v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/>
          </cell>
          <cell r="AG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</row>
        <row r="1007">
          <cell r="A1007" t="str">
            <v>PCO05P1524</v>
          </cell>
          <cell r="B1007" t="str">
            <v>PCO05</v>
          </cell>
          <cell r="C1007" t="str">
            <v>C12</v>
          </cell>
          <cell r="D1007" t="str">
            <v>P1524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>
            <v>32.676009000000008</v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/>
          </cell>
          <cell r="AG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</row>
        <row r="1008">
          <cell r="A1008" t="str">
            <v>PCO05P1526</v>
          </cell>
          <cell r="B1008" t="str">
            <v>PCO05</v>
          </cell>
          <cell r="C1008" t="str">
            <v>C12</v>
          </cell>
          <cell r="D1008" t="str">
            <v>P1526</v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>
            <v>34.708429100000004</v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</row>
        <row r="1009">
          <cell r="A1009" t="str">
            <v>PCO05P1528</v>
          </cell>
          <cell r="B1009" t="str">
            <v>PCO05</v>
          </cell>
          <cell r="C1009" t="str">
            <v>C12</v>
          </cell>
          <cell r="D1009" t="str">
            <v>P1528</v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>
            <v>5.8509211000000034</v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</row>
        <row r="1010">
          <cell r="A1010" t="str">
            <v>PCO05P1565</v>
          </cell>
          <cell r="B1010" t="str">
            <v>PCO05</v>
          </cell>
          <cell r="C1010" t="str">
            <v>C12</v>
          </cell>
          <cell r="D1010" t="str">
            <v>P1565</v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>
            <v>16.287225400000001</v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</row>
        <row r="1011">
          <cell r="A1011" t="str">
            <v>PCO05P1968</v>
          </cell>
          <cell r="B1011" t="str">
            <v>PCO05</v>
          </cell>
          <cell r="C1011" t="str">
            <v>C12</v>
          </cell>
          <cell r="D1011" t="str">
            <v>P1968</v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>
            <v>3.7275999999999998E-3</v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</row>
        <row r="1012">
          <cell r="A1012" t="str">
            <v>PCO05S501</v>
          </cell>
          <cell r="B1012" t="str">
            <v>PCO05</v>
          </cell>
          <cell r="C1012" t="str">
            <v>S01</v>
          </cell>
          <cell r="D1012" t="str">
            <v>S501</v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>
            <v>5.725104</v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</row>
        <row r="1013">
          <cell r="A1013" t="str">
            <v>PCO05S502</v>
          </cell>
          <cell r="B1013" t="str">
            <v>PCO05</v>
          </cell>
          <cell r="C1013" t="str">
            <v>S01</v>
          </cell>
          <cell r="D1013" t="str">
            <v>S502</v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>
            <v>37.805348299999999</v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</row>
        <row r="1014">
          <cell r="A1014" t="str">
            <v>PCO05S503</v>
          </cell>
          <cell r="B1014" t="str">
            <v>PCO05</v>
          </cell>
          <cell r="C1014" t="str">
            <v>S01</v>
          </cell>
          <cell r="D1014" t="str">
            <v>S503</v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>
            <v>6.8486225000000003</v>
          </cell>
          <cell r="AE1014" t="str">
            <v/>
          </cell>
          <cell r="AF1014" t="str">
            <v/>
          </cell>
          <cell r="AG1014" t="str">
            <v/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</row>
        <row r="1015">
          <cell r="A1015" t="str">
            <v>PCO05S504</v>
          </cell>
          <cell r="B1015" t="str">
            <v>PCO05</v>
          </cell>
          <cell r="C1015" t="str">
            <v>S01</v>
          </cell>
          <cell r="D1015" t="str">
            <v>S504</v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>
            <v>9.3123722999999998</v>
          </cell>
          <cell r="AF1015" t="str">
            <v/>
          </cell>
          <cell r="AG1015" t="str">
            <v/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</row>
        <row r="1016">
          <cell r="A1016" t="str">
            <v>PCO05S505</v>
          </cell>
          <cell r="B1016" t="str">
            <v>PCO05</v>
          </cell>
          <cell r="C1016" t="str">
            <v>S01</v>
          </cell>
          <cell r="D1016" t="str">
            <v>S505</v>
          </cell>
          <cell r="E1016">
            <v>1.2030415000000001</v>
          </cell>
          <cell r="F1016" t="str">
            <v/>
          </cell>
          <cell r="G1016">
            <v>4.4567706000000005</v>
          </cell>
          <cell r="H1016" t="str">
            <v/>
          </cell>
          <cell r="I1016" t="str">
            <v/>
          </cell>
          <cell r="J1016">
            <v>2.2867975999999999</v>
          </cell>
          <cell r="K1016" t="str">
            <v/>
          </cell>
          <cell r="L1016">
            <v>4.6691705999999993</v>
          </cell>
          <cell r="M1016">
            <v>5.9565451000000014</v>
          </cell>
          <cell r="N1016">
            <v>6.2147142999999998</v>
          </cell>
          <cell r="O1016">
            <v>1.1404989000000001</v>
          </cell>
          <cell r="P1016">
            <v>33.680092299999998</v>
          </cell>
          <cell r="Q1016">
            <v>2.8106186000000002</v>
          </cell>
          <cell r="R1016">
            <v>29.113117200000001</v>
          </cell>
          <cell r="S1016">
            <v>6.257971900000002</v>
          </cell>
          <cell r="T1016">
            <v>5.0498837999999999</v>
          </cell>
          <cell r="U1016">
            <v>1.2011260000000001</v>
          </cell>
          <cell r="V1016">
            <v>2.2566439999999992</v>
          </cell>
          <cell r="W1016">
            <v>36.273899700000001</v>
          </cell>
          <cell r="X1016" t="str">
            <v/>
          </cell>
          <cell r="Y1016">
            <v>0.24462870000000009</v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>
            <v>1.5364543999999996</v>
          </cell>
          <cell r="AE1016">
            <v>2.2803066000000007</v>
          </cell>
          <cell r="AF1016">
            <v>0.98289569999999993</v>
          </cell>
          <cell r="AG1016">
            <v>4.5827890999999994</v>
          </cell>
          <cell r="AH1016">
            <v>38.883098100000005</v>
          </cell>
          <cell r="AI1016" t="str">
            <v/>
          </cell>
          <cell r="AJ1016" t="str">
            <v/>
          </cell>
          <cell r="AK1016">
            <v>1.2322557000000001</v>
          </cell>
          <cell r="AL1016">
            <v>49.403588000000013</v>
          </cell>
          <cell r="AM1016">
            <v>6.5730520999999991</v>
          </cell>
          <cell r="AN1016">
            <v>3.2824127999999999</v>
          </cell>
          <cell r="AO1016">
            <v>1.3241541999999997</v>
          </cell>
          <cell r="AP1016">
            <v>1.7762631000000002</v>
          </cell>
          <cell r="AQ1016">
            <v>0.89461130000000011</v>
          </cell>
          <cell r="AR1016">
            <v>2.7924861000000001</v>
          </cell>
          <cell r="AS1016">
            <v>1.8778769999999996</v>
          </cell>
          <cell r="AT1016">
            <v>6.5226624999999991</v>
          </cell>
          <cell r="AU1016" t="str">
            <v/>
          </cell>
        </row>
        <row r="1017">
          <cell r="A1017" t="str">
            <v>PCO05S506</v>
          </cell>
          <cell r="B1017" t="str">
            <v>PCO05</v>
          </cell>
          <cell r="C1017" t="str">
            <v>S01</v>
          </cell>
          <cell r="D1017" t="str">
            <v>S506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>
            <v>5.6831335999999988</v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/>
          </cell>
          <cell r="AG1017" t="str">
            <v/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</row>
        <row r="1018">
          <cell r="A1018" t="str">
            <v>PCO05S507</v>
          </cell>
          <cell r="B1018" t="str">
            <v>PCO05</v>
          </cell>
          <cell r="C1018" t="str">
            <v>S01</v>
          </cell>
          <cell r="D1018" t="str">
            <v>S507</v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>
            <v>3.0760322999999996</v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</row>
        <row r="1019">
          <cell r="A1019" t="str">
            <v>PCO05S508</v>
          </cell>
          <cell r="B1019" t="str">
            <v>PCO05</v>
          </cell>
          <cell r="C1019" t="str">
            <v>S01</v>
          </cell>
          <cell r="D1019" t="str">
            <v>S508</v>
          </cell>
          <cell r="E1019">
            <v>5.6780458999999972</v>
          </cell>
          <cell r="F1019">
            <v>31.832748900000002</v>
          </cell>
          <cell r="G1019">
            <v>3.0501668</v>
          </cell>
          <cell r="H1019" t="str">
            <v/>
          </cell>
          <cell r="I1019" t="str">
            <v/>
          </cell>
          <cell r="J1019">
            <v>10.825972500000001</v>
          </cell>
          <cell r="K1019" t="str">
            <v/>
          </cell>
          <cell r="L1019">
            <v>4.9974831000000002</v>
          </cell>
          <cell r="M1019">
            <v>8.3830925999999977</v>
          </cell>
          <cell r="N1019">
            <v>6.3341219000000013</v>
          </cell>
          <cell r="O1019">
            <v>2.8479448999999999</v>
          </cell>
          <cell r="P1019">
            <v>42.015865500000004</v>
          </cell>
          <cell r="Q1019">
            <v>6.9467885999999996</v>
          </cell>
          <cell r="R1019">
            <v>33.013439499999997</v>
          </cell>
          <cell r="S1019">
            <v>5.7814745000000007</v>
          </cell>
          <cell r="T1019">
            <v>1.8760967999999996</v>
          </cell>
          <cell r="U1019">
            <v>25.188602799999998</v>
          </cell>
          <cell r="V1019">
            <v>1.7626725999999997</v>
          </cell>
          <cell r="W1019">
            <v>15.849761099999997</v>
          </cell>
          <cell r="X1019" t="str">
            <v/>
          </cell>
          <cell r="Y1019">
            <v>4.6049619000000002</v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>
            <v>7.6345580000000002</v>
          </cell>
          <cell r="AE1019">
            <v>11.962325099999996</v>
          </cell>
          <cell r="AF1019">
            <v>2.9241142</v>
          </cell>
          <cell r="AG1019">
            <v>7.5472257000000003</v>
          </cell>
          <cell r="AH1019">
            <v>28.759177999999995</v>
          </cell>
          <cell r="AI1019" t="str">
            <v/>
          </cell>
          <cell r="AJ1019" t="str">
            <v/>
          </cell>
          <cell r="AK1019">
            <v>3.4285488000000006</v>
          </cell>
          <cell r="AL1019">
            <v>61.8590673</v>
          </cell>
          <cell r="AM1019">
            <v>3.9973884000000011</v>
          </cell>
          <cell r="AN1019">
            <v>5.7213317000000012</v>
          </cell>
          <cell r="AO1019">
            <v>1.0664190000000002</v>
          </cell>
          <cell r="AP1019">
            <v>4.5027610000000005</v>
          </cell>
          <cell r="AQ1019">
            <v>1.9743656999999999</v>
          </cell>
          <cell r="AR1019">
            <v>1.8485157000000008</v>
          </cell>
          <cell r="AS1019">
            <v>2.4312839999999993</v>
          </cell>
          <cell r="AT1019">
            <v>4.2232281</v>
          </cell>
          <cell r="AU1019" t="str">
            <v/>
          </cell>
        </row>
        <row r="1020">
          <cell r="A1020" t="str">
            <v>PCO05S509</v>
          </cell>
          <cell r="B1020" t="str">
            <v>PCO05</v>
          </cell>
          <cell r="C1020" t="str">
            <v>S01</v>
          </cell>
          <cell r="D1020" t="str">
            <v>S509</v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>
            <v>63.93772899999999</v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</row>
        <row r="1021">
          <cell r="A1021" t="str">
            <v>PCO05S512</v>
          </cell>
          <cell r="B1021" t="str">
            <v>PCO05</v>
          </cell>
          <cell r="C1021" t="str">
            <v>S01</v>
          </cell>
          <cell r="D1021" t="str">
            <v>S512</v>
          </cell>
          <cell r="E1021">
            <v>15.716916699999999</v>
          </cell>
          <cell r="F1021">
            <v>189.56067899999999</v>
          </cell>
          <cell r="G1021">
            <v>18.884260300000001</v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>
            <v>0.98464440000000009</v>
          </cell>
          <cell r="N1021">
            <v>35.139786599999994</v>
          </cell>
          <cell r="O1021" t="str">
            <v/>
          </cell>
          <cell r="P1021" t="str">
            <v/>
          </cell>
          <cell r="Q1021">
            <v>4.3753884999999988</v>
          </cell>
          <cell r="R1021" t="str">
            <v/>
          </cell>
          <cell r="S1021">
            <v>5.1925600999999979</v>
          </cell>
          <cell r="T1021">
            <v>2.0441768000000002</v>
          </cell>
          <cell r="U1021" t="str">
            <v/>
          </cell>
          <cell r="V1021">
            <v>1.7626725999999997</v>
          </cell>
          <cell r="W1021">
            <v>8.6509589000000009</v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>
            <v>0.69243359999999998</v>
          </cell>
          <cell r="AE1021" t="str">
            <v/>
          </cell>
          <cell r="AF1021" t="str">
            <v/>
          </cell>
          <cell r="AG1021">
            <v>12.236750700000002</v>
          </cell>
          <cell r="AH1021">
            <v>19.899130700000001</v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>
            <v>24.538228000000004</v>
          </cell>
          <cell r="AN1021">
            <v>4.6178192000000005</v>
          </cell>
          <cell r="AO1021" t="str">
            <v/>
          </cell>
          <cell r="AP1021">
            <v>2.9559597999999996</v>
          </cell>
          <cell r="AQ1021">
            <v>0.73094249999999994</v>
          </cell>
          <cell r="AR1021">
            <v>6.1469139000000004</v>
          </cell>
          <cell r="AS1021">
            <v>1.2821726</v>
          </cell>
          <cell r="AT1021">
            <v>11.6828436</v>
          </cell>
          <cell r="AU1021" t="str">
            <v/>
          </cell>
        </row>
        <row r="1022">
          <cell r="A1022" t="str">
            <v>PCO05S513</v>
          </cell>
          <cell r="B1022" t="str">
            <v>PCO05</v>
          </cell>
          <cell r="C1022" t="str">
            <v>S01</v>
          </cell>
          <cell r="D1022" t="str">
            <v>S513</v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 t="str">
            <v/>
          </cell>
          <cell r="AH1022">
            <v>22.5280913</v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</row>
        <row r="1023">
          <cell r="A1023" t="str">
            <v>PCO05S514</v>
          </cell>
          <cell r="B1023" t="str">
            <v>PCO05</v>
          </cell>
          <cell r="C1023" t="str">
            <v>S01</v>
          </cell>
          <cell r="D1023" t="str">
            <v>S514</v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 t="str">
            <v/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>
            <v>96.036084000000002</v>
          </cell>
          <cell r="AU1023" t="str">
            <v/>
          </cell>
        </row>
        <row r="1024">
          <cell r="A1024" t="str">
            <v>PCO05S533</v>
          </cell>
          <cell r="B1024" t="str">
            <v>PCO05</v>
          </cell>
          <cell r="C1024" t="str">
            <v>S02</v>
          </cell>
          <cell r="D1024" t="str">
            <v>S533</v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>
            <v>26.600361099999997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</row>
        <row r="1025">
          <cell r="A1025" t="str">
            <v>PCO05S534</v>
          </cell>
          <cell r="B1025" t="str">
            <v>PCO05</v>
          </cell>
          <cell r="C1025" t="str">
            <v>S02</v>
          </cell>
          <cell r="D1025" t="str">
            <v>S534</v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>
            <v>50.219617699999993</v>
          </cell>
          <cell r="AD1025" t="str">
            <v/>
          </cell>
          <cell r="AE1025" t="str">
            <v/>
          </cell>
          <cell r="AF1025" t="str">
            <v/>
          </cell>
          <cell r="AG1025" t="str">
            <v/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</row>
        <row r="1026">
          <cell r="A1026" t="str">
            <v>PCO05S535</v>
          </cell>
          <cell r="B1026" t="str">
            <v>PCO05</v>
          </cell>
          <cell r="C1026" t="str">
            <v>S02</v>
          </cell>
          <cell r="D1026" t="str">
            <v>S535</v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>
            <v>20.332649499999992</v>
          </cell>
          <cell r="AE1026" t="str">
            <v/>
          </cell>
          <cell r="AF1026" t="str">
            <v/>
          </cell>
          <cell r="AG1026" t="str">
            <v/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</row>
        <row r="1027">
          <cell r="A1027" t="str">
            <v>PCO05S536</v>
          </cell>
          <cell r="B1027" t="str">
            <v>PCO05</v>
          </cell>
          <cell r="C1027" t="str">
            <v>S02</v>
          </cell>
          <cell r="D1027" t="str">
            <v>S536</v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>
            <v>14.690865999999998</v>
          </cell>
          <cell r="AE1027" t="str">
            <v/>
          </cell>
          <cell r="AF1027" t="str">
            <v/>
          </cell>
          <cell r="AG1027" t="str">
            <v/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</row>
        <row r="1028">
          <cell r="A1028" t="str">
            <v>PCO05S537</v>
          </cell>
          <cell r="B1028" t="str">
            <v>PCO05</v>
          </cell>
          <cell r="C1028" t="str">
            <v>S02</v>
          </cell>
          <cell r="D1028" t="str">
            <v>S537</v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>
            <v>63.838420800000002</v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</row>
        <row r="1029">
          <cell r="A1029" t="str">
            <v>PCO05S538</v>
          </cell>
          <cell r="B1029" t="str">
            <v>PCO05</v>
          </cell>
          <cell r="C1029" t="str">
            <v>S02</v>
          </cell>
          <cell r="D1029" t="str">
            <v>S538</v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>
            <v>7.0404906000000036</v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</row>
        <row r="1030">
          <cell r="A1030" t="str">
            <v>PCO05S540</v>
          </cell>
          <cell r="B1030" t="str">
            <v>PCO05</v>
          </cell>
          <cell r="C1030" t="str">
            <v>S02</v>
          </cell>
          <cell r="D1030" t="str">
            <v>S540</v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>
            <v>27.683146500000003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</row>
        <row r="1031">
          <cell r="A1031" t="str">
            <v>PCO05S541</v>
          </cell>
          <cell r="B1031" t="str">
            <v>PCO05</v>
          </cell>
          <cell r="C1031" t="str">
            <v>S02</v>
          </cell>
          <cell r="D1031" t="str">
            <v>S541</v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>
            <v>24.633807000000004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</row>
        <row r="1032">
          <cell r="A1032" t="str">
            <v>PCO05S542</v>
          </cell>
          <cell r="B1032" t="str">
            <v>PCO05</v>
          </cell>
          <cell r="C1032" t="str">
            <v>S02</v>
          </cell>
          <cell r="D1032" t="str">
            <v>S542</v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>
            <v>32.8101099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 t="str">
            <v/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</row>
        <row r="1033">
          <cell r="A1033" t="str">
            <v>PCO05S561</v>
          </cell>
          <cell r="B1033" t="str">
            <v>PCO05</v>
          </cell>
          <cell r="C1033" t="str">
            <v>S03</v>
          </cell>
          <cell r="D1033" t="str">
            <v>S561</v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>
            <v>19.757282799999999</v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</row>
        <row r="1034">
          <cell r="A1034" t="str">
            <v>PCO05S562</v>
          </cell>
          <cell r="B1034" t="str">
            <v>PCO05</v>
          </cell>
          <cell r="C1034" t="str">
            <v>S03</v>
          </cell>
          <cell r="D1034" t="str">
            <v>S562</v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>
            <v>38.660432700000008</v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</row>
        <row r="1035">
          <cell r="A1035" t="str">
            <v>PCO05S563</v>
          </cell>
          <cell r="B1035" t="str">
            <v>PCO05</v>
          </cell>
          <cell r="C1035" t="str">
            <v>S03</v>
          </cell>
          <cell r="D1035" t="str">
            <v>S563</v>
          </cell>
          <cell r="E1035">
            <v>5.145281800000002</v>
          </cell>
          <cell r="F1035">
            <v>83.47886560000002</v>
          </cell>
          <cell r="G1035">
            <v>9.4322266000000017</v>
          </cell>
          <cell r="H1035" t="str">
            <v/>
          </cell>
          <cell r="I1035" t="str">
            <v/>
          </cell>
          <cell r="J1035">
            <v>10.0663553</v>
          </cell>
          <cell r="K1035" t="str">
            <v/>
          </cell>
          <cell r="L1035">
            <v>3.6661965999999988</v>
          </cell>
          <cell r="M1035">
            <v>4.1405825999999992</v>
          </cell>
          <cell r="N1035">
            <v>4.2740551</v>
          </cell>
          <cell r="O1035">
            <v>0.62316830000000001</v>
          </cell>
          <cell r="P1035">
            <v>10.268244199999998</v>
          </cell>
          <cell r="Q1035">
            <v>1.0850181999999999</v>
          </cell>
          <cell r="R1035">
            <v>8.4576617000000009</v>
          </cell>
          <cell r="S1035">
            <v>6.5554331999999995</v>
          </cell>
          <cell r="T1035">
            <v>3.9978105000000008</v>
          </cell>
          <cell r="U1035">
            <v>5.4304130000000006</v>
          </cell>
          <cell r="V1035">
            <v>1.2909576999999999</v>
          </cell>
          <cell r="W1035">
            <v>25.1685844</v>
          </cell>
          <cell r="X1035" t="str">
            <v/>
          </cell>
          <cell r="Y1035">
            <v>7.6446439000000002</v>
          </cell>
          <cell r="Z1035" t="str">
            <v/>
          </cell>
          <cell r="AA1035">
            <v>117.99341919999998</v>
          </cell>
          <cell r="AB1035" t="str">
            <v/>
          </cell>
          <cell r="AC1035" t="str">
            <v/>
          </cell>
          <cell r="AD1035">
            <v>6.1598596999999993</v>
          </cell>
          <cell r="AE1035">
            <v>5.1718193999999995</v>
          </cell>
          <cell r="AF1035">
            <v>6.5921427999999986</v>
          </cell>
          <cell r="AG1035" t="str">
            <v/>
          </cell>
          <cell r="AH1035">
            <v>23.254836900000004</v>
          </cell>
          <cell r="AI1035" t="str">
            <v/>
          </cell>
          <cell r="AJ1035" t="str">
            <v/>
          </cell>
          <cell r="AK1035">
            <v>2.9253867000000002</v>
          </cell>
          <cell r="AL1035">
            <v>7.0923250000000015</v>
          </cell>
          <cell r="AM1035">
            <v>12.401154400000001</v>
          </cell>
          <cell r="AN1035">
            <v>2.9205085000000008</v>
          </cell>
          <cell r="AO1035">
            <v>1.9619749</v>
          </cell>
          <cell r="AP1035">
            <v>1.2060471000000004</v>
          </cell>
          <cell r="AQ1035">
            <v>1.8014707999999999</v>
          </cell>
          <cell r="AR1035">
            <v>10.691048699999998</v>
          </cell>
          <cell r="AS1035">
            <v>0.69393760000000015</v>
          </cell>
          <cell r="AT1035">
            <v>2.4905350000000004</v>
          </cell>
          <cell r="AU1035" t="str">
            <v/>
          </cell>
        </row>
        <row r="1036">
          <cell r="A1036" t="str">
            <v>PCO05S564</v>
          </cell>
          <cell r="B1036" t="str">
            <v>PCO05</v>
          </cell>
          <cell r="C1036" t="str">
            <v>S03</v>
          </cell>
          <cell r="D1036" t="str">
            <v>S564</v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/>
          </cell>
          <cell r="AG1036">
            <v>40.133694899999995</v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</row>
        <row r="1037">
          <cell r="A1037" t="str">
            <v>PCO05S565</v>
          </cell>
          <cell r="B1037" t="str">
            <v>PCO05</v>
          </cell>
          <cell r="C1037" t="str">
            <v>S03</v>
          </cell>
          <cell r="D1037" t="str">
            <v>S565</v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/>
          </cell>
          <cell r="AG1037">
            <v>14.682807399999996</v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</row>
        <row r="1038">
          <cell r="A1038" t="str">
            <v>PCO05S566</v>
          </cell>
          <cell r="B1038" t="str">
            <v>PCO05</v>
          </cell>
          <cell r="C1038" t="str">
            <v>S03</v>
          </cell>
          <cell r="D1038" t="str">
            <v>S566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>
            <v>24.863507700000003</v>
          </cell>
          <cell r="AT1038" t="str">
            <v/>
          </cell>
          <cell r="AU1038" t="str">
            <v/>
          </cell>
        </row>
        <row r="1039">
          <cell r="A1039" t="str">
            <v>PCO05S567</v>
          </cell>
          <cell r="B1039" t="str">
            <v>PCO05</v>
          </cell>
          <cell r="C1039" t="str">
            <v>S03</v>
          </cell>
          <cell r="D1039" t="str">
            <v>S567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>
            <v>3.9797374999999997</v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</row>
        <row r="1040">
          <cell r="A1040" t="str">
            <v>PCO05S568</v>
          </cell>
          <cell r="B1040" t="str">
            <v>PCO05</v>
          </cell>
          <cell r="C1040" t="str">
            <v>S03</v>
          </cell>
          <cell r="D1040" t="str">
            <v>S568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>
            <v>37.592078700000002</v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</row>
        <row r="1041">
          <cell r="A1041" t="str">
            <v>PCO05S569</v>
          </cell>
          <cell r="B1041" t="str">
            <v>PCO05</v>
          </cell>
          <cell r="C1041" t="str">
            <v>S03</v>
          </cell>
          <cell r="D1041" t="str">
            <v>S569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>
            <v>1.9494088999999999</v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</row>
        <row r="1042">
          <cell r="A1042" t="str">
            <v>PCO05S570</v>
          </cell>
          <cell r="B1042" t="str">
            <v>PCO05</v>
          </cell>
          <cell r="C1042" t="str">
            <v>S03</v>
          </cell>
          <cell r="D1042" t="str">
            <v>S570</v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>
            <v>3.9797374999999997</v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</row>
        <row r="1043">
          <cell r="A1043" t="str">
            <v>PCO05S571</v>
          </cell>
          <cell r="B1043" t="str">
            <v>PCO05</v>
          </cell>
          <cell r="C1043" t="str">
            <v>S03</v>
          </cell>
          <cell r="D1043" t="str">
            <v>S571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>
            <v>10.6204038</v>
          </cell>
          <cell r="AT1043" t="str">
            <v/>
          </cell>
          <cell r="AU1043" t="str">
            <v/>
          </cell>
        </row>
        <row r="1044">
          <cell r="A1044" t="str">
            <v>PCO05S572</v>
          </cell>
          <cell r="B1044" t="str">
            <v>PCO05</v>
          </cell>
          <cell r="C1044" t="str">
            <v>S03</v>
          </cell>
          <cell r="D1044" t="str">
            <v>S572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>
            <v>1.9494088999999999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</row>
        <row r="1045">
          <cell r="A1045" t="str">
            <v>PCO05S573</v>
          </cell>
          <cell r="B1045" t="str">
            <v>PCO05</v>
          </cell>
          <cell r="C1045" t="str">
            <v>S03</v>
          </cell>
          <cell r="D1045" t="str">
            <v>S573</v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  <cell r="AE1045" t="str">
            <v/>
          </cell>
          <cell r="AF1045">
            <v>6.5778741000000007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</row>
        <row r="1046">
          <cell r="A1046" t="str">
            <v>PCO05S591</v>
          </cell>
          <cell r="B1046" t="str">
            <v>PCO05</v>
          </cell>
          <cell r="C1046" t="str">
            <v>S04</v>
          </cell>
          <cell r="D1046" t="str">
            <v>S591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39.034043600000004</v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</row>
        <row r="1047">
          <cell r="A1047" t="str">
            <v>PCO05S592</v>
          </cell>
          <cell r="B1047" t="str">
            <v>PCO05</v>
          </cell>
          <cell r="C1047" t="str">
            <v>S04</v>
          </cell>
          <cell r="D1047" t="str">
            <v>S592</v>
          </cell>
          <cell r="E1047" t="str">
            <v/>
          </cell>
          <cell r="F1047">
            <v>284.03692449999994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</row>
        <row r="1048">
          <cell r="A1048" t="str">
            <v>PCO05S593</v>
          </cell>
          <cell r="B1048" t="str">
            <v>PCO05</v>
          </cell>
          <cell r="C1048" t="str">
            <v>S04</v>
          </cell>
          <cell r="D1048" t="str">
            <v>S593</v>
          </cell>
          <cell r="E1048" t="str">
            <v/>
          </cell>
          <cell r="F1048" t="str">
            <v/>
          </cell>
          <cell r="G1048">
            <v>31.739874300000004</v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</row>
        <row r="1049">
          <cell r="A1049" t="str">
            <v>PCO05S599</v>
          </cell>
          <cell r="B1049" t="str">
            <v>PCO05</v>
          </cell>
          <cell r="C1049" t="str">
            <v>S04</v>
          </cell>
          <cell r="D1049" t="str">
            <v>S599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>
            <v>12.9987586</v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/>
          </cell>
          <cell r="AG1049" t="str">
            <v/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</row>
        <row r="1050">
          <cell r="A1050" t="str">
            <v>PCO05S604</v>
          </cell>
          <cell r="B1050" t="str">
            <v>PCO05</v>
          </cell>
          <cell r="C1050" t="str">
            <v>S04</v>
          </cell>
          <cell r="D1050" t="str">
            <v>S604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>
            <v>62.329675699999996</v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</row>
        <row r="1051">
          <cell r="A1051" t="str">
            <v>PCO05S605</v>
          </cell>
          <cell r="B1051" t="str">
            <v>PCO05</v>
          </cell>
          <cell r="C1051" t="str">
            <v>S04</v>
          </cell>
          <cell r="D1051" t="str">
            <v>S605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>
            <v>33.680790200000004</v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</row>
        <row r="1052">
          <cell r="A1052" t="str">
            <v>PCO05S606</v>
          </cell>
          <cell r="B1052" t="str">
            <v>PCO05</v>
          </cell>
          <cell r="C1052" t="str">
            <v>S04</v>
          </cell>
          <cell r="D1052" t="str">
            <v>S606</v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 t="str">
            <v/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>
            <v>54.174074599999997</v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</row>
        <row r="1053">
          <cell r="A1053" t="str">
            <v>PCO05S621</v>
          </cell>
          <cell r="B1053" t="str">
            <v>PCO05</v>
          </cell>
          <cell r="C1053" t="str">
            <v>S05</v>
          </cell>
          <cell r="D1053" t="str">
            <v>S621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 t="str">
            <v/>
          </cell>
          <cell r="AH1053">
            <v>112.21283020000003</v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</row>
        <row r="1054">
          <cell r="A1054" t="str">
            <v>PCO05S622</v>
          </cell>
          <cell r="B1054" t="str">
            <v>PCO05</v>
          </cell>
          <cell r="C1054" t="str">
            <v>S05</v>
          </cell>
          <cell r="D1054" t="str">
            <v>S622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 t="str">
            <v/>
          </cell>
          <cell r="AH1054">
            <v>239.06079200000002</v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</row>
        <row r="1055">
          <cell r="A1055" t="str">
            <v>PCO05S623</v>
          </cell>
          <cell r="B1055" t="str">
            <v>PCO05</v>
          </cell>
          <cell r="C1055" t="str">
            <v>S05</v>
          </cell>
          <cell r="D1055" t="str">
            <v>S623</v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/>
          </cell>
          <cell r="AG1055" t="str">
            <v/>
          </cell>
          <cell r="AH1055">
            <v>124.57770679999997</v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</row>
        <row r="1056">
          <cell r="A1056" t="str">
            <v>PCO05S624</v>
          </cell>
          <cell r="B1056" t="str">
            <v>PCO05</v>
          </cell>
          <cell r="C1056" t="str">
            <v>S05</v>
          </cell>
          <cell r="D1056" t="str">
            <v>S624</v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  <cell r="AA1056" t="str">
            <v/>
          </cell>
          <cell r="AB1056" t="str">
            <v/>
          </cell>
          <cell r="AC1056" t="str">
            <v/>
          </cell>
          <cell r="AD1056" t="str">
            <v/>
          </cell>
          <cell r="AE1056" t="str">
            <v/>
          </cell>
          <cell r="AF1056" t="str">
            <v/>
          </cell>
          <cell r="AG1056" t="str">
            <v/>
          </cell>
          <cell r="AH1056">
            <v>177.41161900000006</v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</row>
        <row r="1057">
          <cell r="A1057" t="str">
            <v>PCO05S625</v>
          </cell>
          <cell r="B1057" t="str">
            <v>PCO05</v>
          </cell>
          <cell r="C1057" t="str">
            <v>S05</v>
          </cell>
          <cell r="D1057" t="str">
            <v>S625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  <cell r="AA1057" t="str">
            <v/>
          </cell>
          <cell r="AB1057" t="str">
            <v/>
          </cell>
          <cell r="AC1057" t="str">
            <v/>
          </cell>
          <cell r="AD1057" t="str">
            <v/>
          </cell>
          <cell r="AE1057" t="str">
            <v/>
          </cell>
          <cell r="AF1057" t="str">
            <v/>
          </cell>
          <cell r="AG1057" t="str">
            <v/>
          </cell>
          <cell r="AH1057">
            <v>120.25908089999999</v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</row>
        <row r="1058">
          <cell r="A1058" t="str">
            <v>PCO05S626</v>
          </cell>
          <cell r="B1058" t="str">
            <v>PCO05</v>
          </cell>
          <cell r="C1058" t="str">
            <v>S05</v>
          </cell>
          <cell r="D1058" t="str">
            <v>S626</v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>
            <v>74.232959100000016</v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</row>
        <row r="1059">
          <cell r="A1059" t="str">
            <v>PCO05S627</v>
          </cell>
          <cell r="B1059" t="str">
            <v>PCO05</v>
          </cell>
          <cell r="C1059" t="str">
            <v>S05</v>
          </cell>
          <cell r="D1059" t="str">
            <v>S627</v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>
            <v>195.97496169999997</v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</row>
        <row r="1060">
          <cell r="A1060" t="str">
            <v>PCO05S628</v>
          </cell>
          <cell r="B1060" t="str">
            <v>PCO05</v>
          </cell>
          <cell r="C1060" t="str">
            <v>S05</v>
          </cell>
          <cell r="D1060" t="str">
            <v>S628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>
            <v>19.846203799999998</v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</row>
        <row r="1061">
          <cell r="A1061" t="str">
            <v>PCO05S651</v>
          </cell>
          <cell r="B1061" t="str">
            <v>PCO05</v>
          </cell>
          <cell r="C1061" t="str">
            <v>S06</v>
          </cell>
          <cell r="D1061" t="str">
            <v>S651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>
            <v>22.445495699999999</v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</row>
        <row r="1062">
          <cell r="A1062" t="str">
            <v>PCO05S653</v>
          </cell>
          <cell r="B1062" t="str">
            <v>PCO05</v>
          </cell>
          <cell r="C1062" t="str">
            <v>S06</v>
          </cell>
          <cell r="D1062" t="str">
            <v>S653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>
            <v>1.4725606999999998</v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 t="str">
            <v/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</row>
        <row r="1063">
          <cell r="A1063" t="str">
            <v>PCO05S654</v>
          </cell>
          <cell r="B1063" t="str">
            <v>PCO05</v>
          </cell>
          <cell r="C1063" t="str">
            <v>S06</v>
          </cell>
          <cell r="D1063" t="str">
            <v>S654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>
            <v>16.280437500000001</v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</row>
        <row r="1064">
          <cell r="A1064" t="str">
            <v>PCO05S712</v>
          </cell>
          <cell r="B1064" t="str">
            <v>PCO05</v>
          </cell>
          <cell r="C1064" t="str">
            <v>S08</v>
          </cell>
          <cell r="D1064" t="str">
            <v>S712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>
            <v>9.5413022000000005</v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</row>
        <row r="1065">
          <cell r="A1065" t="str">
            <v>PCO05S713</v>
          </cell>
          <cell r="B1065" t="str">
            <v>PCO05</v>
          </cell>
          <cell r="C1065" t="str">
            <v>S08</v>
          </cell>
          <cell r="D1065" t="str">
            <v>S713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>
            <v>58.509122600000012</v>
          </cell>
          <cell r="X1065" t="str">
            <v/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/>
          </cell>
          <cell r="AG1065" t="str">
            <v/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</row>
        <row r="1066">
          <cell r="A1066" t="str">
            <v>PCO05S715</v>
          </cell>
          <cell r="B1066" t="str">
            <v>PCO05</v>
          </cell>
          <cell r="C1066" t="str">
            <v>S08</v>
          </cell>
          <cell r="D1066" t="str">
            <v>S715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>
            <v>3.7024034000000001</v>
          </cell>
          <cell r="P1066">
            <v>185.57755040000001</v>
          </cell>
          <cell r="Q1066" t="str">
            <v/>
          </cell>
          <cell r="R1066">
            <v>154.90999159999998</v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/>
          </cell>
          <cell r="AG1066" t="str">
            <v/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</row>
        <row r="1067">
          <cell r="A1067" t="str">
            <v>PCO05S741</v>
          </cell>
          <cell r="B1067" t="str">
            <v>PCO05</v>
          </cell>
          <cell r="C1067" t="str">
            <v>S09</v>
          </cell>
          <cell r="D1067" t="str">
            <v>S741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/>
          </cell>
          <cell r="AG1067" t="str">
            <v/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>
            <v>61.949988299999994</v>
          </cell>
          <cell r="AS1067" t="str">
            <v/>
          </cell>
          <cell r="AT1067" t="str">
            <v/>
          </cell>
          <cell r="AU1067" t="str">
            <v/>
          </cell>
        </row>
        <row r="1068">
          <cell r="A1068" t="str">
            <v>PCO05S744</v>
          </cell>
          <cell r="B1068" t="str">
            <v>PCO05</v>
          </cell>
          <cell r="C1068" t="str">
            <v>S09</v>
          </cell>
          <cell r="D1068" t="str">
            <v>S744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>
            <v>3.3984126000000008</v>
          </cell>
          <cell r="AS1068" t="str">
            <v/>
          </cell>
          <cell r="AT1068" t="str">
            <v/>
          </cell>
          <cell r="AU1068" t="str">
            <v/>
          </cell>
        </row>
        <row r="1069">
          <cell r="A1069" t="str">
            <v>PCO05S745</v>
          </cell>
          <cell r="B1069" t="str">
            <v>PCO05</v>
          </cell>
          <cell r="C1069" t="str">
            <v>S09</v>
          </cell>
          <cell r="D1069" t="str">
            <v>S745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>
            <v>3.4095466000000001</v>
          </cell>
          <cell r="AS1069" t="str">
            <v/>
          </cell>
          <cell r="AT1069" t="str">
            <v/>
          </cell>
          <cell r="AU1069" t="str">
            <v/>
          </cell>
        </row>
        <row r="1070">
          <cell r="A1070" t="str">
            <v>PCO05S746</v>
          </cell>
          <cell r="B1070" t="str">
            <v>PCO05</v>
          </cell>
          <cell r="C1070" t="str">
            <v>S09</v>
          </cell>
          <cell r="D1070" t="str">
            <v>S746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>
            <v>7.9732177000000002</v>
          </cell>
          <cell r="AS1070" t="str">
            <v/>
          </cell>
          <cell r="AT1070" t="str">
            <v/>
          </cell>
          <cell r="AU1070" t="str">
            <v/>
          </cell>
        </row>
        <row r="1071">
          <cell r="A1071" t="str">
            <v>PCO05S749</v>
          </cell>
          <cell r="B1071" t="str">
            <v>PCO05</v>
          </cell>
          <cell r="C1071" t="str">
            <v>S09</v>
          </cell>
          <cell r="D1071" t="str">
            <v>S749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>
            <v>32.957548399999993</v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</row>
        <row r="1072">
          <cell r="A1072" t="str">
            <v>PCO05S751</v>
          </cell>
          <cell r="B1072" t="str">
            <v>PCO05</v>
          </cell>
          <cell r="C1072" t="str">
            <v>S09</v>
          </cell>
          <cell r="D1072" t="str">
            <v>S751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 t="str">
            <v/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>
            <v>3.6970348999999998</v>
          </cell>
          <cell r="AS1072" t="str">
            <v/>
          </cell>
          <cell r="AT1072" t="str">
            <v/>
          </cell>
          <cell r="AU1072" t="str">
            <v/>
          </cell>
        </row>
        <row r="1073">
          <cell r="A1073" t="str">
            <v>PCO05S752</v>
          </cell>
          <cell r="B1073" t="str">
            <v>PCO05</v>
          </cell>
          <cell r="C1073" t="str">
            <v>S09</v>
          </cell>
          <cell r="D1073" t="str">
            <v>S752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 t="str">
            <v/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>
            <v>36.012574700000002</v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</row>
        <row r="1074">
          <cell r="A1074" t="str">
            <v>PCO05S753</v>
          </cell>
          <cell r="B1074" t="str">
            <v>PCO05</v>
          </cell>
          <cell r="C1074" t="str">
            <v>S09</v>
          </cell>
          <cell r="D1074" t="str">
            <v>S753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/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 t="str">
            <v/>
          </cell>
          <cell r="AH1074" t="str">
            <v/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>
            <v>2.5478139000000004</v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</row>
        <row r="1075">
          <cell r="A1075" t="str">
            <v>PCO05S754</v>
          </cell>
          <cell r="B1075" t="str">
            <v>PCO05</v>
          </cell>
          <cell r="C1075" t="str">
            <v>S09</v>
          </cell>
          <cell r="D1075" t="str">
            <v>S754</v>
          </cell>
          <cell r="E1075">
            <v>177.35091779999999</v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/>
          </cell>
          <cell r="AG1075" t="str">
            <v/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</row>
        <row r="1076">
          <cell r="A1076" t="str">
            <v>PCO05S755</v>
          </cell>
          <cell r="B1076" t="str">
            <v>PCO05</v>
          </cell>
          <cell r="C1076" t="str">
            <v>S09</v>
          </cell>
          <cell r="D1076" t="str">
            <v>S755</v>
          </cell>
          <cell r="E1076">
            <v>2.9449454999999998</v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/>
          </cell>
          <cell r="AG1076" t="str">
            <v/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</row>
        <row r="1077">
          <cell r="A1077" t="str">
            <v>PCO05S756</v>
          </cell>
          <cell r="B1077" t="str">
            <v>PCO05</v>
          </cell>
          <cell r="C1077" t="str">
            <v>S09</v>
          </cell>
          <cell r="D1077" t="str">
            <v>S756</v>
          </cell>
          <cell r="E1077">
            <v>6.8725911999999996</v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/>
          </cell>
          <cell r="AG1077" t="str">
            <v/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</row>
        <row r="1078">
          <cell r="A1078" t="str">
            <v>PCO05S757</v>
          </cell>
          <cell r="B1078" t="str">
            <v>PCO05</v>
          </cell>
          <cell r="C1078" t="str">
            <v>S09</v>
          </cell>
          <cell r="D1078" t="str">
            <v>S757</v>
          </cell>
          <cell r="E1078">
            <v>1.9382383999999999</v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</row>
        <row r="1079">
          <cell r="A1079" t="str">
            <v>PCO05S758</v>
          </cell>
          <cell r="B1079" t="str">
            <v>PCO05</v>
          </cell>
          <cell r="C1079" t="str">
            <v>S09</v>
          </cell>
          <cell r="D1079" t="str">
            <v>S758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>
            <v>31.142715299999999</v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</row>
        <row r="1080">
          <cell r="A1080" t="str">
            <v>PCO05S760</v>
          </cell>
          <cell r="B1080" t="str">
            <v>PCO05</v>
          </cell>
          <cell r="C1080" t="str">
            <v>S09</v>
          </cell>
          <cell r="D1080" t="str">
            <v>S760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>
            <v>35.816028900000006</v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</row>
        <row r="1081">
          <cell r="A1081" t="str">
            <v>PCO05S761</v>
          </cell>
          <cell r="B1081" t="str">
            <v>PCO05</v>
          </cell>
          <cell r="C1081" t="str">
            <v>S09</v>
          </cell>
          <cell r="D1081" t="str">
            <v>S761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>
            <v>10.782082700000002</v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</row>
        <row r="1082">
          <cell r="A1082" t="str">
            <v>PCO05S762</v>
          </cell>
          <cell r="B1082" t="str">
            <v>PCO05</v>
          </cell>
          <cell r="C1082" t="str">
            <v>S09</v>
          </cell>
          <cell r="D1082" t="str">
            <v>S762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>
            <v>31.16770219999999</v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</row>
        <row r="1083">
          <cell r="A1083" t="str">
            <v>PCO05S768</v>
          </cell>
          <cell r="B1083" t="str">
            <v>PCO05</v>
          </cell>
          <cell r="C1083" t="str">
            <v>S09</v>
          </cell>
          <cell r="D1083" t="str">
            <v>S768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 t="str">
            <v/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>
            <v>11.880495899999994</v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</row>
        <row r="1084">
          <cell r="A1084" t="str">
            <v>PCO05S771</v>
          </cell>
          <cell r="B1084" t="str">
            <v>PCO05</v>
          </cell>
          <cell r="C1084" t="str">
            <v>S10</v>
          </cell>
          <cell r="D1084" t="str">
            <v>S771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 t="str">
            <v/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>
            <v>9.5033390000000004</v>
          </cell>
          <cell r="AU1084" t="str">
            <v/>
          </cell>
        </row>
        <row r="1085">
          <cell r="A1085" t="str">
            <v>PCO05S772</v>
          </cell>
          <cell r="B1085" t="str">
            <v>PCO05</v>
          </cell>
          <cell r="C1085" t="str">
            <v>S10</v>
          </cell>
          <cell r="D1085" t="str">
            <v>S772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/>
          </cell>
          <cell r="AG1085" t="str">
            <v/>
          </cell>
          <cell r="AH1085">
            <v>22.456272599999998</v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</row>
        <row r="1086">
          <cell r="A1086" t="str">
            <v>PCO05P1004</v>
          </cell>
          <cell r="B1086" t="str">
            <v>PCO05</v>
          </cell>
          <cell r="C1086" t="str">
            <v>S12</v>
          </cell>
          <cell r="D1086" t="str">
            <v>P1004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/>
          </cell>
          <cell r="AG1086">
            <v>2.3812099999999999E-2</v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</row>
        <row r="1087">
          <cell r="A1087" t="str">
            <v>PCO05P1023</v>
          </cell>
          <cell r="B1087" t="str">
            <v>PCO05</v>
          </cell>
          <cell r="C1087" t="str">
            <v>S12</v>
          </cell>
          <cell r="D1087" t="str">
            <v>P1023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>
            <v>3.9087399999999994E-2</v>
          </cell>
          <cell r="X1087" t="str">
            <v/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/>
          </cell>
          <cell r="AG1087" t="str">
            <v/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</row>
        <row r="1088">
          <cell r="A1088" t="str">
            <v>PCO05P1044</v>
          </cell>
          <cell r="B1088" t="str">
            <v>PCO05</v>
          </cell>
          <cell r="C1088" t="str">
            <v>S12</v>
          </cell>
          <cell r="D1088" t="str">
            <v>P1044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>
            <v>0.63432690000000025</v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</row>
        <row r="1089">
          <cell r="A1089" t="str">
            <v>PCO05P1098</v>
          </cell>
          <cell r="B1089" t="str">
            <v>PCO05</v>
          </cell>
          <cell r="C1089" t="str">
            <v>S12</v>
          </cell>
          <cell r="D1089" t="str">
            <v>P1098</v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>
            <v>37.092546000000006</v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</row>
        <row r="1090">
          <cell r="A1090" t="str">
            <v>PCO05P1102</v>
          </cell>
          <cell r="B1090" t="str">
            <v>PCO05</v>
          </cell>
          <cell r="C1090" t="str">
            <v>S12</v>
          </cell>
          <cell r="D1090" t="str">
            <v>P1102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>
            <v>1.1347088999999999</v>
          </cell>
          <cell r="AT1090" t="str">
            <v/>
          </cell>
          <cell r="AU1090" t="str">
            <v/>
          </cell>
        </row>
        <row r="1091">
          <cell r="A1091" t="str">
            <v>PCO05P1111</v>
          </cell>
          <cell r="B1091" t="str">
            <v>PCO05</v>
          </cell>
          <cell r="C1091" t="str">
            <v>S12</v>
          </cell>
          <cell r="D1091" t="str">
            <v>P1111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>
            <v>4.7115250000000009</v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</row>
        <row r="1092">
          <cell r="A1092" t="str">
            <v>PCO05P1114</v>
          </cell>
          <cell r="B1092" t="str">
            <v>PCO05</v>
          </cell>
          <cell r="C1092" t="str">
            <v>S12</v>
          </cell>
          <cell r="D1092" t="str">
            <v>P1114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>
            <v>0.53631489999999993</v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 t="str">
            <v/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</row>
        <row r="1093">
          <cell r="A1093" t="str">
            <v>PCO05P1120</v>
          </cell>
          <cell r="B1093" t="str">
            <v>PCO05</v>
          </cell>
          <cell r="C1093" t="str">
            <v>S12</v>
          </cell>
          <cell r="D1093" t="str">
            <v>P1120</v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>
            <v>0.24685789999999999</v>
          </cell>
          <cell r="AG1093" t="str">
            <v/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</row>
        <row r="1094">
          <cell r="A1094" t="str">
            <v>PCO05P1124</v>
          </cell>
          <cell r="B1094" t="str">
            <v>PCO05</v>
          </cell>
          <cell r="C1094" t="str">
            <v>S12</v>
          </cell>
          <cell r="D1094" t="str">
            <v>P1124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>
            <v>1.8864456999999999</v>
          </cell>
          <cell r="AH1094" t="str">
            <v/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</row>
        <row r="1095">
          <cell r="A1095" t="str">
            <v>PCO05P1128</v>
          </cell>
          <cell r="B1095" t="str">
            <v>PCO05</v>
          </cell>
          <cell r="C1095" t="str">
            <v>S12</v>
          </cell>
          <cell r="D1095" t="str">
            <v>P1128</v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>
            <v>0.60146810000000006</v>
          </cell>
          <cell r="AG1095" t="str">
            <v/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</row>
        <row r="1096">
          <cell r="A1096" t="str">
            <v>PCO05P1130</v>
          </cell>
          <cell r="B1096" t="str">
            <v>PCO05</v>
          </cell>
          <cell r="C1096" t="str">
            <v>S12</v>
          </cell>
          <cell r="D1096" t="str">
            <v>P1130</v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>
            <v>6.8460800000000002E-2</v>
          </cell>
          <cell r="AG1096" t="str">
            <v/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</row>
        <row r="1097">
          <cell r="A1097" t="str">
            <v>PCO05P1137</v>
          </cell>
          <cell r="B1097" t="str">
            <v>PCO05</v>
          </cell>
          <cell r="C1097" t="str">
            <v>S12</v>
          </cell>
          <cell r="D1097" t="str">
            <v>P1137</v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>
            <v>29.816952099999995</v>
          </cell>
          <cell r="AG1097" t="str">
            <v/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</row>
        <row r="1098">
          <cell r="A1098" t="str">
            <v>PCO05P1147</v>
          </cell>
          <cell r="B1098" t="str">
            <v>PCO05</v>
          </cell>
          <cell r="C1098" t="str">
            <v>S12</v>
          </cell>
          <cell r="D1098" t="str">
            <v>P1147</v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>
            <v>1.1546900000000002E-2</v>
          </cell>
          <cell r="AG1098" t="str">
            <v/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</row>
        <row r="1099">
          <cell r="A1099" t="str">
            <v>PCO05P1148</v>
          </cell>
          <cell r="B1099" t="str">
            <v>PCO05</v>
          </cell>
          <cell r="C1099" t="str">
            <v>S12</v>
          </cell>
          <cell r="D1099" t="str">
            <v>P1148</v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/>
          </cell>
          <cell r="AG1099">
            <v>1.9811928999999997</v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</row>
        <row r="1100">
          <cell r="A1100" t="str">
            <v>PCO05P1149</v>
          </cell>
          <cell r="B1100" t="str">
            <v>PCO05</v>
          </cell>
          <cell r="C1100" t="str">
            <v>S12</v>
          </cell>
          <cell r="D1100" t="str">
            <v>P1149</v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>
            <v>13.185745099999998</v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</row>
        <row r="1101">
          <cell r="A1101" t="str">
            <v>PCO05P1151</v>
          </cell>
          <cell r="B1101" t="str">
            <v>PCO05</v>
          </cell>
          <cell r="C1101" t="str">
            <v>S12</v>
          </cell>
          <cell r="D1101" t="str">
            <v>P1151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>
            <v>0.55887739999999986</v>
          </cell>
          <cell r="AT1101" t="str">
            <v/>
          </cell>
          <cell r="AU1101" t="str">
            <v/>
          </cell>
        </row>
        <row r="1102">
          <cell r="A1102" t="str">
            <v>PCO05P1152</v>
          </cell>
          <cell r="B1102" t="str">
            <v>PCO05</v>
          </cell>
          <cell r="C1102" t="str">
            <v>S12</v>
          </cell>
          <cell r="D1102" t="str">
            <v>P1152</v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>
            <v>1.2128136999999997</v>
          </cell>
          <cell r="AG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</row>
        <row r="1103">
          <cell r="A1103" t="str">
            <v>PCO05P1162</v>
          </cell>
          <cell r="B1103" t="str">
            <v>PCO05</v>
          </cell>
          <cell r="C1103" t="str">
            <v>S12</v>
          </cell>
          <cell r="D1103" t="str">
            <v>P1162</v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>
            <v>2.0549284999999999</v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</row>
        <row r="1104">
          <cell r="A1104" t="str">
            <v>PCO05P1176</v>
          </cell>
          <cell r="B1104" t="str">
            <v>PCO05</v>
          </cell>
          <cell r="C1104" t="str">
            <v>S12</v>
          </cell>
          <cell r="D1104" t="str">
            <v>P1176</v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>
            <v>1.0086940999999998</v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 t="str">
            <v/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</row>
        <row r="1105">
          <cell r="A1105" t="str">
            <v>PCO05P1257</v>
          </cell>
          <cell r="B1105" t="str">
            <v>PCO05</v>
          </cell>
          <cell r="C1105" t="str">
            <v>S12</v>
          </cell>
          <cell r="D1105" t="str">
            <v>P1257</v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  <cell r="AA1105" t="str">
            <v/>
          </cell>
          <cell r="AB1105" t="str">
            <v/>
          </cell>
          <cell r="AC1105" t="str">
            <v/>
          </cell>
          <cell r="AD1105">
            <v>0.47628249999999994</v>
          </cell>
          <cell r="AE1105" t="str">
            <v/>
          </cell>
          <cell r="AF1105" t="str">
            <v/>
          </cell>
          <cell r="AG1105" t="str">
            <v/>
          </cell>
          <cell r="AH1105" t="str">
            <v/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</row>
        <row r="1106">
          <cell r="A1106" t="str">
            <v>PCO05P1366</v>
          </cell>
          <cell r="B1106" t="str">
            <v>PCO05</v>
          </cell>
          <cell r="C1106" t="str">
            <v>S12</v>
          </cell>
          <cell r="D1106" t="str">
            <v>P1366</v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>
            <v>3.0031446999999996</v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/>
          </cell>
          <cell r="AG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</row>
        <row r="1107">
          <cell r="A1107" t="str">
            <v>PCO05P1373</v>
          </cell>
          <cell r="B1107" t="str">
            <v>PCO05</v>
          </cell>
          <cell r="C1107" t="str">
            <v>S12</v>
          </cell>
          <cell r="D1107" t="str">
            <v>P1373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  <cell r="AA1107" t="str">
            <v/>
          </cell>
          <cell r="AB1107" t="str">
            <v/>
          </cell>
          <cell r="AC1107" t="str">
            <v/>
          </cell>
          <cell r="AD1107" t="str">
            <v/>
          </cell>
          <cell r="AE1107" t="str">
            <v/>
          </cell>
          <cell r="AF1107" t="str">
            <v/>
          </cell>
          <cell r="AG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>
            <v>0.19492379999999998</v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</row>
        <row r="1108">
          <cell r="A1108" t="str">
            <v>PCO05P1374</v>
          </cell>
          <cell r="B1108" t="str">
            <v>PCO05</v>
          </cell>
          <cell r="C1108" t="str">
            <v>S12</v>
          </cell>
          <cell r="D1108" t="str">
            <v>P1374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>
            <v>0.28286339999999993</v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</row>
        <row r="1109">
          <cell r="A1109" t="str">
            <v>PCO05P1667</v>
          </cell>
          <cell r="B1109" t="str">
            <v>PCO05</v>
          </cell>
          <cell r="C1109" t="str">
            <v>S12</v>
          </cell>
          <cell r="D1109" t="str">
            <v>P1667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>
            <v>4.2861999999999996E-3</v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</row>
        <row r="1110">
          <cell r="A1110" t="str">
            <v>PCO05P1684</v>
          </cell>
          <cell r="B1110" t="str">
            <v>PCO05</v>
          </cell>
          <cell r="C1110" t="str">
            <v>S12</v>
          </cell>
          <cell r="D1110" t="str">
            <v>P1684</v>
          </cell>
          <cell r="E1110" t="str">
            <v/>
          </cell>
          <cell r="F1110">
            <v>0.43235000000000007</v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</row>
        <row r="1111">
          <cell r="A1111" t="str">
            <v>PCO05P1687</v>
          </cell>
          <cell r="B1111" t="str">
            <v>PCO05</v>
          </cell>
          <cell r="C1111" t="str">
            <v>S12</v>
          </cell>
          <cell r="D1111" t="str">
            <v>P1687</v>
          </cell>
          <cell r="E1111" t="str">
            <v/>
          </cell>
          <cell r="F1111">
            <v>0.49188130000000002</v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</row>
        <row r="1112">
          <cell r="A1112" t="str">
            <v>PCO05P1688</v>
          </cell>
          <cell r="B1112" t="str">
            <v>PCO05</v>
          </cell>
          <cell r="C1112" t="str">
            <v>S12</v>
          </cell>
          <cell r="D1112" t="str">
            <v>P1688</v>
          </cell>
          <cell r="E1112" t="str">
            <v/>
          </cell>
          <cell r="F1112">
            <v>6.3582121000000011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 t="str">
            <v/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</row>
        <row r="1113">
          <cell r="A1113" t="str">
            <v>PCO05P1689</v>
          </cell>
          <cell r="B1113" t="str">
            <v>PCO05</v>
          </cell>
          <cell r="C1113" t="str">
            <v>S12</v>
          </cell>
          <cell r="D1113" t="str">
            <v>P1689</v>
          </cell>
          <cell r="E1113" t="str">
            <v/>
          </cell>
          <cell r="F1113">
            <v>38.261785700000004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 t="str">
            <v/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</row>
        <row r="1114">
          <cell r="A1114" t="str">
            <v>PCO05P1931</v>
          </cell>
          <cell r="B1114" t="str">
            <v>PCO05</v>
          </cell>
          <cell r="C1114" t="str">
            <v>S12</v>
          </cell>
          <cell r="D1114" t="str">
            <v>P1931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>
            <v>0.81810580000000011</v>
          </cell>
          <cell r="X1114" t="str">
            <v/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</row>
        <row r="1115">
          <cell r="A1115" t="str">
            <v>PCO05P2011</v>
          </cell>
          <cell r="B1115" t="str">
            <v>PCO05</v>
          </cell>
          <cell r="C1115" t="str">
            <v>S12</v>
          </cell>
          <cell r="D1115" t="str">
            <v>P2011</v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/>
          </cell>
          <cell r="AG1115">
            <v>9.3921425000000003</v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</row>
        <row r="1116">
          <cell r="A1116" t="str">
            <v>PCO05P2012</v>
          </cell>
          <cell r="B1116" t="str">
            <v>PCO05</v>
          </cell>
          <cell r="C1116" t="str">
            <v>S12</v>
          </cell>
          <cell r="D1116" t="str">
            <v>P2012</v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>
            <v>0.78942210000000002</v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/>
          </cell>
          <cell r="AG1116" t="str">
            <v/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</row>
        <row r="1117">
          <cell r="A1117" t="str">
            <v>PCO06C011</v>
          </cell>
          <cell r="B1117" t="str">
            <v>PCO06</v>
          </cell>
          <cell r="C1117" t="str">
            <v>C01</v>
          </cell>
          <cell r="D1117" t="str">
            <v>C011</v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  <cell r="AA1117">
            <v>317.06168050000002</v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/>
          </cell>
          <cell r="AG1117" t="str">
            <v/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</row>
        <row r="1118">
          <cell r="A1118" t="str">
            <v>PCO06C012</v>
          </cell>
          <cell r="B1118" t="str">
            <v>PCO06</v>
          </cell>
          <cell r="C1118" t="str">
            <v>C01</v>
          </cell>
          <cell r="D1118" t="str">
            <v>C012</v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  <cell r="AA1118">
            <v>45.570051599999999</v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</row>
        <row r="1119">
          <cell r="A1119" t="str">
            <v>PCO06C032</v>
          </cell>
          <cell r="B1119" t="str">
            <v>PCO06</v>
          </cell>
          <cell r="C1119" t="str">
            <v>C02</v>
          </cell>
          <cell r="D1119" t="str">
            <v>C032</v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>
            <v>155.36369630000002</v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</row>
        <row r="1120">
          <cell r="A1120" t="str">
            <v>PCO06C035</v>
          </cell>
          <cell r="B1120" t="str">
            <v>PCO06</v>
          </cell>
          <cell r="C1120" t="str">
            <v>C02</v>
          </cell>
          <cell r="D1120" t="str">
            <v>C035</v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>
            <v>0.7959271</v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</row>
        <row r="1121">
          <cell r="A1121" t="str">
            <v>PCO06C037</v>
          </cell>
          <cell r="B1121" t="str">
            <v>PCO06</v>
          </cell>
          <cell r="C1121" t="str">
            <v>C02</v>
          </cell>
          <cell r="D1121" t="str">
            <v>C037</v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>
            <v>0.42248059999999993</v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</row>
        <row r="1122">
          <cell r="A1122" t="str">
            <v>PCO06C062</v>
          </cell>
          <cell r="B1122" t="str">
            <v>PCO06</v>
          </cell>
          <cell r="C1122" t="str">
            <v>C03</v>
          </cell>
          <cell r="D1122" t="str">
            <v>C062</v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>
            <v>151.38276710000002</v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</row>
        <row r="1123">
          <cell r="A1123" t="str">
            <v>PCO06C065</v>
          </cell>
          <cell r="B1123" t="str">
            <v>PCO06</v>
          </cell>
          <cell r="C1123" t="str">
            <v>C03</v>
          </cell>
          <cell r="D1123" t="str">
            <v>C065</v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>
            <v>23.598153700000001</v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</row>
        <row r="1124">
          <cell r="A1124" t="str">
            <v>PCO06C066</v>
          </cell>
          <cell r="B1124" t="str">
            <v>PCO06</v>
          </cell>
          <cell r="C1124" t="str">
            <v>C03</v>
          </cell>
          <cell r="D1124" t="str">
            <v>C066</v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  <cell r="AA1124">
            <v>26.899211200000003</v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 t="str">
            <v/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</row>
        <row r="1125">
          <cell r="A1125" t="str">
            <v>PCO06C067</v>
          </cell>
          <cell r="B1125" t="str">
            <v>PCO06</v>
          </cell>
          <cell r="C1125" t="str">
            <v>C03</v>
          </cell>
          <cell r="D1125" t="str">
            <v>C067</v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  <cell r="AA1125">
            <v>15.3709832</v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/>
          </cell>
          <cell r="AG1125" t="str">
            <v/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</row>
        <row r="1126">
          <cell r="A1126" t="str">
            <v>PCO06C068</v>
          </cell>
          <cell r="B1126" t="str">
            <v>PCO06</v>
          </cell>
          <cell r="C1126" t="str">
            <v>C03</v>
          </cell>
          <cell r="D1126" t="str">
            <v>C068</v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  <cell r="AA1126">
            <v>15.3709832</v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/>
          </cell>
          <cell r="AG1126" t="str">
            <v/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</row>
        <row r="1127">
          <cell r="A1127" t="str">
            <v>PCO06C074</v>
          </cell>
          <cell r="B1127" t="str">
            <v>PCO06</v>
          </cell>
          <cell r="C1127" t="str">
            <v>C03</v>
          </cell>
          <cell r="D1127" t="str">
            <v>C074</v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>
            <v>5.0576814000000008</v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/>
          </cell>
          <cell r="AG1127" t="str">
            <v/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</row>
        <row r="1128">
          <cell r="A1128" t="str">
            <v>PCO06C075</v>
          </cell>
          <cell r="B1128" t="str">
            <v>PCO06</v>
          </cell>
          <cell r="C1128" t="str">
            <v>C03</v>
          </cell>
          <cell r="D1128" t="str">
            <v>C075</v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>
            <v>20.230725</v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</row>
        <row r="1129">
          <cell r="A1129" t="str">
            <v>PCO06C076</v>
          </cell>
          <cell r="B1129" t="str">
            <v>PCO06</v>
          </cell>
          <cell r="C1129" t="str">
            <v>C03</v>
          </cell>
          <cell r="D1129" t="str">
            <v>C076</v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>
            <v>30.346087799999999</v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</row>
        <row r="1130">
          <cell r="A1130" t="str">
            <v>PCO06C078</v>
          </cell>
          <cell r="B1130" t="str">
            <v>PCO06</v>
          </cell>
          <cell r="C1130" t="str">
            <v>C03</v>
          </cell>
          <cell r="D1130" t="str">
            <v>C078</v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  <cell r="AA1130">
            <v>11.5282295</v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</row>
        <row r="1131">
          <cell r="A1131" t="str">
            <v>PCO06C079</v>
          </cell>
          <cell r="B1131" t="str">
            <v>PCO06</v>
          </cell>
          <cell r="C1131" t="str">
            <v>C03</v>
          </cell>
          <cell r="D1131" t="str">
            <v>C079</v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>
            <v>331.53997370000008</v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</row>
        <row r="1132">
          <cell r="A1132" t="str">
            <v>PCO06C092</v>
          </cell>
          <cell r="B1132" t="str">
            <v>PCO06</v>
          </cell>
          <cell r="C1132" t="str">
            <v>C04</v>
          </cell>
          <cell r="D1132" t="str">
            <v>C092</v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>
            <v>4.0859749000000001</v>
          </cell>
          <cell r="P1132">
            <v>47.053503299999996</v>
          </cell>
          <cell r="Q1132" t="str">
            <v/>
          </cell>
          <cell r="R1132">
            <v>39.259070899999998</v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  <cell r="AA1132" t="str">
            <v/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 t="str">
            <v/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</row>
        <row r="1133">
          <cell r="A1133" t="str">
            <v>PCO06C093</v>
          </cell>
          <cell r="B1133" t="str">
            <v>PCO06</v>
          </cell>
          <cell r="C1133" t="str">
            <v>C04</v>
          </cell>
          <cell r="D1133" t="str">
            <v>C093</v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>
            <v>11.8487027</v>
          </cell>
          <cell r="P1133">
            <v>172.9603137</v>
          </cell>
          <cell r="Q1133" t="str">
            <v/>
          </cell>
          <cell r="R1133">
            <v>156.4354372</v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 t="str">
            <v/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</row>
        <row r="1134">
          <cell r="A1134" t="str">
            <v>PCO06C103</v>
          </cell>
          <cell r="B1134" t="str">
            <v>PCO06</v>
          </cell>
          <cell r="C1134" t="str">
            <v>C04</v>
          </cell>
          <cell r="D1134" t="str">
            <v>C103</v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>
            <v>473.08282939999992</v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 t="str">
            <v/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</row>
        <row r="1135">
          <cell r="A1135" t="str">
            <v>PCO06C109</v>
          </cell>
          <cell r="B1135" t="str">
            <v>PCO06</v>
          </cell>
          <cell r="C1135" t="str">
            <v>C04</v>
          </cell>
          <cell r="D1135" t="str">
            <v>C109</v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>
            <v>14.481859099999999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/>
          </cell>
          <cell r="AG1135" t="str">
            <v/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</row>
        <row r="1136">
          <cell r="A1136" t="str">
            <v>PCO06C113</v>
          </cell>
          <cell r="B1136" t="str">
            <v>PCO06</v>
          </cell>
          <cell r="C1136" t="str">
            <v>C04</v>
          </cell>
          <cell r="D1136" t="str">
            <v>C113</v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  <cell r="AA1136" t="str">
            <v/>
          </cell>
          <cell r="AB1136">
            <v>3.9387012000000001</v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/>
          </cell>
          <cell r="AG1136" t="str">
            <v/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</row>
        <row r="1137">
          <cell r="A1137" t="str">
            <v>PCO06C121</v>
          </cell>
          <cell r="B1137" t="str">
            <v>PCO06</v>
          </cell>
          <cell r="C1137" t="str">
            <v>C05</v>
          </cell>
          <cell r="D1137" t="str">
            <v>C121</v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/>
          </cell>
          <cell r="AG1137" t="str">
            <v/>
          </cell>
          <cell r="AH1137" t="str">
            <v/>
          </cell>
          <cell r="AI1137" t="str">
            <v/>
          </cell>
          <cell r="AJ1137" t="str">
            <v/>
          </cell>
          <cell r="AK1137">
            <v>36.241456700000001</v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</row>
        <row r="1138">
          <cell r="A1138" t="str">
            <v>PCO06C123</v>
          </cell>
          <cell r="B1138" t="str">
            <v>PCO06</v>
          </cell>
          <cell r="C1138" t="str">
            <v>C05</v>
          </cell>
          <cell r="D1138" t="str">
            <v>C123</v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>
            <v>3.2874191000000001</v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</row>
        <row r="1139">
          <cell r="A1139" t="str">
            <v>PCO06C124</v>
          </cell>
          <cell r="B1139" t="str">
            <v>PCO06</v>
          </cell>
          <cell r="C1139" t="str">
            <v>C05</v>
          </cell>
          <cell r="D1139" t="str">
            <v>C124</v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>
            <v>8.1244948000000008</v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</row>
        <row r="1140">
          <cell r="A1140" t="str">
            <v>PCO06C132</v>
          </cell>
          <cell r="B1140" t="str">
            <v>PCO06</v>
          </cell>
          <cell r="C1140" t="str">
            <v>C05</v>
          </cell>
          <cell r="D1140" t="str">
            <v>C132</v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>
            <v>6.6933342000000007</v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</row>
        <row r="1141">
          <cell r="A1141" t="str">
            <v>PCO06C152</v>
          </cell>
          <cell r="B1141" t="str">
            <v>PCO06</v>
          </cell>
          <cell r="C1141" t="str">
            <v>C05</v>
          </cell>
          <cell r="D1141" t="str">
            <v>C152</v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>
            <v>143.44737559999999</v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</row>
        <row r="1142">
          <cell r="A1142" t="str">
            <v>PCO06C154</v>
          </cell>
          <cell r="B1142" t="str">
            <v>PCO06</v>
          </cell>
          <cell r="C1142" t="str">
            <v>C05</v>
          </cell>
          <cell r="D1142" t="str">
            <v>C154</v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>
            <v>15.832224999999998</v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</row>
        <row r="1143">
          <cell r="A1143" t="str">
            <v>PCO06C160</v>
          </cell>
          <cell r="B1143" t="str">
            <v>PCO06</v>
          </cell>
          <cell r="C1143" t="str">
            <v>C05</v>
          </cell>
          <cell r="D1143" t="str">
            <v>C160</v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>
            <v>27.293125</v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</row>
        <row r="1144">
          <cell r="A1144" t="str">
            <v>PCO06C161</v>
          </cell>
          <cell r="B1144" t="str">
            <v>PCO06</v>
          </cell>
          <cell r="C1144" t="str">
            <v>C05</v>
          </cell>
          <cell r="D1144" t="str">
            <v>C161</v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>
            <v>1.6052737000000004</v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 t="str">
            <v/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</row>
        <row r="1145">
          <cell r="A1145" t="str">
            <v>PCO06C162</v>
          </cell>
          <cell r="B1145" t="str">
            <v>PCO06</v>
          </cell>
          <cell r="C1145" t="str">
            <v>C05</v>
          </cell>
          <cell r="D1145" t="str">
            <v>C162</v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>
            <v>6.4210951000000005</v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/>
          </cell>
          <cell r="AG1145" t="str">
            <v/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</row>
        <row r="1146">
          <cell r="A1146" t="str">
            <v>PCO06C165</v>
          </cell>
          <cell r="B1146" t="str">
            <v>PCO06</v>
          </cell>
          <cell r="C1146" t="str">
            <v>C05</v>
          </cell>
          <cell r="D1146" t="str">
            <v>C165</v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>
            <v>231.90381339999993</v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 t="str">
            <v/>
          </cell>
          <cell r="AE1146" t="str">
            <v/>
          </cell>
          <cell r="AF1146" t="str">
            <v/>
          </cell>
          <cell r="AG1146" t="str">
            <v/>
          </cell>
          <cell r="AH1146" t="str">
            <v/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</row>
        <row r="1147">
          <cell r="A1147" t="str">
            <v>PCO06C166</v>
          </cell>
          <cell r="B1147" t="str">
            <v>PCO06</v>
          </cell>
          <cell r="C1147" t="str">
            <v>C05</v>
          </cell>
          <cell r="D1147" t="str">
            <v>C166</v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>
            <v>136.00832170000001</v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/>
          </cell>
          <cell r="AG1147" t="str">
            <v/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</row>
        <row r="1148">
          <cell r="A1148" t="str">
            <v>PCO06C169</v>
          </cell>
          <cell r="B1148" t="str">
            <v>PCO06</v>
          </cell>
          <cell r="C1148" t="str">
            <v>C05</v>
          </cell>
          <cell r="D1148" t="str">
            <v>C169</v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>
            <v>17.8247769</v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/>
          </cell>
          <cell r="AG1148" t="str">
            <v/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</row>
        <row r="1149">
          <cell r="A1149" t="str">
            <v>PCO06S652</v>
          </cell>
          <cell r="B1149" t="str">
            <v>PCO06</v>
          </cell>
          <cell r="C1149" t="str">
            <v>C05</v>
          </cell>
          <cell r="D1149" t="str">
            <v>S652</v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>
            <v>4.2138644999999997</v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/>
          </cell>
          <cell r="AG1149" t="str">
            <v/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</row>
        <row r="1150">
          <cell r="A1150" t="str">
            <v>PCO06C234</v>
          </cell>
          <cell r="B1150" t="str">
            <v>PCO06</v>
          </cell>
          <cell r="C1150" t="str">
            <v>C08</v>
          </cell>
          <cell r="D1150" t="str">
            <v>C234</v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>
            <v>1671.0946997000003</v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</row>
        <row r="1151">
          <cell r="A1151" t="str">
            <v>PCO06C235</v>
          </cell>
          <cell r="B1151" t="str">
            <v>PCO06</v>
          </cell>
          <cell r="C1151" t="str">
            <v>C08</v>
          </cell>
          <cell r="D1151" t="str">
            <v>C235</v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>
            <v>317.7045897000001</v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</row>
        <row r="1152">
          <cell r="A1152" t="str">
            <v>PCO06C236</v>
          </cell>
          <cell r="B1152" t="str">
            <v>PCO06</v>
          </cell>
          <cell r="C1152" t="str">
            <v>C08</v>
          </cell>
          <cell r="D1152" t="str">
            <v>C236</v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  <cell r="AA1152">
            <v>1171.7165794</v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 t="str">
            <v/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</row>
        <row r="1153">
          <cell r="A1153" t="str">
            <v>PCO06C237</v>
          </cell>
          <cell r="B1153" t="str">
            <v>PCO06</v>
          </cell>
          <cell r="C1153" t="str">
            <v>C08</v>
          </cell>
          <cell r="D1153" t="str">
            <v>C237</v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>
            <v>222.62472990000001</v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 t="str">
            <v/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</row>
        <row r="1154">
          <cell r="A1154" t="str">
            <v>PCO06C244</v>
          </cell>
          <cell r="B1154" t="str">
            <v>PCO06</v>
          </cell>
          <cell r="C1154" t="str">
            <v>C08</v>
          </cell>
          <cell r="D1154" t="str">
            <v>C244</v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>
            <v>979.30521429999999</v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 t="str">
            <v/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</row>
        <row r="1155">
          <cell r="A1155" t="str">
            <v>PCO06C245</v>
          </cell>
          <cell r="B1155" t="str">
            <v>PCO06</v>
          </cell>
          <cell r="C1155" t="str">
            <v>C08</v>
          </cell>
          <cell r="D1155" t="str">
            <v>C245</v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  <cell r="AA1155">
            <v>1179.7042847999999</v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/>
          </cell>
          <cell r="AG1155" t="str">
            <v/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</row>
        <row r="1156">
          <cell r="A1156" t="str">
            <v>PCO06C246</v>
          </cell>
          <cell r="B1156" t="str">
            <v>PCO06</v>
          </cell>
          <cell r="C1156" t="str">
            <v>C08</v>
          </cell>
          <cell r="D1156" t="str">
            <v>C246</v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  <cell r="AA1156">
            <v>191.66343989999999</v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/>
          </cell>
          <cell r="AG1156" t="str">
            <v/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</row>
        <row r="1157">
          <cell r="A1157" t="str">
            <v>PCO06C247</v>
          </cell>
          <cell r="B1157" t="str">
            <v>PCO06</v>
          </cell>
          <cell r="C1157" t="str">
            <v>C08</v>
          </cell>
          <cell r="D1157" t="str">
            <v>C247</v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  <cell r="AA1157">
            <v>37.576274300000001</v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G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</row>
        <row r="1158">
          <cell r="A1158" t="str">
            <v>PCO06C248</v>
          </cell>
          <cell r="B1158" t="str">
            <v>PCO06</v>
          </cell>
          <cell r="C1158" t="str">
            <v>C08</v>
          </cell>
          <cell r="D1158" t="str">
            <v>C248</v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  <cell r="AA1158">
            <v>379.43146330000002</v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</row>
        <row r="1159">
          <cell r="A1159" t="str">
            <v>PCO06C250</v>
          </cell>
          <cell r="B1159" t="str">
            <v>PCO06</v>
          </cell>
          <cell r="C1159" t="str">
            <v>C08</v>
          </cell>
          <cell r="D1159" t="str">
            <v>C250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  <cell r="AA1159">
            <v>158.10889040000001</v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</row>
        <row r="1160">
          <cell r="A1160" t="str">
            <v>PCO06C251</v>
          </cell>
          <cell r="B1160" t="str">
            <v>PCO06</v>
          </cell>
          <cell r="C1160" t="str">
            <v>C08</v>
          </cell>
          <cell r="D1160" t="str">
            <v>C251</v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  <cell r="AA1160">
            <v>1487.4093498</v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</row>
        <row r="1161">
          <cell r="A1161" t="str">
            <v>PCO06C253</v>
          </cell>
          <cell r="B1161" t="str">
            <v>PCO06</v>
          </cell>
          <cell r="C1161" t="str">
            <v>C08</v>
          </cell>
          <cell r="D1161" t="str">
            <v>C253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  <cell r="AA1161">
            <v>94.058964799999984</v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</row>
        <row r="1162">
          <cell r="A1162" t="str">
            <v>PCO06C254</v>
          </cell>
          <cell r="B1162" t="str">
            <v>PCO06</v>
          </cell>
          <cell r="C1162" t="str">
            <v>C08</v>
          </cell>
          <cell r="D1162" t="str">
            <v>C254</v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  <cell r="AA1162">
            <v>21.815287599999994</v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 t="str">
            <v/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</row>
        <row r="1163">
          <cell r="A1163" t="str">
            <v>PCO06C257</v>
          </cell>
          <cell r="B1163" t="str">
            <v>PCO06</v>
          </cell>
          <cell r="C1163" t="str">
            <v>C08</v>
          </cell>
          <cell r="D1163" t="str">
            <v>C257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  <cell r="AA1163">
            <v>36.280998000000004</v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 t="str">
            <v/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</row>
        <row r="1164">
          <cell r="A1164" t="str">
            <v>PCO06C258</v>
          </cell>
          <cell r="B1164" t="str">
            <v>PCO06</v>
          </cell>
          <cell r="C1164" t="str">
            <v>C08</v>
          </cell>
          <cell r="D1164" t="str">
            <v>C258</v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  <cell r="AA1164">
            <v>130.21824650000002</v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 t="str">
            <v/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</row>
        <row r="1165">
          <cell r="A1165" t="str">
            <v>PCO06C279</v>
          </cell>
          <cell r="B1165" t="str">
            <v>PCO06</v>
          </cell>
          <cell r="C1165" t="str">
            <v>C08</v>
          </cell>
          <cell r="D1165" t="str">
            <v>C279</v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>
            <v>523.42704300000003</v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/>
          </cell>
          <cell r="AG1165" t="str">
            <v/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</row>
        <row r="1166">
          <cell r="A1166" t="str">
            <v>PCO06C307</v>
          </cell>
          <cell r="B1166" t="str">
            <v>PCO06</v>
          </cell>
          <cell r="C1166" t="str">
            <v>C08</v>
          </cell>
          <cell r="D1166" t="str">
            <v>C307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>
            <v>8.3601373999999993</v>
          </cell>
          <cell r="AF1166" t="str">
            <v/>
          </cell>
          <cell r="AG1166" t="str">
            <v/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</row>
        <row r="1167">
          <cell r="A1167" t="str">
            <v>PCO06C308</v>
          </cell>
          <cell r="B1167" t="str">
            <v>PCO06</v>
          </cell>
          <cell r="C1167" t="str">
            <v>C08</v>
          </cell>
          <cell r="D1167" t="str">
            <v>C308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>
            <v>10.350222300000004</v>
          </cell>
          <cell r="AF1167" t="str">
            <v/>
          </cell>
          <cell r="AG1167" t="str">
            <v/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</row>
        <row r="1168">
          <cell r="A1168" t="str">
            <v>PCO06C309</v>
          </cell>
          <cell r="B1168" t="str">
            <v>PCO06</v>
          </cell>
          <cell r="C1168" t="str">
            <v>C08</v>
          </cell>
          <cell r="D1168" t="str">
            <v>C309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>
            <v>13.749661200000007</v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</row>
        <row r="1169">
          <cell r="A1169" t="str">
            <v>PCO06C310</v>
          </cell>
          <cell r="B1169" t="str">
            <v>PCO06</v>
          </cell>
          <cell r="C1169" t="str">
            <v>C08</v>
          </cell>
          <cell r="D1169" t="str">
            <v>C310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>
            <v>18.076756500000002</v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</row>
        <row r="1170">
          <cell r="A1170" t="str">
            <v>PCO06C312</v>
          </cell>
          <cell r="B1170" t="str">
            <v>PCO06</v>
          </cell>
          <cell r="C1170" t="str">
            <v>C08</v>
          </cell>
          <cell r="D1170" t="str">
            <v>C312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  <cell r="AA1170">
            <v>191.40418220000001</v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</row>
        <row r="1171">
          <cell r="A1171" t="str">
            <v>PCO06C313</v>
          </cell>
          <cell r="B1171" t="str">
            <v>PCO06</v>
          </cell>
          <cell r="C1171" t="str">
            <v>C08</v>
          </cell>
          <cell r="D1171" t="str">
            <v>C313</v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  <cell r="AA1171">
            <v>2491.3759872999999</v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</row>
        <row r="1172">
          <cell r="A1172" t="str">
            <v>PCO06C318</v>
          </cell>
          <cell r="B1172" t="str">
            <v>PCO06</v>
          </cell>
          <cell r="C1172" t="str">
            <v>C08</v>
          </cell>
          <cell r="D1172" t="str">
            <v>C318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>
            <v>244.53541960000001</v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 t="str">
            <v/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</row>
        <row r="1173">
          <cell r="A1173" t="str">
            <v>PCO06C319</v>
          </cell>
          <cell r="B1173" t="str">
            <v>PCO06</v>
          </cell>
          <cell r="C1173" t="str">
            <v>C08</v>
          </cell>
          <cell r="D1173" t="str">
            <v>C319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  <cell r="AA1173">
            <v>219.962808</v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 t="str">
            <v/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</row>
        <row r="1174">
          <cell r="A1174" t="str">
            <v>PCO06C352</v>
          </cell>
          <cell r="B1174" t="str">
            <v>PCO06</v>
          </cell>
          <cell r="C1174" t="str">
            <v>C08</v>
          </cell>
          <cell r="D1174" t="str">
            <v>C352</v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  <cell r="AA1174">
            <v>1661.8370060000002</v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 t="str">
            <v/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</row>
        <row r="1175">
          <cell r="A1175" t="str">
            <v>PCO06C351</v>
          </cell>
          <cell r="B1175" t="str">
            <v>PCO06</v>
          </cell>
          <cell r="C1175" t="str">
            <v>C09</v>
          </cell>
          <cell r="D1175" t="str">
            <v>C351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>
            <v>15.5854129</v>
          </cell>
          <cell r="P1175">
            <v>85.113663000000003</v>
          </cell>
          <cell r="Q1175" t="str">
            <v/>
          </cell>
          <cell r="R1175">
            <v>70.148403099999996</v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/>
          </cell>
          <cell r="AG1175" t="str">
            <v/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</row>
        <row r="1176">
          <cell r="A1176" t="str">
            <v>PCO06C360</v>
          </cell>
          <cell r="B1176" t="str">
            <v>PCO06</v>
          </cell>
          <cell r="C1176" t="str">
            <v>C09</v>
          </cell>
          <cell r="D1176" t="str">
            <v>C360</v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>
            <v>3.2766579999999998</v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/>
          </cell>
          <cell r="AG1176" t="str">
            <v/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</row>
        <row r="1177">
          <cell r="A1177" t="str">
            <v>PCO06C381</v>
          </cell>
          <cell r="B1177" t="str">
            <v>PCO06</v>
          </cell>
          <cell r="C1177" t="str">
            <v>C10</v>
          </cell>
          <cell r="D1177" t="str">
            <v>C381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G1177" t="str">
            <v/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>
            <v>3.6498146</v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</row>
        <row r="1178">
          <cell r="A1178" t="str">
            <v>PCO06C382</v>
          </cell>
          <cell r="B1178" t="str">
            <v>PCO06</v>
          </cell>
          <cell r="C1178" t="str">
            <v>C10</v>
          </cell>
          <cell r="D1178" t="str">
            <v>C382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>
            <v>9.2307486000000001</v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</row>
        <row r="1179">
          <cell r="A1179" t="str">
            <v>PCO06C383</v>
          </cell>
          <cell r="B1179" t="str">
            <v>PCO06</v>
          </cell>
          <cell r="C1179" t="str">
            <v>C10</v>
          </cell>
          <cell r="D1179" t="str">
            <v>C383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>
            <v>269.27610510000005</v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</row>
        <row r="1180">
          <cell r="A1180" t="str">
            <v>PCO06C388</v>
          </cell>
          <cell r="B1180" t="str">
            <v>PCO06</v>
          </cell>
          <cell r="C1180" t="str">
            <v>C10</v>
          </cell>
          <cell r="D1180" t="str">
            <v>C388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>
            <v>14.0870601</v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</row>
        <row r="1181">
          <cell r="A1181" t="str">
            <v>PCO06C389</v>
          </cell>
          <cell r="B1181" t="str">
            <v>PCO06</v>
          </cell>
          <cell r="C1181" t="str">
            <v>C10</v>
          </cell>
          <cell r="D1181" t="str">
            <v>C389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>
            <v>24.531054100000002</v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</row>
        <row r="1182">
          <cell r="A1182" t="str">
            <v>PCO06C391</v>
          </cell>
          <cell r="B1182" t="str">
            <v>PCO06</v>
          </cell>
          <cell r="C1182" t="str">
            <v>C10</v>
          </cell>
          <cell r="D1182" t="str">
            <v>C391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 t="str">
            <v/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>
            <v>24.064759599999999</v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</row>
        <row r="1183">
          <cell r="A1183" t="str">
            <v>PCO06C392</v>
          </cell>
          <cell r="B1183" t="str">
            <v>PCO06</v>
          </cell>
          <cell r="C1183" t="str">
            <v>C10</v>
          </cell>
          <cell r="D1183" t="str">
            <v>C392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 t="str">
            <v/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>
            <v>6.1851703999999996</v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</row>
        <row r="1184">
          <cell r="A1184" t="str">
            <v>PCO06C393</v>
          </cell>
          <cell r="B1184" t="str">
            <v>PCO06</v>
          </cell>
          <cell r="C1184" t="str">
            <v>C10</v>
          </cell>
          <cell r="D1184" t="str">
            <v>C393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>
            <v>2.0436386</v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 t="str">
            <v/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</row>
        <row r="1185">
          <cell r="A1185" t="str">
            <v>PCO06C394</v>
          </cell>
          <cell r="B1185" t="str">
            <v>PCO06</v>
          </cell>
          <cell r="C1185" t="str">
            <v>C10</v>
          </cell>
          <cell r="D1185" t="str">
            <v>C394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/>
          </cell>
          <cell r="AG1185" t="str">
            <v/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>
            <v>2.7157713999999999</v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</row>
        <row r="1186">
          <cell r="A1186" t="str">
            <v>PCO06C397</v>
          </cell>
          <cell r="B1186" t="str">
            <v>PCO06</v>
          </cell>
          <cell r="C1186" t="str">
            <v>C10</v>
          </cell>
          <cell r="D1186" t="str">
            <v>C397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>
            <v>0.70136059999999989</v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/>
          </cell>
          <cell r="AG1186" t="str">
            <v/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</row>
        <row r="1187">
          <cell r="A1187" t="str">
            <v>PCO06C188</v>
          </cell>
          <cell r="B1187" t="str">
            <v>PCO06</v>
          </cell>
          <cell r="C1187" t="str">
            <v>C11</v>
          </cell>
          <cell r="D1187" t="str">
            <v>C188</v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  <cell r="AA1187">
            <v>102.7997424</v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/>
          </cell>
          <cell r="AG1187" t="str">
            <v/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</row>
        <row r="1188">
          <cell r="A1188" t="str">
            <v>PCO06C191</v>
          </cell>
          <cell r="B1188" t="str">
            <v>PCO06</v>
          </cell>
          <cell r="C1188" t="str">
            <v>C11</v>
          </cell>
          <cell r="D1188" t="str">
            <v>C191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>
            <v>11.526534100000001</v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</row>
        <row r="1189">
          <cell r="A1189" t="str">
            <v>PCO06C192</v>
          </cell>
          <cell r="B1189" t="str">
            <v>PCO06</v>
          </cell>
          <cell r="C1189" t="str">
            <v>C11</v>
          </cell>
          <cell r="D1189" t="str">
            <v>C192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>
            <v>164.4151665</v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</row>
        <row r="1190">
          <cell r="A1190" t="str">
            <v>PCO06C193</v>
          </cell>
          <cell r="B1190" t="str">
            <v>PCO06</v>
          </cell>
          <cell r="C1190" t="str">
            <v>C11</v>
          </cell>
          <cell r="D1190" t="str">
            <v>C193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>
            <v>311.47927089999996</v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</row>
        <row r="1191">
          <cell r="A1191" t="str">
            <v>PCO06C195</v>
          </cell>
          <cell r="B1191" t="str">
            <v>PCO06</v>
          </cell>
          <cell r="C1191" t="str">
            <v>C11</v>
          </cell>
          <cell r="D1191" t="str">
            <v>C195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>
            <v>12.228343000000001</v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</row>
        <row r="1192">
          <cell r="A1192" t="str">
            <v>PCO06P1264</v>
          </cell>
          <cell r="B1192" t="str">
            <v>PCO06</v>
          </cell>
          <cell r="C1192" t="str">
            <v>C12</v>
          </cell>
          <cell r="D1192" t="str">
            <v>P1264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>
            <v>1.1100742000000003</v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</row>
        <row r="1193">
          <cell r="A1193" t="str">
            <v>PCO06P1302</v>
          </cell>
          <cell r="B1193" t="str">
            <v>PCO06</v>
          </cell>
          <cell r="C1193" t="str">
            <v>C12</v>
          </cell>
          <cell r="D1193" t="str">
            <v>P1302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>
            <v>0.79849730000000019</v>
          </cell>
          <cell r="AS1193" t="str">
            <v/>
          </cell>
          <cell r="AT1193" t="str">
            <v/>
          </cell>
          <cell r="AU1193" t="str">
            <v/>
          </cell>
        </row>
        <row r="1194">
          <cell r="A1194" t="str">
            <v>PCO06P1345</v>
          </cell>
          <cell r="B1194" t="str">
            <v>PCO06</v>
          </cell>
          <cell r="C1194" t="str">
            <v>C12</v>
          </cell>
          <cell r="D1194" t="str">
            <v>P1345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>
            <v>2.7132738999999999</v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</row>
        <row r="1195">
          <cell r="A1195" t="str">
            <v>PCO06P1384</v>
          </cell>
          <cell r="B1195" t="str">
            <v>PCO06</v>
          </cell>
          <cell r="C1195" t="str">
            <v>C12</v>
          </cell>
          <cell r="D1195" t="str">
            <v>P1384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>
            <v>5.3954200000000001E-2</v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</row>
        <row r="1196">
          <cell r="A1196" t="str">
            <v>PCO06P1518</v>
          </cell>
          <cell r="B1196" t="str">
            <v>PCO06</v>
          </cell>
          <cell r="C1196" t="str">
            <v>C12</v>
          </cell>
          <cell r="D1196" t="str">
            <v>P1518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>
            <v>610.88504479999995</v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</row>
        <row r="1197">
          <cell r="A1197" t="str">
            <v>PCO06P1524</v>
          </cell>
          <cell r="B1197" t="str">
            <v>PCO06</v>
          </cell>
          <cell r="C1197" t="str">
            <v>C12</v>
          </cell>
          <cell r="D1197" t="str">
            <v>P1524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>
            <v>32.676009000000008</v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</row>
        <row r="1198">
          <cell r="A1198" t="str">
            <v>PCO06P1526</v>
          </cell>
          <cell r="B1198" t="str">
            <v>PCO06</v>
          </cell>
          <cell r="C1198" t="str">
            <v>C12</v>
          </cell>
          <cell r="D1198" t="str">
            <v>P1526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>
            <v>34.708429100000004</v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</row>
        <row r="1199">
          <cell r="A1199" t="str">
            <v>PCO06P1528</v>
          </cell>
          <cell r="B1199" t="str">
            <v>PCO06</v>
          </cell>
          <cell r="C1199" t="str">
            <v>C12</v>
          </cell>
          <cell r="D1199" t="str">
            <v>P1528</v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>
            <v>5.8509211000000034</v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/>
          </cell>
          <cell r="AG1199" t="str">
            <v/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</row>
        <row r="1200">
          <cell r="A1200" t="str">
            <v>PCO06P1565</v>
          </cell>
          <cell r="B1200" t="str">
            <v>PCO06</v>
          </cell>
          <cell r="C1200" t="str">
            <v>C12</v>
          </cell>
          <cell r="D1200" t="str">
            <v>P1565</v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>
            <v>16.287225400000001</v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</row>
        <row r="1201">
          <cell r="A1201" t="str">
            <v>PCO06P1968</v>
          </cell>
          <cell r="B1201" t="str">
            <v>PCO06</v>
          </cell>
          <cell r="C1201" t="str">
            <v>C12</v>
          </cell>
          <cell r="D1201" t="str">
            <v>P1968</v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>
            <v>0.44544490000000003</v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</row>
        <row r="1202">
          <cell r="A1202" t="str">
            <v>PCO06S501</v>
          </cell>
          <cell r="B1202" t="str">
            <v>PCO06</v>
          </cell>
          <cell r="C1202" t="str">
            <v>S01</v>
          </cell>
          <cell r="D1202" t="str">
            <v>S501</v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>
            <v>7.565426099999998</v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 t="str">
            <v/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</row>
        <row r="1203">
          <cell r="A1203" t="str">
            <v>PCO06S502</v>
          </cell>
          <cell r="B1203" t="str">
            <v>PCO06</v>
          </cell>
          <cell r="C1203" t="str">
            <v>S01</v>
          </cell>
          <cell r="D1203" t="str">
            <v>S502</v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>
            <v>55.89315409999999</v>
          </cell>
          <cell r="AE1203" t="str">
            <v/>
          </cell>
          <cell r="AF1203" t="str">
            <v/>
          </cell>
          <cell r="AG1203" t="str">
            <v/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</row>
        <row r="1204">
          <cell r="A1204" t="str">
            <v>PCO06S503</v>
          </cell>
          <cell r="B1204" t="str">
            <v>PCO06</v>
          </cell>
          <cell r="C1204" t="str">
            <v>S01</v>
          </cell>
          <cell r="D1204" t="str">
            <v>S503</v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>
            <v>10.125318100000001</v>
          </cell>
          <cell r="AE1204" t="str">
            <v/>
          </cell>
          <cell r="AF1204" t="str">
            <v/>
          </cell>
          <cell r="AG1204" t="str">
            <v/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</row>
        <row r="1205">
          <cell r="A1205" t="str">
            <v>PCO06S504</v>
          </cell>
          <cell r="B1205" t="str">
            <v>PCO06</v>
          </cell>
          <cell r="C1205" t="str">
            <v>S01</v>
          </cell>
          <cell r="D1205" t="str">
            <v>S504</v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>
            <v>9.3123722999999998</v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</row>
        <row r="1206">
          <cell r="A1206" t="str">
            <v>PCO06S505</v>
          </cell>
          <cell r="B1206" t="str">
            <v>PCO06</v>
          </cell>
          <cell r="C1206" t="str">
            <v>S01</v>
          </cell>
          <cell r="D1206" t="str">
            <v>S505</v>
          </cell>
          <cell r="E1206">
            <v>1.7786339000000002</v>
          </cell>
          <cell r="F1206" t="str">
            <v/>
          </cell>
          <cell r="G1206">
            <v>6.5890937000000003</v>
          </cell>
          <cell r="H1206" t="str">
            <v/>
          </cell>
          <cell r="I1206" t="str">
            <v/>
          </cell>
          <cell r="J1206">
            <v>7.4362443000000003</v>
          </cell>
          <cell r="K1206" t="str">
            <v/>
          </cell>
          <cell r="L1206">
            <v>6.9031143999999998</v>
          </cell>
          <cell r="M1206">
            <v>8.8064301999999994</v>
          </cell>
          <cell r="N1206">
            <v>9.1881152999999998</v>
          </cell>
          <cell r="O1206">
            <v>3.8566807999999999</v>
          </cell>
          <cell r="P1206">
            <v>39.172406999999993</v>
          </cell>
          <cell r="Q1206">
            <v>4.1553483</v>
          </cell>
          <cell r="R1206">
            <v>37.751351300000003</v>
          </cell>
          <cell r="S1206">
            <v>9.2520715000000013</v>
          </cell>
          <cell r="T1206">
            <v>7.465979400000001</v>
          </cell>
          <cell r="U1206">
            <v>1.7757991000000004</v>
          </cell>
          <cell r="V1206">
            <v>2.9820420999999997</v>
          </cell>
          <cell r="W1206">
            <v>47.934069299999997</v>
          </cell>
          <cell r="X1206" t="str">
            <v/>
          </cell>
          <cell r="Y1206">
            <v>0.36166869999999995</v>
          </cell>
          <cell r="Z1206" t="str">
            <v/>
          </cell>
          <cell r="AA1206">
            <v>164.75065099999998</v>
          </cell>
          <cell r="AB1206" t="str">
            <v/>
          </cell>
          <cell r="AC1206" t="str">
            <v/>
          </cell>
          <cell r="AD1206">
            <v>2.2715664000000002</v>
          </cell>
          <cell r="AE1206">
            <v>2.2803066000000007</v>
          </cell>
          <cell r="AF1206">
            <v>1.4531561999999996</v>
          </cell>
          <cell r="AG1206">
            <v>6.7754029000000005</v>
          </cell>
          <cell r="AH1206">
            <v>57.486549699999991</v>
          </cell>
          <cell r="AI1206" t="str">
            <v/>
          </cell>
          <cell r="AJ1206" t="str">
            <v/>
          </cell>
          <cell r="AK1206">
            <v>1.5368200000000003</v>
          </cell>
          <cell r="AL1206">
            <v>73.040524399999981</v>
          </cell>
          <cell r="AM1206">
            <v>9.7179015</v>
          </cell>
          <cell r="AN1206">
            <v>4.8528689999999992</v>
          </cell>
          <cell r="AO1206">
            <v>1.9576902</v>
          </cell>
          <cell r="AP1206">
            <v>2.6261103000000001</v>
          </cell>
          <cell r="AQ1206">
            <v>0.79036469999999992</v>
          </cell>
          <cell r="AR1206">
            <v>3.4826803000000015</v>
          </cell>
          <cell r="AS1206">
            <v>2.7763400999999996</v>
          </cell>
          <cell r="AT1206">
            <v>9.6434021999999988</v>
          </cell>
          <cell r="AU1206" t="str">
            <v/>
          </cell>
        </row>
        <row r="1207">
          <cell r="A1207" t="str">
            <v>PCO06S506</v>
          </cell>
          <cell r="B1207" t="str">
            <v>PCO06</v>
          </cell>
          <cell r="C1207" t="str">
            <v>S01</v>
          </cell>
          <cell r="D1207" t="str">
            <v>S506</v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>
            <v>7.5099644000000021</v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</row>
        <row r="1208">
          <cell r="A1208" t="str">
            <v>PCO06S507</v>
          </cell>
          <cell r="B1208" t="str">
            <v>PCO06</v>
          </cell>
          <cell r="C1208" t="str">
            <v>S01</v>
          </cell>
          <cell r="D1208" t="str">
            <v>S507</v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>
            <v>3.0760322999999996</v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</row>
        <row r="1209">
          <cell r="A1209" t="str">
            <v>PCO06S508</v>
          </cell>
          <cell r="B1209" t="str">
            <v>PCO06</v>
          </cell>
          <cell r="C1209" t="str">
            <v>S01</v>
          </cell>
          <cell r="D1209" t="str">
            <v>S508</v>
          </cell>
          <cell r="E1209">
            <v>8.3946844999999986</v>
          </cell>
          <cell r="F1209">
            <v>47.062993300000002</v>
          </cell>
          <cell r="G1209">
            <v>4.5095073000000001</v>
          </cell>
          <cell r="H1209" t="str">
            <v/>
          </cell>
          <cell r="I1209" t="str">
            <v/>
          </cell>
          <cell r="J1209">
            <v>35.204069599999997</v>
          </cell>
          <cell r="K1209" t="str">
            <v/>
          </cell>
          <cell r="L1209">
            <v>7.3885078000000011</v>
          </cell>
          <cell r="M1209">
            <v>12.393947000000001</v>
          </cell>
          <cell r="N1209">
            <v>9.3646577000000004</v>
          </cell>
          <cell r="O1209">
            <v>9.6305376000000003</v>
          </cell>
          <cell r="P1209">
            <v>48.867519999999999</v>
          </cell>
          <cell r="Q1209">
            <v>10.2704494</v>
          </cell>
          <cell r="R1209">
            <v>42.808948700000002</v>
          </cell>
          <cell r="S1209">
            <v>8.547596099999998</v>
          </cell>
          <cell r="T1209">
            <v>2.7737080000000005</v>
          </cell>
          <cell r="U1209">
            <v>37.239979000000005</v>
          </cell>
          <cell r="V1209">
            <v>2.3292792999999996</v>
          </cell>
          <cell r="W1209">
            <v>20.944637299999993</v>
          </cell>
          <cell r="X1209" t="str">
            <v/>
          </cell>
          <cell r="Y1209">
            <v>6.8081827999999991</v>
          </cell>
          <cell r="Z1209" t="str">
            <v/>
          </cell>
          <cell r="AA1209">
            <v>704.5810163000001</v>
          </cell>
          <cell r="AB1209" t="str">
            <v/>
          </cell>
          <cell r="AC1209" t="str">
            <v/>
          </cell>
          <cell r="AD1209">
            <v>11.2872834</v>
          </cell>
          <cell r="AE1209">
            <v>11.962325099999996</v>
          </cell>
          <cell r="AF1209">
            <v>4.3231419000000004</v>
          </cell>
          <cell r="AG1209">
            <v>11.158162900000001</v>
          </cell>
          <cell r="AH1209">
            <v>42.518885299999994</v>
          </cell>
          <cell r="AI1209" t="str">
            <v/>
          </cell>
          <cell r="AJ1209" t="str">
            <v/>
          </cell>
          <cell r="AK1209">
            <v>4.2759570000000009</v>
          </cell>
          <cell r="AL1209">
            <v>91.455274700000018</v>
          </cell>
          <cell r="AM1209">
            <v>5.9099257000000005</v>
          </cell>
          <cell r="AN1209">
            <v>8.4586785999999989</v>
          </cell>
          <cell r="AO1209">
            <v>1.5766419999999997</v>
          </cell>
          <cell r="AP1209">
            <v>6.6570873999999991</v>
          </cell>
          <cell r="AQ1209">
            <v>1.7442993999999998</v>
          </cell>
          <cell r="AR1209">
            <v>2.305399</v>
          </cell>
          <cell r="AS1209">
            <v>3.5945197000000011</v>
          </cell>
          <cell r="AT1209">
            <v>6.2438108000000003</v>
          </cell>
          <cell r="AU1209" t="str">
            <v/>
          </cell>
        </row>
        <row r="1210">
          <cell r="A1210" t="str">
            <v>PCO06S509</v>
          </cell>
          <cell r="B1210" t="str">
            <v>PCO06</v>
          </cell>
          <cell r="C1210" t="str">
            <v>S01</v>
          </cell>
          <cell r="D1210" t="str">
            <v>S509</v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>
            <v>94.528466399999971</v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</row>
        <row r="1211">
          <cell r="A1211" t="str">
            <v>PCO06S512</v>
          </cell>
          <cell r="B1211" t="str">
            <v>PCO06</v>
          </cell>
          <cell r="C1211" t="str">
            <v>S01</v>
          </cell>
          <cell r="D1211" t="str">
            <v>S512</v>
          </cell>
          <cell r="E1211">
            <v>23.236609099999995</v>
          </cell>
          <cell r="F1211">
            <v>280.2551818</v>
          </cell>
          <cell r="G1211">
            <v>27.919356200000003</v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>
            <v>1.4557424999999999</v>
          </cell>
          <cell r="N1211">
            <v>51.952270499999997</v>
          </cell>
          <cell r="O1211" t="str">
            <v/>
          </cell>
          <cell r="P1211" t="str">
            <v/>
          </cell>
          <cell r="Q1211">
            <v>6.4687771000000014</v>
          </cell>
          <cell r="R1211" t="str">
            <v/>
          </cell>
          <cell r="S1211">
            <v>7.6769188999999978</v>
          </cell>
          <cell r="T1211">
            <v>3.0222052000000001</v>
          </cell>
          <cell r="U1211" t="str">
            <v/>
          </cell>
          <cell r="V1211">
            <v>2.3292792999999996</v>
          </cell>
          <cell r="W1211">
            <v>11.431790299999999</v>
          </cell>
          <cell r="X1211" t="str">
            <v/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>
            <v>1.0237266000000003</v>
          </cell>
          <cell r="AE1211" t="str">
            <v/>
          </cell>
          <cell r="AF1211" t="str">
            <v/>
          </cell>
          <cell r="AG1211">
            <v>18.091371199999994</v>
          </cell>
          <cell r="AH1211">
            <v>29.419786199999997</v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>
            <v>36.278439300000002</v>
          </cell>
          <cell r="AN1211">
            <v>6.8271919999999993</v>
          </cell>
          <cell r="AO1211" t="str">
            <v/>
          </cell>
          <cell r="AP1211">
            <v>4.3702268999999996</v>
          </cell>
          <cell r="AQ1211">
            <v>0.64576750000000005</v>
          </cell>
          <cell r="AR1211">
            <v>7.6661935999999979</v>
          </cell>
          <cell r="AS1211">
            <v>1.8956218999999999</v>
          </cell>
          <cell r="AT1211">
            <v>17.272450899999999</v>
          </cell>
          <cell r="AU1211" t="str">
            <v/>
          </cell>
        </row>
        <row r="1212">
          <cell r="A1212" t="str">
            <v>PCO06S513</v>
          </cell>
          <cell r="B1212" t="str">
            <v>PCO06</v>
          </cell>
          <cell r="C1212" t="str">
            <v>S01</v>
          </cell>
          <cell r="D1212" t="str">
            <v>S513</v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>
            <v>33.306561400000007</v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</row>
        <row r="1213">
          <cell r="A1213" t="str">
            <v>PCO06S514</v>
          </cell>
          <cell r="B1213" t="str">
            <v>PCO06</v>
          </cell>
          <cell r="C1213" t="str">
            <v>S01</v>
          </cell>
          <cell r="D1213" t="str">
            <v>S514</v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 t="str">
            <v/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>
            <v>141.98414200000002</v>
          </cell>
          <cell r="AU1213" t="str">
            <v/>
          </cell>
        </row>
        <row r="1214">
          <cell r="A1214" t="str">
            <v>PCO06S533</v>
          </cell>
          <cell r="B1214" t="str">
            <v>PCO06</v>
          </cell>
          <cell r="C1214" t="str">
            <v>S02</v>
          </cell>
          <cell r="D1214" t="str">
            <v>S533</v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>
            <v>39.327192999999994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</row>
        <row r="1215">
          <cell r="A1215" t="str">
            <v>PCO06S534</v>
          </cell>
          <cell r="B1215" t="str">
            <v>PCO06</v>
          </cell>
          <cell r="C1215" t="str">
            <v>S02</v>
          </cell>
          <cell r="D1215" t="str">
            <v>S534</v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>
            <v>66.362608100000017</v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</row>
        <row r="1216">
          <cell r="A1216" t="str">
            <v>PCO06S535</v>
          </cell>
          <cell r="B1216" t="str">
            <v>PCO06</v>
          </cell>
          <cell r="C1216" t="str">
            <v>S02</v>
          </cell>
          <cell r="D1216" t="str">
            <v>S535</v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>
            <v>30.060721299999997</v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</row>
        <row r="1217">
          <cell r="A1217" t="str">
            <v>PCO06S536</v>
          </cell>
          <cell r="B1217" t="str">
            <v>PCO06</v>
          </cell>
          <cell r="C1217" t="str">
            <v>S02</v>
          </cell>
          <cell r="D1217" t="str">
            <v>S536</v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>
            <v>21.719648899999999</v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</row>
        <row r="1218">
          <cell r="A1218" t="str">
            <v>PCO06S537</v>
          </cell>
          <cell r="B1218" t="str">
            <v>PCO06</v>
          </cell>
          <cell r="C1218" t="str">
            <v>S02</v>
          </cell>
          <cell r="D1218" t="str">
            <v>S537</v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>
            <v>63.838420800000002</v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</row>
        <row r="1219">
          <cell r="A1219" t="str">
            <v>PCO06S538</v>
          </cell>
          <cell r="B1219" t="str">
            <v>PCO06</v>
          </cell>
          <cell r="C1219" t="str">
            <v>S02</v>
          </cell>
          <cell r="D1219" t="str">
            <v>S538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>
            <v>7.0404906000000036</v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</row>
        <row r="1220">
          <cell r="A1220" t="str">
            <v>PCO06S540</v>
          </cell>
          <cell r="B1220" t="str">
            <v>PCO06</v>
          </cell>
          <cell r="C1220" t="str">
            <v>S02</v>
          </cell>
          <cell r="D1220" t="str">
            <v>S540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>
            <v>40.928032400000006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</row>
        <row r="1221">
          <cell r="A1221" t="str">
            <v>PCO06S541</v>
          </cell>
          <cell r="B1221" t="str">
            <v>PCO06</v>
          </cell>
          <cell r="C1221" t="str">
            <v>S02</v>
          </cell>
          <cell r="D1221" t="str">
            <v>S541</v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>
            <v>36.419746200000006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</row>
        <row r="1222">
          <cell r="A1222" t="str">
            <v>PCO06S542</v>
          </cell>
          <cell r="B1222" t="str">
            <v>PCO06</v>
          </cell>
          <cell r="C1222" t="str">
            <v>S02</v>
          </cell>
          <cell r="D1222" t="str">
            <v>S542</v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>
            <v>48.5079663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 t="str">
            <v/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</row>
        <row r="1223">
          <cell r="A1223" t="str">
            <v>PCO06S561</v>
          </cell>
          <cell r="B1223" t="str">
            <v>PCO06</v>
          </cell>
          <cell r="C1223" t="str">
            <v>S03</v>
          </cell>
          <cell r="D1223" t="str">
            <v>S561</v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>
            <v>29.210069999999998</v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</row>
        <row r="1224">
          <cell r="A1224" t="str">
            <v>PCO06S562</v>
          </cell>
          <cell r="B1224" t="str">
            <v>PCO06</v>
          </cell>
          <cell r="C1224" t="str">
            <v>S03</v>
          </cell>
          <cell r="D1224" t="str">
            <v>S562</v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>
            <v>57.157353799999989</v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</row>
        <row r="1225">
          <cell r="A1225" t="str">
            <v>PCO06S563</v>
          </cell>
          <cell r="B1225" t="str">
            <v>PCO06</v>
          </cell>
          <cell r="C1225" t="str">
            <v>S03</v>
          </cell>
          <cell r="D1225" t="str">
            <v>S563</v>
          </cell>
          <cell r="E1225">
            <v>7.6070207000000005</v>
          </cell>
          <cell r="F1225">
            <v>123.4189746</v>
          </cell>
          <cell r="G1225">
            <v>13.945033199999997</v>
          </cell>
          <cell r="H1225" t="str">
            <v/>
          </cell>
          <cell r="I1225" t="str">
            <v/>
          </cell>
          <cell r="J1225">
            <v>32.733935000000002</v>
          </cell>
          <cell r="K1225" t="str">
            <v/>
          </cell>
          <cell r="L1225">
            <v>5.4202739000000015</v>
          </cell>
          <cell r="M1225">
            <v>6.1216259000000015</v>
          </cell>
          <cell r="N1225">
            <v>6.3189606999999999</v>
          </cell>
          <cell r="O1225">
            <v>2.1072899</v>
          </cell>
          <cell r="P1225">
            <v>11.942717300000002</v>
          </cell>
          <cell r="Q1225">
            <v>1.6041421000000002</v>
          </cell>
          <cell r="R1225">
            <v>10.967156899999997</v>
          </cell>
          <cell r="S1225">
            <v>9.6918496999999988</v>
          </cell>
          <cell r="T1225">
            <v>5.9105449999999999</v>
          </cell>
          <cell r="U1225">
            <v>8.0285730999999991</v>
          </cell>
          <cell r="V1225">
            <v>1.7059346999999998</v>
          </cell>
          <cell r="W1225">
            <v>33.258974400000007</v>
          </cell>
          <cell r="X1225" t="str">
            <v/>
          </cell>
          <cell r="Y1225">
            <v>11.302192000000002</v>
          </cell>
          <cell r="Z1225" t="str">
            <v/>
          </cell>
          <cell r="AA1225">
            <v>257.03426270000006</v>
          </cell>
          <cell r="AB1225" t="str">
            <v/>
          </cell>
          <cell r="AC1225" t="str">
            <v/>
          </cell>
          <cell r="AD1225">
            <v>9.1070171999999978</v>
          </cell>
          <cell r="AE1225">
            <v>5.1718193999999995</v>
          </cell>
          <cell r="AF1225">
            <v>9.7461278999999994</v>
          </cell>
          <cell r="AG1225" t="str">
            <v/>
          </cell>
          <cell r="AH1225">
            <v>34.381018399999995</v>
          </cell>
          <cell r="AI1225" t="str">
            <v/>
          </cell>
          <cell r="AJ1225" t="str">
            <v/>
          </cell>
          <cell r="AK1225">
            <v>3.6484306000000006</v>
          </cell>
          <cell r="AL1225">
            <v>10.485615800000001</v>
          </cell>
          <cell r="AM1225">
            <v>18.334433600000001</v>
          </cell>
          <cell r="AN1225">
            <v>4.3178131999999998</v>
          </cell>
          <cell r="AO1225">
            <v>2.9006735999999993</v>
          </cell>
          <cell r="AP1225">
            <v>1.7830745999999997</v>
          </cell>
          <cell r="AQ1225">
            <v>1.5915494000000001</v>
          </cell>
          <cell r="AR1225">
            <v>15.806135899999997</v>
          </cell>
          <cell r="AS1225">
            <v>1.0259509000000002</v>
          </cell>
          <cell r="AT1225">
            <v>3.6821222999999992</v>
          </cell>
          <cell r="AU1225" t="str">
            <v/>
          </cell>
        </row>
        <row r="1226">
          <cell r="A1226" t="str">
            <v>PCO06S564</v>
          </cell>
          <cell r="B1226" t="str">
            <v>PCO06</v>
          </cell>
          <cell r="C1226" t="str">
            <v>S03</v>
          </cell>
          <cell r="D1226" t="str">
            <v>S564</v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/>
          </cell>
          <cell r="AG1226">
            <v>59.335491399999981</v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</row>
        <row r="1227">
          <cell r="A1227" t="str">
            <v>PCO06S565</v>
          </cell>
          <cell r="B1227" t="str">
            <v>PCO06</v>
          </cell>
          <cell r="C1227" t="str">
            <v>S03</v>
          </cell>
          <cell r="D1227" t="str">
            <v>S565</v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/>
          </cell>
          <cell r="AG1227">
            <v>21.707734599999998</v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</row>
        <row r="1228">
          <cell r="A1228" t="str">
            <v>PCO06S566</v>
          </cell>
          <cell r="B1228" t="str">
            <v>PCO06</v>
          </cell>
          <cell r="C1228" t="str">
            <v>S03</v>
          </cell>
          <cell r="D1228" t="str">
            <v>S566</v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>
            <v>36.759348500000002</v>
          </cell>
          <cell r="AT1228" t="str">
            <v/>
          </cell>
          <cell r="AU1228" t="str">
            <v/>
          </cell>
        </row>
        <row r="1229">
          <cell r="A1229" t="str">
            <v>PCO06S567</v>
          </cell>
          <cell r="B1229" t="str">
            <v>PCO06</v>
          </cell>
          <cell r="C1229" t="str">
            <v>S03</v>
          </cell>
          <cell r="D1229" t="str">
            <v>S567</v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>
            <v>5.8838287999999999</v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</row>
        <row r="1230">
          <cell r="A1230" t="str">
            <v>PCO06S568</v>
          </cell>
          <cell r="B1230" t="str">
            <v>PCO06</v>
          </cell>
          <cell r="C1230" t="str">
            <v>S03</v>
          </cell>
          <cell r="D1230" t="str">
            <v>S568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>
            <v>55.577849500000006</v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</row>
        <row r="1231">
          <cell r="A1231" t="str">
            <v>PCO06S569</v>
          </cell>
          <cell r="B1231" t="str">
            <v>PCO06</v>
          </cell>
          <cell r="C1231" t="str">
            <v>S03</v>
          </cell>
          <cell r="D1231" t="str">
            <v>S569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>
            <v>2.8820950999999995</v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</row>
        <row r="1232">
          <cell r="A1232" t="str">
            <v>PCO06S570</v>
          </cell>
          <cell r="B1232" t="str">
            <v>PCO06</v>
          </cell>
          <cell r="C1232" t="str">
            <v>S03</v>
          </cell>
          <cell r="D1232" t="str">
            <v>S570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>
            <v>5.8838287999999999</v>
          </cell>
          <cell r="AG1232" t="str">
            <v/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</row>
        <row r="1233">
          <cell r="A1233" t="str">
            <v>PCO06S571</v>
          </cell>
          <cell r="B1233" t="str">
            <v>PCO06</v>
          </cell>
          <cell r="C1233" t="str">
            <v>S03</v>
          </cell>
          <cell r="D1233" t="str">
            <v>S571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 t="str">
            <v/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>
            <v>15.701691500000003</v>
          </cell>
          <cell r="AT1233" t="str">
            <v/>
          </cell>
          <cell r="AU1233" t="str">
            <v/>
          </cell>
        </row>
        <row r="1234">
          <cell r="A1234" t="str">
            <v>PCO06S572</v>
          </cell>
          <cell r="B1234" t="str">
            <v>PCO06</v>
          </cell>
          <cell r="C1234" t="str">
            <v>S03</v>
          </cell>
          <cell r="D1234" t="str">
            <v>S572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>
            <v>2.8820950999999995</v>
          </cell>
          <cell r="AG1234" t="str">
            <v/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</row>
        <row r="1235">
          <cell r="A1235" t="str">
            <v>PCO06S573</v>
          </cell>
          <cell r="B1235" t="str">
            <v>PCO06</v>
          </cell>
          <cell r="C1235" t="str">
            <v>S03</v>
          </cell>
          <cell r="D1235" t="str">
            <v>S573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>
            <v>9.7250321999999993</v>
          </cell>
          <cell r="AG1235" t="str">
            <v/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</row>
        <row r="1236">
          <cell r="A1236" t="str">
            <v>PCO06S591</v>
          </cell>
          <cell r="B1236" t="str">
            <v>PCO06</v>
          </cell>
          <cell r="C1236" t="str">
            <v>S04</v>
          </cell>
          <cell r="D1236" t="str">
            <v>S591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/>
          </cell>
          <cell r="AG1236" t="str">
            <v/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>
            <v>57.709716699999994</v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</row>
        <row r="1237">
          <cell r="A1237" t="str">
            <v>PCO06S592</v>
          </cell>
          <cell r="B1237" t="str">
            <v>PCO06</v>
          </cell>
          <cell r="C1237" t="str">
            <v>S04</v>
          </cell>
          <cell r="D1237" t="str">
            <v>S592</v>
          </cell>
          <cell r="E1237" t="str">
            <v/>
          </cell>
          <cell r="F1237">
            <v>419.93318660000006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/>
          </cell>
          <cell r="AG1237" t="str">
            <v/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</row>
        <row r="1238">
          <cell r="A1238" t="str">
            <v>PCO06S593</v>
          </cell>
          <cell r="B1238" t="str">
            <v>PCO06</v>
          </cell>
          <cell r="C1238" t="str">
            <v>S04</v>
          </cell>
          <cell r="D1238" t="str">
            <v>S593</v>
          </cell>
          <cell r="E1238" t="str">
            <v/>
          </cell>
          <cell r="F1238" t="str">
            <v/>
          </cell>
          <cell r="G1238">
            <v>46.925685399999999</v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</row>
        <row r="1239">
          <cell r="A1239" t="str">
            <v>PCO06S599</v>
          </cell>
          <cell r="B1239" t="str">
            <v>PCO06</v>
          </cell>
          <cell r="C1239" t="str">
            <v>S04</v>
          </cell>
          <cell r="D1239" t="str">
            <v>S599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>
            <v>16.297406599999999</v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</row>
        <row r="1240">
          <cell r="A1240" t="str">
            <v>PCO06S604</v>
          </cell>
          <cell r="B1240" t="str">
            <v>PCO06</v>
          </cell>
          <cell r="C1240" t="str">
            <v>S04</v>
          </cell>
          <cell r="D1240" t="str">
            <v>S604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>
            <v>92.15104580000002</v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</row>
        <row r="1241">
          <cell r="A1241" t="str">
            <v>PCO06S605</v>
          </cell>
          <cell r="B1241" t="str">
            <v>PCO06</v>
          </cell>
          <cell r="C1241" t="str">
            <v>S04</v>
          </cell>
          <cell r="D1241" t="str">
            <v>S605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>
            <v>49.795219400000001</v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</row>
        <row r="1242">
          <cell r="A1242" t="str">
            <v>PCO06S606</v>
          </cell>
          <cell r="B1242" t="str">
            <v>PCO06</v>
          </cell>
          <cell r="C1242" t="str">
            <v>S04</v>
          </cell>
          <cell r="D1242" t="str">
            <v>S606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 t="str">
            <v/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>
            <v>80.09343530000001</v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</row>
        <row r="1243">
          <cell r="A1243" t="str">
            <v>PCO06S621</v>
          </cell>
          <cell r="B1243" t="str">
            <v>PCO06</v>
          </cell>
          <cell r="C1243" t="str">
            <v>S05</v>
          </cell>
          <cell r="D1243" t="str">
            <v>S621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 t="str">
            <v/>
          </cell>
          <cell r="AH1243">
            <v>165.90058569999999</v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</row>
        <row r="1244">
          <cell r="A1244" t="str">
            <v>PCO06S622</v>
          </cell>
          <cell r="B1244" t="str">
            <v>PCO06</v>
          </cell>
          <cell r="C1244" t="str">
            <v>S05</v>
          </cell>
          <cell r="D1244" t="str">
            <v>S622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 t="str">
            <v/>
          </cell>
          <cell r="AH1244">
            <v>353.43841139999995</v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</row>
        <row r="1245">
          <cell r="A1245" t="str">
            <v>PCO06S623</v>
          </cell>
          <cell r="B1245" t="str">
            <v>PCO06</v>
          </cell>
          <cell r="C1245" t="str">
            <v>S05</v>
          </cell>
          <cell r="D1245" t="str">
            <v>S623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  <cell r="AA1245" t="str">
            <v/>
          </cell>
          <cell r="AB1245" t="str">
            <v/>
          </cell>
          <cell r="AC1245" t="str">
            <v/>
          </cell>
          <cell r="AD1245" t="str">
            <v/>
          </cell>
          <cell r="AE1245" t="str">
            <v/>
          </cell>
          <cell r="AF1245" t="str">
            <v/>
          </cell>
          <cell r="AG1245" t="str">
            <v/>
          </cell>
          <cell r="AH1245">
            <v>184.18138110000001</v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</row>
        <row r="1246">
          <cell r="A1246" t="str">
            <v>PCO06S624</v>
          </cell>
          <cell r="B1246" t="str">
            <v>PCO06</v>
          </cell>
          <cell r="C1246" t="str">
            <v>S05</v>
          </cell>
          <cell r="D1246" t="str">
            <v>S624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  <cell r="AA1246" t="str">
            <v/>
          </cell>
          <cell r="AB1246" t="str">
            <v/>
          </cell>
          <cell r="AC1246" t="str">
            <v/>
          </cell>
          <cell r="AD1246" t="str">
            <v/>
          </cell>
          <cell r="AE1246" t="str">
            <v/>
          </cell>
          <cell r="AF1246" t="str">
            <v/>
          </cell>
          <cell r="AG1246" t="str">
            <v/>
          </cell>
          <cell r="AH1246">
            <v>262.29345289999992</v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</row>
        <row r="1247">
          <cell r="A1247" t="str">
            <v>PCO06S625</v>
          </cell>
          <cell r="B1247" t="str">
            <v>PCO06</v>
          </cell>
          <cell r="C1247" t="str">
            <v>S05</v>
          </cell>
          <cell r="D1247" t="str">
            <v>S625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/>
          </cell>
          <cell r="AG1247" t="str">
            <v/>
          </cell>
          <cell r="AH1247">
            <v>177.7965251</v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</row>
        <row r="1248">
          <cell r="A1248" t="str">
            <v>PCO06S626</v>
          </cell>
          <cell r="B1248" t="str">
            <v>PCO06</v>
          </cell>
          <cell r="C1248" t="str">
            <v>S05</v>
          </cell>
          <cell r="D1248" t="str">
            <v>S626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>
            <v>109.74940219999998</v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</row>
        <row r="1249">
          <cell r="A1249" t="str">
            <v>PCO06S627</v>
          </cell>
          <cell r="B1249" t="str">
            <v>PCO06</v>
          </cell>
          <cell r="C1249" t="str">
            <v>S05</v>
          </cell>
          <cell r="D1249" t="str">
            <v>S627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>
            <v>289.73834960000005</v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</row>
        <row r="1250">
          <cell r="A1250" t="str">
            <v>PCO06S628</v>
          </cell>
          <cell r="B1250" t="str">
            <v>PCO06</v>
          </cell>
          <cell r="C1250" t="str">
            <v>S05</v>
          </cell>
          <cell r="D1250" t="str">
            <v>S628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>
            <v>26.225723000000002</v>
          </cell>
          <cell r="AP1250" t="str">
            <v/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</row>
        <row r="1251">
          <cell r="A1251" t="str">
            <v>PCO06S651</v>
          </cell>
          <cell r="B1251" t="str">
            <v>PCO06</v>
          </cell>
          <cell r="C1251" t="str">
            <v>S06</v>
          </cell>
          <cell r="D1251" t="str">
            <v>S651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>
            <v>33.184448100000004</v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</row>
        <row r="1252">
          <cell r="A1252" t="str">
            <v>PCO06S653</v>
          </cell>
          <cell r="B1252" t="str">
            <v>PCO06</v>
          </cell>
          <cell r="C1252" t="str">
            <v>S06</v>
          </cell>
          <cell r="D1252" t="str">
            <v>S653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>
            <v>1.1301044999999998</v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 t="str">
            <v/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</row>
        <row r="1253">
          <cell r="A1253" t="str">
            <v>PCO06S654</v>
          </cell>
          <cell r="B1253" t="str">
            <v>PCO06</v>
          </cell>
          <cell r="C1253" t="str">
            <v>S06</v>
          </cell>
          <cell r="D1253" t="str">
            <v>S654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>
            <v>24.069743299999992</v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 t="str">
            <v/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</row>
        <row r="1254">
          <cell r="A1254" t="str">
            <v>PCO06S712</v>
          </cell>
          <cell r="B1254" t="str">
            <v>PCO06</v>
          </cell>
          <cell r="C1254" t="str">
            <v>S08</v>
          </cell>
          <cell r="D1254" t="str">
            <v>S712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>
            <v>31.026559200000001</v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 t="str">
            <v/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</row>
        <row r="1255">
          <cell r="A1255" t="str">
            <v>PCO06S713</v>
          </cell>
          <cell r="B1255" t="str">
            <v>PCO06</v>
          </cell>
          <cell r="C1255" t="str">
            <v>S08</v>
          </cell>
          <cell r="D1255" t="str">
            <v>S713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>
            <v>77.316756199999986</v>
          </cell>
          <cell r="X1255" t="str">
            <v/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/>
          </cell>
          <cell r="AG1255" t="str">
            <v/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</row>
        <row r="1256">
          <cell r="A1256" t="str">
            <v>PCO06S715</v>
          </cell>
          <cell r="B1256" t="str">
            <v>PCO06</v>
          </cell>
          <cell r="C1256" t="str">
            <v>S08</v>
          </cell>
          <cell r="D1256" t="str">
            <v>S715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>
            <v>12.5199526</v>
          </cell>
          <cell r="P1256">
            <v>215.84024669999999</v>
          </cell>
          <cell r="Q1256" t="str">
            <v/>
          </cell>
          <cell r="R1256">
            <v>200.87376899999998</v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/>
          </cell>
          <cell r="AG1256" t="str">
            <v/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</row>
        <row r="1257">
          <cell r="A1257" t="str">
            <v>PCO06S741</v>
          </cell>
          <cell r="B1257" t="str">
            <v>PCO06</v>
          </cell>
          <cell r="C1257" t="str">
            <v>S09</v>
          </cell>
          <cell r="D1257" t="str">
            <v>S741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/>
          </cell>
          <cell r="AG1257" t="str">
            <v/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>
            <v>77.261651000000015</v>
          </cell>
          <cell r="AS1257" t="str">
            <v/>
          </cell>
          <cell r="AT1257" t="str">
            <v/>
          </cell>
          <cell r="AU1257" t="str">
            <v/>
          </cell>
        </row>
        <row r="1258">
          <cell r="A1258" t="str">
            <v>PCO06S744</v>
          </cell>
          <cell r="B1258" t="str">
            <v>PCO06</v>
          </cell>
          <cell r="C1258" t="str">
            <v>S09</v>
          </cell>
          <cell r="D1258" t="str">
            <v>S744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  <cell r="AA1258" t="str">
            <v/>
          </cell>
          <cell r="AB1258" t="str">
            <v/>
          </cell>
          <cell r="AC1258" t="str">
            <v/>
          </cell>
          <cell r="AD1258" t="str">
            <v/>
          </cell>
          <cell r="AE1258" t="str">
            <v/>
          </cell>
          <cell r="AF1258" t="str">
            <v/>
          </cell>
          <cell r="AG1258" t="str">
            <v/>
          </cell>
          <cell r="AH1258" t="str">
            <v/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>
            <v>5.0243666999999999</v>
          </cell>
          <cell r="AS1258" t="str">
            <v/>
          </cell>
          <cell r="AT1258" t="str">
            <v/>
          </cell>
          <cell r="AU1258" t="str">
            <v/>
          </cell>
        </row>
        <row r="1259">
          <cell r="A1259" t="str">
            <v>PCO06S745</v>
          </cell>
          <cell r="B1259" t="str">
            <v>PCO06</v>
          </cell>
          <cell r="C1259" t="str">
            <v>S09</v>
          </cell>
          <cell r="D1259" t="str">
            <v>S745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/>
          </cell>
          <cell r="AG1259" t="str">
            <v/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>
            <v>4.2522552000000005</v>
          </cell>
          <cell r="AS1259" t="str">
            <v/>
          </cell>
          <cell r="AT1259" t="str">
            <v/>
          </cell>
          <cell r="AU1259" t="str">
            <v/>
          </cell>
        </row>
        <row r="1260">
          <cell r="A1260" t="str">
            <v>PCO06S746</v>
          </cell>
          <cell r="B1260" t="str">
            <v>PCO06</v>
          </cell>
          <cell r="C1260" t="str">
            <v>S09</v>
          </cell>
          <cell r="D1260" t="str">
            <v>S746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>
            <v>9.9438905999999978</v>
          </cell>
          <cell r="AS1260" t="str">
            <v/>
          </cell>
          <cell r="AT1260" t="str">
            <v/>
          </cell>
          <cell r="AU1260" t="str">
            <v/>
          </cell>
        </row>
        <row r="1261">
          <cell r="A1261" t="str">
            <v>PCO06S749</v>
          </cell>
          <cell r="B1261" t="str">
            <v>PCO06</v>
          </cell>
          <cell r="C1261" t="str">
            <v>S09</v>
          </cell>
          <cell r="D1261" t="str">
            <v>S749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>
            <v>43.3156781</v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</row>
        <row r="1262">
          <cell r="A1262" t="str">
            <v>PCO06S751</v>
          </cell>
          <cell r="B1262" t="str">
            <v>PCO06</v>
          </cell>
          <cell r="C1262" t="str">
            <v>S09</v>
          </cell>
          <cell r="D1262" t="str">
            <v>S751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 t="str">
            <v/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>
            <v>4.6107995000000006</v>
          </cell>
          <cell r="AS1262" t="str">
            <v/>
          </cell>
          <cell r="AT1262" t="str">
            <v/>
          </cell>
          <cell r="AU1262" t="str">
            <v/>
          </cell>
        </row>
        <row r="1263">
          <cell r="A1263" t="str">
            <v>PCO06S752</v>
          </cell>
          <cell r="B1263" t="str">
            <v>PCO06</v>
          </cell>
          <cell r="C1263" t="str">
            <v>S09</v>
          </cell>
          <cell r="D1263" t="str">
            <v>S752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 t="str">
            <v/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>
            <v>53.242639199999992</v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</row>
        <row r="1264">
          <cell r="A1264" t="str">
            <v>PCO06S753</v>
          </cell>
          <cell r="B1264" t="str">
            <v>PCO06</v>
          </cell>
          <cell r="C1264" t="str">
            <v>S09</v>
          </cell>
          <cell r="D1264" t="str">
            <v>S753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>
            <v>3.7668050999999991</v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</row>
        <row r="1265">
          <cell r="A1265" t="str">
            <v>PCO06S754</v>
          </cell>
          <cell r="B1265" t="str">
            <v>PCO06</v>
          </cell>
          <cell r="C1265" t="str">
            <v>S09</v>
          </cell>
          <cell r="D1265" t="str">
            <v>S754</v>
          </cell>
          <cell r="E1265">
            <v>262.20371080000007</v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</row>
        <row r="1266">
          <cell r="A1266" t="str">
            <v>PCO06S755</v>
          </cell>
          <cell r="B1266" t="str">
            <v>PCO06</v>
          </cell>
          <cell r="C1266" t="str">
            <v>S09</v>
          </cell>
          <cell r="D1266" t="str">
            <v>S755</v>
          </cell>
          <cell r="E1266">
            <v>4.3539434000000004</v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</row>
        <row r="1267">
          <cell r="A1267" t="str">
            <v>PCO06S756</v>
          </cell>
          <cell r="B1267" t="str">
            <v>PCO06</v>
          </cell>
          <cell r="C1267" t="str">
            <v>S09</v>
          </cell>
          <cell r="D1267" t="str">
            <v>S756</v>
          </cell>
          <cell r="E1267">
            <v>10.160751400000001</v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</row>
        <row r="1268">
          <cell r="A1268" t="str">
            <v>PCO06S757</v>
          </cell>
          <cell r="B1268" t="str">
            <v>PCO06</v>
          </cell>
          <cell r="C1268" t="str">
            <v>S09</v>
          </cell>
          <cell r="D1268" t="str">
            <v>S757</v>
          </cell>
          <cell r="E1268">
            <v>2.8655802000000001</v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</row>
        <row r="1269">
          <cell r="A1269" t="str">
            <v>PCO06S758</v>
          </cell>
          <cell r="B1269" t="str">
            <v>PCO06</v>
          </cell>
          <cell r="C1269" t="str">
            <v>S09</v>
          </cell>
          <cell r="D1269" t="str">
            <v>S758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>
            <v>40.930470999999997</v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</row>
        <row r="1270">
          <cell r="A1270" t="str">
            <v>PCO06S760</v>
          </cell>
          <cell r="B1270" t="str">
            <v>PCO06</v>
          </cell>
          <cell r="C1270" t="str">
            <v>S09</v>
          </cell>
          <cell r="D1270" t="str">
            <v>S760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>
            <v>47.329014500000021</v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</row>
        <row r="1271">
          <cell r="A1271" t="str">
            <v>PCO06S761</v>
          </cell>
          <cell r="B1271" t="str">
            <v>PCO06</v>
          </cell>
          <cell r="C1271" t="str">
            <v>S09</v>
          </cell>
          <cell r="D1271" t="str">
            <v>S761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>
            <v>14.247961499999997</v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</row>
        <row r="1272">
          <cell r="A1272" t="str">
            <v>PCO06S762</v>
          </cell>
          <cell r="B1272" t="str">
            <v>PCO06</v>
          </cell>
          <cell r="C1272" t="str">
            <v>S09</v>
          </cell>
          <cell r="D1272" t="str">
            <v>S762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>
            <v>41.186493099999993</v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</row>
        <row r="1273">
          <cell r="A1273" t="str">
            <v>PCO06S768</v>
          </cell>
          <cell r="B1273" t="str">
            <v>PCO06</v>
          </cell>
          <cell r="C1273" t="str">
            <v>S09</v>
          </cell>
          <cell r="D1273" t="str">
            <v>S768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>
            <v>17.564669599999998</v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</row>
        <row r="1274">
          <cell r="A1274" t="str">
            <v>PCO06S771</v>
          </cell>
          <cell r="B1274" t="str">
            <v>PCO06</v>
          </cell>
          <cell r="C1274" t="str">
            <v>S10</v>
          </cell>
          <cell r="D1274" t="str">
            <v>S771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  <cell r="AA1274" t="str">
            <v/>
          </cell>
          <cell r="AB1274" t="str">
            <v/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 t="str">
            <v/>
          </cell>
          <cell r="AH1274" t="str">
            <v/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>
            <v>14.0501706</v>
          </cell>
          <cell r="AU1274" t="str">
            <v/>
          </cell>
        </row>
        <row r="1275">
          <cell r="A1275" t="str">
            <v>PCO06S772</v>
          </cell>
          <cell r="B1275" t="str">
            <v>PCO06</v>
          </cell>
          <cell r="C1275" t="str">
            <v>S10</v>
          </cell>
          <cell r="D1275" t="str">
            <v>S772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>
            <v>33.200383299999999</v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</row>
        <row r="1276">
          <cell r="A1276" t="str">
            <v>PCO06P1004</v>
          </cell>
          <cell r="B1276" t="str">
            <v>PCO06</v>
          </cell>
          <cell r="C1276" t="str">
            <v>S12</v>
          </cell>
          <cell r="D1276" t="str">
            <v>P1004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  <cell r="AA1276" t="str">
            <v/>
          </cell>
          <cell r="AB1276" t="str">
            <v/>
          </cell>
          <cell r="AC1276" t="str">
            <v/>
          </cell>
          <cell r="AD1276" t="str">
            <v/>
          </cell>
          <cell r="AE1276" t="str">
            <v/>
          </cell>
          <cell r="AF1276" t="str">
            <v/>
          </cell>
          <cell r="AG1276">
            <v>3.5205299999999995E-2</v>
          </cell>
          <cell r="AH1276" t="str">
            <v/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</row>
        <row r="1277">
          <cell r="A1277" t="str">
            <v>PCO06P1023</v>
          </cell>
          <cell r="B1277" t="str">
            <v>PCO06</v>
          </cell>
          <cell r="C1277" t="str">
            <v>S12</v>
          </cell>
          <cell r="D1277" t="str">
            <v>P1023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>
            <v>5.1651900000000014E-2</v>
          </cell>
          <cell r="X1277" t="str">
            <v/>
          </cell>
          <cell r="Y1277" t="str">
            <v/>
          </cell>
          <cell r="Z1277" t="str">
            <v/>
          </cell>
          <cell r="AA1277" t="str">
            <v/>
          </cell>
          <cell r="AB1277" t="str">
            <v/>
          </cell>
          <cell r="AC1277" t="str">
            <v/>
          </cell>
          <cell r="AD1277" t="str">
            <v/>
          </cell>
          <cell r="AE1277" t="str">
            <v/>
          </cell>
          <cell r="AF1277" t="str">
            <v/>
          </cell>
          <cell r="AG1277" t="str">
            <v/>
          </cell>
          <cell r="AH1277" t="str">
            <v/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</row>
        <row r="1278">
          <cell r="A1278" t="str">
            <v>PCO06P1044</v>
          </cell>
          <cell r="B1278" t="str">
            <v>PCO06</v>
          </cell>
          <cell r="C1278" t="str">
            <v>S12</v>
          </cell>
          <cell r="D1278" t="str">
            <v>P1044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>
            <v>0.9378177000000002</v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</row>
        <row r="1279">
          <cell r="A1279" t="str">
            <v>PCO06P1098</v>
          </cell>
          <cell r="B1279" t="str">
            <v>PCO06</v>
          </cell>
          <cell r="C1279" t="str">
            <v>S12</v>
          </cell>
          <cell r="D1279" t="str">
            <v>P1098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>
            <v>54.839317700000009</v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</row>
        <row r="1280">
          <cell r="A1280" t="str">
            <v>PCO06P1102</v>
          </cell>
          <cell r="B1280" t="str">
            <v>PCO06</v>
          </cell>
          <cell r="C1280" t="str">
            <v>S12</v>
          </cell>
          <cell r="D1280" t="str">
            <v>P1102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>
            <v>1.6776054999999999</v>
          </cell>
          <cell r="AT1280" t="str">
            <v/>
          </cell>
          <cell r="AU1280" t="str">
            <v/>
          </cell>
        </row>
        <row r="1281">
          <cell r="A1281" t="str">
            <v>PCO06P1111</v>
          </cell>
          <cell r="B1281" t="str">
            <v>PCO06</v>
          </cell>
          <cell r="C1281" t="str">
            <v>S12</v>
          </cell>
          <cell r="D1281" t="str">
            <v>P1111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>
            <v>6.9657342000000009</v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</row>
        <row r="1282">
          <cell r="A1282" t="str">
            <v>PCO06P1114</v>
          </cell>
          <cell r="B1282" t="str">
            <v>PCO06</v>
          </cell>
          <cell r="C1282" t="str">
            <v>S12</v>
          </cell>
          <cell r="D1282" t="str">
            <v>P1114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>
            <v>0.79291290000000003</v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 t="str">
            <v/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</row>
        <row r="1283">
          <cell r="A1283" t="str">
            <v>PCO06P1120</v>
          </cell>
          <cell r="B1283" t="str">
            <v>PCO06</v>
          </cell>
          <cell r="C1283" t="str">
            <v>S12</v>
          </cell>
          <cell r="D1283" t="str">
            <v>P1120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>
            <v>0.3649655</v>
          </cell>
          <cell r="AG1283" t="str">
            <v/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</row>
        <row r="1284">
          <cell r="A1284" t="str">
            <v>PCO06P1124</v>
          </cell>
          <cell r="B1284" t="str">
            <v>PCO06</v>
          </cell>
          <cell r="C1284" t="str">
            <v>S12</v>
          </cell>
          <cell r="D1284" t="str">
            <v>P1124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>
            <v>2.7890077999999998</v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</row>
        <row r="1285">
          <cell r="A1285" t="str">
            <v>PCO06P1128</v>
          </cell>
          <cell r="B1285" t="str">
            <v>PCO06</v>
          </cell>
          <cell r="C1285" t="str">
            <v>S12</v>
          </cell>
          <cell r="D1285" t="str">
            <v>P1128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>
            <v>0.75410030000000017</v>
          </cell>
          <cell r="AG1285" t="str">
            <v/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</row>
        <row r="1286">
          <cell r="A1286" t="str">
            <v>PCO06P1130</v>
          </cell>
          <cell r="B1286" t="str">
            <v>PCO06</v>
          </cell>
          <cell r="C1286" t="str">
            <v>S12</v>
          </cell>
          <cell r="D1286" t="str">
            <v>P1130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>
            <v>0.1012154</v>
          </cell>
          <cell r="AG1286" t="str">
            <v/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</row>
        <row r="1287">
          <cell r="A1287" t="str">
            <v>PCO06P1137</v>
          </cell>
          <cell r="B1287" t="str">
            <v>PCO06</v>
          </cell>
          <cell r="C1287" t="str">
            <v>S12</v>
          </cell>
          <cell r="D1287" t="str">
            <v>P1137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>
            <v>44.082746099999994</v>
          </cell>
          <cell r="AG1287" t="str">
            <v/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</row>
        <row r="1288">
          <cell r="A1288" t="str">
            <v>PCO06P1147</v>
          </cell>
          <cell r="B1288" t="str">
            <v>PCO06</v>
          </cell>
          <cell r="C1288" t="str">
            <v>S12</v>
          </cell>
          <cell r="D1288" t="str">
            <v>P1147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>
            <v>1.70714E-2</v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</row>
        <row r="1289">
          <cell r="A1289" t="str">
            <v>PCO06P1148</v>
          </cell>
          <cell r="B1289" t="str">
            <v>PCO06</v>
          </cell>
          <cell r="C1289" t="str">
            <v>S12</v>
          </cell>
          <cell r="D1289" t="str">
            <v>P1148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>
            <v>2.9290860000000003</v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</row>
        <row r="1290">
          <cell r="A1290" t="str">
            <v>PCO06P1149</v>
          </cell>
          <cell r="B1290" t="str">
            <v>PCO06</v>
          </cell>
          <cell r="C1290" t="str">
            <v>S12</v>
          </cell>
          <cell r="D1290" t="str">
            <v>P1149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>
            <v>19.494408199999999</v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</row>
        <row r="1291">
          <cell r="A1291" t="str">
            <v>PCO06P1151</v>
          </cell>
          <cell r="B1291" t="str">
            <v>PCO06</v>
          </cell>
          <cell r="C1291" t="str">
            <v>S12</v>
          </cell>
          <cell r="D1291" t="str">
            <v>P1151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>
            <v>0.82626970000000011</v>
          </cell>
          <cell r="AT1291" t="str">
            <v/>
          </cell>
          <cell r="AU1291" t="str">
            <v/>
          </cell>
        </row>
        <row r="1292">
          <cell r="A1292" t="str">
            <v>PCO06P1152</v>
          </cell>
          <cell r="B1292" t="str">
            <v>PCO06</v>
          </cell>
          <cell r="C1292" t="str">
            <v>S12</v>
          </cell>
          <cell r="D1292" t="str">
            <v>P1152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>
            <v>1.7930794000000001</v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</row>
        <row r="1293">
          <cell r="A1293" t="str">
            <v>PCO06P1162</v>
          </cell>
          <cell r="B1293" t="str">
            <v>PCO06</v>
          </cell>
          <cell r="C1293" t="str">
            <v>S12</v>
          </cell>
          <cell r="D1293" t="str">
            <v>P1162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>
            <v>3.0381004000000007</v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</row>
        <row r="1294">
          <cell r="A1294" t="str">
            <v>PCO06P1176</v>
          </cell>
          <cell r="B1294" t="str">
            <v>PCO06</v>
          </cell>
          <cell r="C1294" t="str">
            <v>S12</v>
          </cell>
          <cell r="D1294" t="str">
            <v>P1176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>
            <v>1.4912991999999996</v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 t="str">
            <v/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</row>
        <row r="1295">
          <cell r="A1295" t="str">
            <v>PCO06P1257</v>
          </cell>
          <cell r="B1295" t="str">
            <v>PCO06</v>
          </cell>
          <cell r="C1295" t="str">
            <v>S12</v>
          </cell>
          <cell r="D1295" t="str">
            <v>P1257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>
            <v>0.70415770000000022</v>
          </cell>
          <cell r="AE1295" t="str">
            <v/>
          </cell>
          <cell r="AF1295" t="str">
            <v/>
          </cell>
          <cell r="AG1295" t="str">
            <v/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</row>
        <row r="1296">
          <cell r="A1296" t="str">
            <v>PCO06P1366</v>
          </cell>
          <cell r="B1296" t="str">
            <v>PCO06</v>
          </cell>
          <cell r="C1296" t="str">
            <v>S12</v>
          </cell>
          <cell r="D1296" t="str">
            <v>P1366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>
            <v>4.4399865999999992</v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  <cell r="AA1296" t="str">
            <v/>
          </cell>
          <cell r="AB1296" t="str">
            <v/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G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</row>
        <row r="1297">
          <cell r="A1297" t="str">
            <v>PCO06P1373</v>
          </cell>
          <cell r="B1297" t="str">
            <v>PCO06</v>
          </cell>
          <cell r="C1297" t="str">
            <v>S12</v>
          </cell>
          <cell r="D1297" t="str">
            <v>P1373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/>
          </cell>
          <cell r="AG1297" t="str">
            <v/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>
            <v>0.28818459999999996</v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</row>
        <row r="1298">
          <cell r="A1298" t="str">
            <v>PCO06P1374</v>
          </cell>
          <cell r="B1298" t="str">
            <v>PCO06</v>
          </cell>
          <cell r="C1298" t="str">
            <v>S12</v>
          </cell>
          <cell r="D1298" t="str">
            <v>P1374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>
            <v>0.41819820000000002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</row>
        <row r="1299">
          <cell r="A1299" t="str">
            <v>PCO06P1667</v>
          </cell>
          <cell r="B1299" t="str">
            <v>PCO06</v>
          </cell>
          <cell r="C1299" t="str">
            <v>S12</v>
          </cell>
          <cell r="D1299" t="str">
            <v>P1667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>
            <v>6.3372000000000029E-3</v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</row>
        <row r="1300">
          <cell r="A1300" t="str">
            <v>PCO06P1684</v>
          </cell>
          <cell r="B1300" t="str">
            <v>PCO06</v>
          </cell>
          <cell r="C1300" t="str">
            <v>S12</v>
          </cell>
          <cell r="D1300" t="str">
            <v>P1684</v>
          </cell>
          <cell r="E1300" t="str">
            <v/>
          </cell>
          <cell r="F1300">
            <v>0.63920659999999996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</row>
        <row r="1301">
          <cell r="A1301" t="str">
            <v>PCO06P1687</v>
          </cell>
          <cell r="B1301" t="str">
            <v>PCO06</v>
          </cell>
          <cell r="C1301" t="str">
            <v>S12</v>
          </cell>
          <cell r="D1301" t="str">
            <v>P1687</v>
          </cell>
          <cell r="E1301" t="str">
            <v/>
          </cell>
          <cell r="F1301">
            <v>0.72721980000000008</v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</row>
        <row r="1302">
          <cell r="A1302" t="str">
            <v>PCO06P1688</v>
          </cell>
          <cell r="B1302" t="str">
            <v>PCO06</v>
          </cell>
          <cell r="C1302" t="str">
            <v>S12</v>
          </cell>
          <cell r="D1302" t="str">
            <v>P1688</v>
          </cell>
          <cell r="E1302" t="str">
            <v/>
          </cell>
          <cell r="F1302">
            <v>9.4002715999999999</v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 t="str">
            <v/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</row>
        <row r="1303">
          <cell r="A1303" t="str">
            <v>PCO06P1689</v>
          </cell>
          <cell r="B1303" t="str">
            <v>PCO06</v>
          </cell>
          <cell r="C1303" t="str">
            <v>S12</v>
          </cell>
          <cell r="D1303" t="str">
            <v>P1689</v>
          </cell>
          <cell r="E1303" t="str">
            <v/>
          </cell>
          <cell r="F1303">
            <v>56.567974599999985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 t="str">
            <v/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</row>
        <row r="1304">
          <cell r="A1304" t="str">
            <v>PCO06P1931</v>
          </cell>
          <cell r="B1304" t="str">
            <v>PCO06</v>
          </cell>
          <cell r="C1304" t="str">
            <v>S12</v>
          </cell>
          <cell r="D1304" t="str">
            <v>P1931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>
            <v>1.0810845</v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 t="str">
            <v/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</row>
        <row r="1305">
          <cell r="A1305" t="str">
            <v>PCO06P2011</v>
          </cell>
          <cell r="B1305" t="str">
            <v>PCO06</v>
          </cell>
          <cell r="C1305" t="str">
            <v>S12</v>
          </cell>
          <cell r="D1305" t="str">
            <v>P2011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/>
          </cell>
          <cell r="AG1305">
            <v>13.885773000000002</v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</row>
        <row r="1306">
          <cell r="A1306" t="str">
            <v>PCO06P2012</v>
          </cell>
          <cell r="B1306" t="str">
            <v>PCO06</v>
          </cell>
          <cell r="C1306" t="str">
            <v>S12</v>
          </cell>
          <cell r="D1306" t="str">
            <v>P2012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>
            <v>1.1671176000000001</v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/>
          </cell>
          <cell r="AG1306" t="str">
            <v/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</row>
        <row r="1307">
          <cell r="A1307" t="str">
            <v>PCO07C004</v>
          </cell>
          <cell r="B1307" t="str">
            <v>PCO07</v>
          </cell>
          <cell r="C1307" t="str">
            <v>C01</v>
          </cell>
          <cell r="D1307" t="str">
            <v>C004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>
            <v>2.6432530000000001</v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/>
          </cell>
          <cell r="AG1307" t="str">
            <v/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</row>
        <row r="1308">
          <cell r="A1308" t="str">
            <v>PCO07C021</v>
          </cell>
          <cell r="B1308" t="str">
            <v>PCO07</v>
          </cell>
          <cell r="C1308" t="str">
            <v>C01</v>
          </cell>
          <cell r="D1308" t="str">
            <v>C021</v>
          </cell>
          <cell r="E1308" t="str">
            <v/>
          </cell>
          <cell r="F1308" t="str">
            <v/>
          </cell>
          <cell r="G1308" t="str">
            <v/>
          </cell>
          <cell r="H1308">
            <v>318.34517269999998</v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</row>
        <row r="1309">
          <cell r="A1309" t="str">
            <v>PCO07C022</v>
          </cell>
          <cell r="B1309" t="str">
            <v>PCO07</v>
          </cell>
          <cell r="C1309" t="str">
            <v>C01</v>
          </cell>
          <cell r="D1309" t="str">
            <v>C022</v>
          </cell>
          <cell r="E1309" t="str">
            <v/>
          </cell>
          <cell r="F1309" t="str">
            <v/>
          </cell>
          <cell r="G1309" t="str">
            <v/>
          </cell>
          <cell r="H1309">
            <v>198.18597509999998</v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</row>
        <row r="1310">
          <cell r="A1310" t="str">
            <v>PCO07C032</v>
          </cell>
          <cell r="B1310" t="str">
            <v>PCO07</v>
          </cell>
          <cell r="C1310" t="str">
            <v>C02</v>
          </cell>
          <cell r="D1310" t="str">
            <v>C032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>
            <v>365.17962030000001</v>
          </cell>
          <cell r="X1310" t="str">
            <v/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</row>
        <row r="1311">
          <cell r="A1311" t="str">
            <v>PCO07C038</v>
          </cell>
          <cell r="B1311" t="str">
            <v>PCO07</v>
          </cell>
          <cell r="C1311" t="str">
            <v>C02</v>
          </cell>
          <cell r="D1311" t="str">
            <v>C038</v>
          </cell>
          <cell r="E1311" t="str">
            <v/>
          </cell>
          <cell r="F1311" t="str">
            <v/>
          </cell>
          <cell r="G1311" t="str">
            <v/>
          </cell>
          <cell r="H1311">
            <v>288.90819190000002</v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</row>
        <row r="1312">
          <cell r="A1312" t="str">
            <v>PCO07C065</v>
          </cell>
          <cell r="B1312" t="str">
            <v>PCO07</v>
          </cell>
          <cell r="C1312" t="str">
            <v>C03</v>
          </cell>
          <cell r="D1312" t="str">
            <v>C065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>
            <v>4.2968324000000004</v>
          </cell>
          <cell r="X1312" t="str">
            <v/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 t="str">
            <v/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</row>
        <row r="1313">
          <cell r="A1313" t="str">
            <v>PCO07C072</v>
          </cell>
          <cell r="B1313" t="str">
            <v>PCO07</v>
          </cell>
          <cell r="C1313" t="str">
            <v>C03</v>
          </cell>
          <cell r="D1313" t="str">
            <v>C072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>
            <v>2.4727256000000004</v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  <cell r="AA1313" t="str">
            <v/>
          </cell>
          <cell r="AB1313" t="str">
            <v/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 t="str">
            <v/>
          </cell>
          <cell r="AH1313" t="str">
            <v/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</row>
        <row r="1314">
          <cell r="A1314" t="str">
            <v>PCO07C092</v>
          </cell>
          <cell r="B1314" t="str">
            <v>PCO07</v>
          </cell>
          <cell r="C1314" t="str">
            <v>C04</v>
          </cell>
          <cell r="D1314" t="str">
            <v>C092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>
            <v>1.9761105999999999</v>
          </cell>
          <cell r="P1314">
            <v>1.4140813999999999</v>
          </cell>
          <cell r="Q1314" t="str">
            <v/>
          </cell>
          <cell r="R1314">
            <v>11.672723600000001</v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 t="str">
            <v/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</row>
        <row r="1315">
          <cell r="A1315" t="str">
            <v>PCO07C093</v>
          </cell>
          <cell r="B1315" t="str">
            <v>PCO07</v>
          </cell>
          <cell r="C1315" t="str">
            <v>C04</v>
          </cell>
          <cell r="D1315" t="str">
            <v>C093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>
            <v>5.7304196000000003</v>
          </cell>
          <cell r="P1315">
            <v>5.1979113000000003</v>
          </cell>
          <cell r="Q1315" t="str">
            <v/>
          </cell>
          <cell r="R1315">
            <v>46.512243499999997</v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/>
          </cell>
          <cell r="AG1315" t="str">
            <v/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</row>
        <row r="1316">
          <cell r="A1316" t="str">
            <v>PCO07C114</v>
          </cell>
          <cell r="B1316" t="str">
            <v>PCO07</v>
          </cell>
          <cell r="C1316" t="str">
            <v>C04</v>
          </cell>
          <cell r="D1316" t="str">
            <v>C114</v>
          </cell>
          <cell r="E1316" t="str">
            <v/>
          </cell>
          <cell r="F1316" t="str">
            <v/>
          </cell>
          <cell r="G1316" t="str">
            <v/>
          </cell>
          <cell r="H1316">
            <v>317.66021450000005</v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/>
          </cell>
          <cell r="AG1316" t="str">
            <v/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</row>
        <row r="1317">
          <cell r="A1317" t="str">
            <v>PCO07S652</v>
          </cell>
          <cell r="B1317" t="str">
            <v>PCO07</v>
          </cell>
          <cell r="C1317" t="str">
            <v>C05</v>
          </cell>
          <cell r="D1317" t="str">
            <v>S652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>
            <v>1.3849883999999997</v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/>
          </cell>
          <cell r="AG1317" t="str">
            <v/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</row>
        <row r="1318">
          <cell r="A1318" t="str">
            <v>PCO07C262</v>
          </cell>
          <cell r="B1318" t="str">
            <v>PCO07</v>
          </cell>
          <cell r="C1318" t="str">
            <v>C08</v>
          </cell>
          <cell r="D1318" t="str">
            <v>C262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/>
          </cell>
          <cell r="AG1318" t="str">
            <v/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>
            <v>290.8435384</v>
          </cell>
        </row>
        <row r="1319">
          <cell r="A1319" t="str">
            <v>PCO07C275</v>
          </cell>
          <cell r="B1319" t="str">
            <v>PCO07</v>
          </cell>
          <cell r="C1319" t="str">
            <v>C08</v>
          </cell>
          <cell r="D1319" t="str">
            <v>C275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>
            <v>2190.1993432999998</v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/>
          </cell>
          <cell r="AG1319" t="str">
            <v/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</row>
        <row r="1320">
          <cell r="A1320" t="str">
            <v>PCO07C288</v>
          </cell>
          <cell r="B1320" t="str">
            <v>PCO07</v>
          </cell>
          <cell r="C1320" t="str">
            <v>C08</v>
          </cell>
          <cell r="D1320" t="str">
            <v>C288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>
            <v>660.47978809999995</v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</row>
        <row r="1321">
          <cell r="A1321" t="str">
            <v>PCO07C307</v>
          </cell>
          <cell r="B1321" t="str">
            <v>PCO07</v>
          </cell>
          <cell r="C1321" t="str">
            <v>C08</v>
          </cell>
          <cell r="D1321" t="str">
            <v>C307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>
            <v>1.5222413999999997</v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</row>
        <row r="1322">
          <cell r="A1322" t="str">
            <v>PCO07C308</v>
          </cell>
          <cell r="B1322" t="str">
            <v>PCO07</v>
          </cell>
          <cell r="C1322" t="str">
            <v>C08</v>
          </cell>
          <cell r="D1322" t="str">
            <v>C308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>
            <v>10.484645599999993</v>
          </cell>
          <cell r="AF1322" t="str">
            <v/>
          </cell>
          <cell r="AG1322" t="str">
            <v/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</row>
        <row r="1323">
          <cell r="A1323" t="str">
            <v>PCO07C309</v>
          </cell>
          <cell r="B1323" t="str">
            <v>PCO07</v>
          </cell>
          <cell r="C1323" t="str">
            <v>C08</v>
          </cell>
          <cell r="D1323" t="str">
            <v>C309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>
            <v>13.928215600000003</v>
          </cell>
          <cell r="AF1323" t="str">
            <v/>
          </cell>
          <cell r="AG1323" t="str">
            <v/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</row>
        <row r="1324">
          <cell r="A1324" t="str">
            <v>PCO07C310</v>
          </cell>
          <cell r="B1324" t="str">
            <v>PCO07</v>
          </cell>
          <cell r="C1324" t="str">
            <v>C08</v>
          </cell>
          <cell r="D1324" t="str">
            <v>C310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>
            <v>18.3115348</v>
          </cell>
          <cell r="AF1324" t="str">
            <v/>
          </cell>
          <cell r="AG1324" t="str">
            <v/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</row>
        <row r="1325">
          <cell r="A1325" t="str">
            <v>PCO07C351</v>
          </cell>
          <cell r="B1325" t="str">
            <v>PCO07</v>
          </cell>
          <cell r="C1325" t="str">
            <v>C09</v>
          </cell>
          <cell r="D1325" t="str">
            <v>C351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>
            <v>7.5376144000000007</v>
          </cell>
          <cell r="P1325">
            <v>2.5578888000000002</v>
          </cell>
          <cell r="Q1325" t="str">
            <v/>
          </cell>
          <cell r="R1325">
            <v>20.856907300000003</v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/>
          </cell>
          <cell r="AG1325" t="str">
            <v/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</row>
        <row r="1326">
          <cell r="A1326" t="str">
            <v>PCO07C356</v>
          </cell>
          <cell r="B1326" t="str">
            <v>PCO07</v>
          </cell>
          <cell r="C1326" t="str">
            <v>C09</v>
          </cell>
          <cell r="D1326" t="str">
            <v>C356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>
            <v>93.785244699999993</v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/>
          </cell>
          <cell r="AG1326" t="str">
            <v/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</row>
        <row r="1327">
          <cell r="A1327" t="str">
            <v>PCO07C355</v>
          </cell>
          <cell r="B1327" t="str">
            <v>PCO07</v>
          </cell>
          <cell r="C1327" t="str">
            <v>C10</v>
          </cell>
          <cell r="D1327" t="str">
            <v>C355</v>
          </cell>
          <cell r="E1327" t="str">
            <v/>
          </cell>
          <cell r="F1327" t="str">
            <v/>
          </cell>
          <cell r="G1327" t="str">
            <v/>
          </cell>
          <cell r="H1327">
            <v>225.92898480000002</v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/>
          </cell>
          <cell r="AG1327" t="str">
            <v/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</row>
        <row r="1328">
          <cell r="A1328" t="str">
            <v>PCO07C369</v>
          </cell>
          <cell r="B1328" t="str">
            <v>PCO07</v>
          </cell>
          <cell r="C1328" t="str">
            <v>C10</v>
          </cell>
          <cell r="D1328" t="str">
            <v>C369</v>
          </cell>
          <cell r="E1328" t="str">
            <v/>
          </cell>
          <cell r="F1328" t="str">
            <v/>
          </cell>
          <cell r="G1328" t="str">
            <v/>
          </cell>
          <cell r="H1328">
            <v>179.55206000000001</v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</row>
        <row r="1329">
          <cell r="A1329" t="str">
            <v>PCO07P1264</v>
          </cell>
          <cell r="B1329" t="str">
            <v>PCO07</v>
          </cell>
          <cell r="C1329" t="str">
            <v>C12</v>
          </cell>
          <cell r="D1329" t="str">
            <v>P1264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>
            <v>1.1100742000000003</v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</row>
        <row r="1330">
          <cell r="A1330" t="str">
            <v>PCO07P1367</v>
          </cell>
          <cell r="B1330" t="str">
            <v>PCO07</v>
          </cell>
          <cell r="C1330" t="str">
            <v>C12</v>
          </cell>
          <cell r="D1330" t="str">
            <v>P1367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>
            <v>0.51980409999999999</v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</row>
        <row r="1331">
          <cell r="A1331" t="str">
            <v>PCO07P1519</v>
          </cell>
          <cell r="B1331" t="str">
            <v>PCO07</v>
          </cell>
          <cell r="C1331" t="str">
            <v>C12</v>
          </cell>
          <cell r="D1331" t="str">
            <v>P1519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>
            <v>155.34514010000001</v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</row>
        <row r="1332">
          <cell r="A1332" t="str">
            <v>PCO07P1524</v>
          </cell>
          <cell r="B1332" t="str">
            <v>PCO07</v>
          </cell>
          <cell r="C1332" t="str">
            <v>C12</v>
          </cell>
          <cell r="D1332" t="str">
            <v>P1524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>
            <v>32.676009000000008</v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 t="str">
            <v/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 t="str">
            <v/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</row>
        <row r="1333">
          <cell r="A1333" t="str">
            <v>PCO07P1526</v>
          </cell>
          <cell r="B1333" t="str">
            <v>PCO07</v>
          </cell>
          <cell r="C1333" t="str">
            <v>C12</v>
          </cell>
          <cell r="D1333" t="str">
            <v>P1526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>
            <v>34.708429100000004</v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 t="str">
            <v/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</row>
        <row r="1334">
          <cell r="A1334" t="str">
            <v>PCO07P1565</v>
          </cell>
          <cell r="B1334" t="str">
            <v>PCO07</v>
          </cell>
          <cell r="C1334" t="str">
            <v>C12</v>
          </cell>
          <cell r="D1334" t="str">
            <v>P1565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>
            <v>16.287225400000001</v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 t="str">
            <v/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</row>
        <row r="1335">
          <cell r="A1335" t="str">
            <v>PCO07P1968</v>
          </cell>
          <cell r="B1335" t="str">
            <v>PCO07</v>
          </cell>
          <cell r="C1335" t="str">
            <v>C12</v>
          </cell>
          <cell r="D1335" t="str">
            <v>P1968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>
            <v>0.1553155</v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/>
          </cell>
          <cell r="AG1335" t="str">
            <v/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</row>
        <row r="1336">
          <cell r="A1336" t="str">
            <v>PCO07S501</v>
          </cell>
          <cell r="B1336" t="str">
            <v>PCO07</v>
          </cell>
          <cell r="C1336" t="str">
            <v>S01</v>
          </cell>
          <cell r="D1336" t="str">
            <v>S501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>
            <v>1.3775400000000002</v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/>
          </cell>
          <cell r="AG1336" t="str">
            <v/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</row>
        <row r="1337">
          <cell r="A1337" t="str">
            <v>PCO07S502</v>
          </cell>
          <cell r="B1337" t="str">
            <v>PCO07</v>
          </cell>
          <cell r="C1337" t="str">
            <v>S01</v>
          </cell>
          <cell r="D1337" t="str">
            <v>S502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>
            <v>18.370643100000002</v>
          </cell>
          <cell r="AE1337" t="str">
            <v/>
          </cell>
          <cell r="AF1337" t="str">
            <v/>
          </cell>
          <cell r="AG1337" t="str">
            <v/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</row>
        <row r="1338">
          <cell r="A1338" t="str">
            <v>PCO07S503</v>
          </cell>
          <cell r="B1338" t="str">
            <v>PCO07</v>
          </cell>
          <cell r="C1338" t="str">
            <v>S01</v>
          </cell>
          <cell r="D1338" t="str">
            <v>S503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>
            <v>3.3279306000000011</v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</row>
        <row r="1339">
          <cell r="A1339" t="str">
            <v>PCO07S504</v>
          </cell>
          <cell r="B1339" t="str">
            <v>PCO07</v>
          </cell>
          <cell r="C1339" t="str">
            <v>S01</v>
          </cell>
          <cell r="D1339" t="str">
            <v>S504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>
            <v>9.4333173999999982</v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</row>
        <row r="1340">
          <cell r="A1340" t="str">
            <v>PCO07S505</v>
          </cell>
          <cell r="B1340" t="str">
            <v>PCO07</v>
          </cell>
          <cell r="C1340" t="str">
            <v>S01</v>
          </cell>
          <cell r="D1340" t="str">
            <v>S505</v>
          </cell>
          <cell r="E1340">
            <v>0.58458980000000005</v>
          </cell>
          <cell r="F1340" t="str">
            <v/>
          </cell>
          <cell r="G1340">
            <v>2.1656652000000003</v>
          </cell>
          <cell r="H1340">
            <v>195.4458794</v>
          </cell>
          <cell r="I1340" t="str">
            <v/>
          </cell>
          <cell r="J1340" t="str">
            <v/>
          </cell>
          <cell r="K1340" t="str">
            <v/>
          </cell>
          <cell r="L1340">
            <v>2.2688771000000001</v>
          </cell>
          <cell r="M1340">
            <v>2.8944475000000001</v>
          </cell>
          <cell r="N1340">
            <v>3.019898</v>
          </cell>
          <cell r="O1340">
            <v>1.8652166999999999</v>
          </cell>
          <cell r="P1340">
            <v>1.1772341</v>
          </cell>
          <cell r="Q1340">
            <v>1.3657571999999998</v>
          </cell>
          <cell r="R1340">
            <v>11.2244393</v>
          </cell>
          <cell r="S1340">
            <v>3.0409169</v>
          </cell>
          <cell r="T1340">
            <v>2.4538744999999995</v>
          </cell>
          <cell r="U1340">
            <v>0.58365820000000002</v>
          </cell>
          <cell r="V1340">
            <v>0.54298040000000003</v>
          </cell>
          <cell r="W1340">
            <v>8.7279990999999981</v>
          </cell>
          <cell r="X1340" t="str">
            <v/>
          </cell>
          <cell r="Y1340">
            <v>0.118871</v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>
            <v>0.74660339999999992</v>
          </cell>
          <cell r="AE1340">
            <v>2.3099257999999998</v>
          </cell>
          <cell r="AF1340">
            <v>0.47761369999999992</v>
          </cell>
          <cell r="AG1340">
            <v>2.2269008000000001</v>
          </cell>
          <cell r="AH1340">
            <v>18.894352100000006</v>
          </cell>
          <cell r="AI1340" t="str">
            <v/>
          </cell>
          <cell r="AJ1340" t="str">
            <v/>
          </cell>
          <cell r="AK1340" t="str">
            <v/>
          </cell>
          <cell r="AL1340">
            <v>24.006544600000002</v>
          </cell>
          <cell r="AM1340">
            <v>3.1940244999999994</v>
          </cell>
          <cell r="AN1340">
            <v>1.5950120999999995</v>
          </cell>
          <cell r="AO1340">
            <v>0.64344290000000004</v>
          </cell>
          <cell r="AP1340">
            <v>0.86313449999999992</v>
          </cell>
          <cell r="AQ1340" t="str">
            <v/>
          </cell>
          <cell r="AR1340" t="str">
            <v/>
          </cell>
          <cell r="AS1340">
            <v>0.9125127999999999</v>
          </cell>
          <cell r="AT1340">
            <v>3.1695368000000004</v>
          </cell>
          <cell r="AU1340" t="str">
            <v/>
          </cell>
        </row>
        <row r="1341">
          <cell r="A1341" t="str">
            <v>PCO07S506</v>
          </cell>
          <cell r="B1341" t="str">
            <v>PCO07</v>
          </cell>
          <cell r="C1341" t="str">
            <v>S01</v>
          </cell>
          <cell r="D1341" t="str">
            <v>S506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 t="str">
            <v/>
          </cell>
          <cell r="L1341">
            <v>1.36744</v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</row>
        <row r="1342">
          <cell r="A1342" t="str">
            <v>PCO07S507</v>
          </cell>
          <cell r="B1342" t="str">
            <v>PCO07</v>
          </cell>
          <cell r="C1342" t="str">
            <v>S01</v>
          </cell>
          <cell r="D1342" t="str">
            <v>S507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>
            <v>3.1159726000000005</v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</row>
        <row r="1343">
          <cell r="A1343" t="str">
            <v>PCO07S508</v>
          </cell>
          <cell r="B1343" t="str">
            <v>PCO07</v>
          </cell>
          <cell r="C1343" t="str">
            <v>S01</v>
          </cell>
          <cell r="D1343" t="str">
            <v>S508</v>
          </cell>
          <cell r="E1343">
            <v>2.7591155999999994</v>
          </cell>
          <cell r="F1343">
            <v>15.468396800000001</v>
          </cell>
          <cell r="G1343">
            <v>1.4821588999999999</v>
          </cell>
          <cell r="H1343">
            <v>69.741836599999999</v>
          </cell>
          <cell r="I1343" t="str">
            <v/>
          </cell>
          <cell r="J1343" t="str">
            <v/>
          </cell>
          <cell r="K1343" t="str">
            <v/>
          </cell>
          <cell r="L1343">
            <v>2.4284118000000001</v>
          </cell>
          <cell r="M1343">
            <v>4.0735709</v>
          </cell>
          <cell r="N1343">
            <v>3.0779199000000004</v>
          </cell>
          <cell r="O1343">
            <v>4.6576424999999997</v>
          </cell>
          <cell r="P1343">
            <v>1.4685980999999999</v>
          </cell>
          <cell r="Q1343">
            <v>3.3756315000000008</v>
          </cell>
          <cell r="R1343">
            <v>12.728192200000001</v>
          </cell>
          <cell r="S1343">
            <v>2.8093743</v>
          </cell>
          <cell r="T1343">
            <v>0.91164610000000013</v>
          </cell>
          <cell r="U1343">
            <v>12.239824399999998</v>
          </cell>
          <cell r="V1343">
            <v>0.42412240000000001</v>
          </cell>
          <cell r="W1343">
            <v>3.8136729000000003</v>
          </cell>
          <cell r="X1343" t="str">
            <v/>
          </cell>
          <cell r="Y1343">
            <v>2.2376759000000002</v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>
            <v>3.7098401999999995</v>
          </cell>
          <cell r="AE1343">
            <v>12.117684799999997</v>
          </cell>
          <cell r="AF1343">
            <v>1.4209061999999999</v>
          </cell>
          <cell r="AG1343">
            <v>3.6674002999999997</v>
          </cell>
          <cell r="AH1343">
            <v>13.974864899999998</v>
          </cell>
          <cell r="AI1343" t="str">
            <v/>
          </cell>
          <cell r="AJ1343" t="str">
            <v/>
          </cell>
          <cell r="AK1343" t="str">
            <v/>
          </cell>
          <cell r="AL1343">
            <v>30.058999200000002</v>
          </cell>
          <cell r="AM1343">
            <v>1.9424391000000001</v>
          </cell>
          <cell r="AN1343">
            <v>2.7801501000000002</v>
          </cell>
          <cell r="AO1343">
            <v>0.51820109999999997</v>
          </cell>
          <cell r="AP1343">
            <v>2.1880128999999995</v>
          </cell>
          <cell r="AQ1343" t="str">
            <v/>
          </cell>
          <cell r="AR1343" t="str">
            <v/>
          </cell>
          <cell r="AS1343">
            <v>1.1814252999999999</v>
          </cell>
          <cell r="AT1343">
            <v>2.0521802</v>
          </cell>
          <cell r="AU1343" t="str">
            <v/>
          </cell>
        </row>
        <row r="1344">
          <cell r="A1344" t="str">
            <v>PCO07S509</v>
          </cell>
          <cell r="B1344" t="str">
            <v>PCO07</v>
          </cell>
          <cell r="C1344" t="str">
            <v>S01</v>
          </cell>
          <cell r="D1344" t="str">
            <v>S509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>
            <v>31.069078400000002</v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</row>
        <row r="1345">
          <cell r="A1345" t="str">
            <v>PCO07S512</v>
          </cell>
          <cell r="B1345" t="str">
            <v>PCO07</v>
          </cell>
          <cell r="C1345" t="str">
            <v>S01</v>
          </cell>
          <cell r="D1345" t="str">
            <v>S512</v>
          </cell>
          <cell r="E1345">
            <v>7.6372758000000003</v>
          </cell>
          <cell r="F1345">
            <v>92.112683700000019</v>
          </cell>
          <cell r="G1345">
            <v>9.1763761000000006</v>
          </cell>
          <cell r="H1345">
            <v>43.698252400000001</v>
          </cell>
          <cell r="I1345" t="str">
            <v/>
          </cell>
          <cell r="J1345" t="str">
            <v/>
          </cell>
          <cell r="K1345">
            <v>1.294057</v>
          </cell>
          <cell r="L1345" t="str">
            <v/>
          </cell>
          <cell r="M1345">
            <v>0.47846339999999998</v>
          </cell>
          <cell r="N1345">
            <v>17.075376000000002</v>
          </cell>
          <cell r="O1345" t="str">
            <v/>
          </cell>
          <cell r="P1345" t="str">
            <v/>
          </cell>
          <cell r="Q1345">
            <v>2.1261182999999999</v>
          </cell>
          <cell r="R1345" t="str">
            <v/>
          </cell>
          <cell r="S1345">
            <v>2.5232044</v>
          </cell>
          <cell r="T1345">
            <v>0.99332189999999976</v>
          </cell>
          <cell r="U1345" t="str">
            <v/>
          </cell>
          <cell r="V1345">
            <v>0.42412240000000001</v>
          </cell>
          <cell r="W1345">
            <v>2.0815400999999998</v>
          </cell>
          <cell r="X1345" t="str">
            <v/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>
            <v>0.33647210000000005</v>
          </cell>
          <cell r="AE1345" t="str">
            <v/>
          </cell>
          <cell r="AF1345" t="str">
            <v/>
          </cell>
          <cell r="AG1345">
            <v>5.9461704999999991</v>
          </cell>
          <cell r="AH1345">
            <v>9.6695270000000004</v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>
            <v>11.9237913</v>
          </cell>
          <cell r="AN1345">
            <v>2.2439216999999996</v>
          </cell>
          <cell r="AO1345" t="str">
            <v/>
          </cell>
          <cell r="AP1345">
            <v>1.4363796</v>
          </cell>
          <cell r="AQ1345" t="str">
            <v/>
          </cell>
          <cell r="AR1345" t="str">
            <v/>
          </cell>
          <cell r="AS1345">
            <v>0.6230401000000001</v>
          </cell>
          <cell r="AT1345">
            <v>5.6770111000000005</v>
          </cell>
          <cell r="AU1345" t="str">
            <v/>
          </cell>
        </row>
        <row r="1346">
          <cell r="A1346" t="str">
            <v>PCO07S513</v>
          </cell>
          <cell r="B1346" t="str">
            <v>PCO07</v>
          </cell>
          <cell r="C1346" t="str">
            <v>S01</v>
          </cell>
          <cell r="D1346" t="str">
            <v>S513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>
            <v>10.947011499999999</v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</row>
        <row r="1347">
          <cell r="A1347" t="str">
            <v>PCO07S514</v>
          </cell>
          <cell r="B1347" t="str">
            <v>PCO07</v>
          </cell>
          <cell r="C1347" t="str">
            <v>S01</v>
          </cell>
          <cell r="D1347" t="str">
            <v>S514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>
            <v>46.666541399999993</v>
          </cell>
          <cell r="AU1347" t="str">
            <v/>
          </cell>
        </row>
        <row r="1348">
          <cell r="A1348" t="str">
            <v>PCO07S533</v>
          </cell>
          <cell r="B1348" t="str">
            <v>PCO07</v>
          </cell>
          <cell r="C1348" t="str">
            <v>S02</v>
          </cell>
          <cell r="D1348" t="str">
            <v>S533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>
            <v>12.925837200000004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</row>
        <row r="1349">
          <cell r="A1349" t="str">
            <v>PCO07S535</v>
          </cell>
          <cell r="B1349" t="str">
            <v>PCO07</v>
          </cell>
          <cell r="C1349" t="str">
            <v>S02</v>
          </cell>
          <cell r="D1349" t="str">
            <v>S535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>
            <v>9.8801868000000006</v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</row>
        <row r="1350">
          <cell r="A1350" t="str">
            <v>PCO07S536</v>
          </cell>
          <cell r="B1350" t="str">
            <v>PCO07</v>
          </cell>
          <cell r="C1350" t="str">
            <v>S02</v>
          </cell>
          <cell r="D1350" t="str">
            <v>S536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>
            <v>7.1386917000000008</v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</row>
        <row r="1351">
          <cell r="A1351" t="str">
            <v>PCO07S537</v>
          </cell>
          <cell r="B1351" t="str">
            <v>PCO07</v>
          </cell>
          <cell r="C1351" t="str">
            <v>S02</v>
          </cell>
          <cell r="D1351" t="str">
            <v>S537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>
            <v>64.667486000000011</v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</row>
        <row r="1352">
          <cell r="A1352" t="str">
            <v>PCO07S538</v>
          </cell>
          <cell r="B1352" t="str">
            <v>PCO07</v>
          </cell>
          <cell r="C1352" t="str">
            <v>S02</v>
          </cell>
          <cell r="D1352" t="str">
            <v>S538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>
            <v>7.1319248000000028</v>
          </cell>
          <cell r="AF1352" t="str">
            <v/>
          </cell>
          <cell r="AG1352" t="str">
            <v/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</row>
        <row r="1353">
          <cell r="A1353" t="str">
            <v>PCO07S540</v>
          </cell>
          <cell r="B1353" t="str">
            <v>PCO07</v>
          </cell>
          <cell r="C1353" t="str">
            <v>S02</v>
          </cell>
          <cell r="D1353" t="str">
            <v>S540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>
            <v>13.451993099999996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 t="str">
            <v/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</row>
        <row r="1354">
          <cell r="A1354" t="str">
            <v>PCO07S541</v>
          </cell>
          <cell r="B1354" t="str">
            <v>PCO07</v>
          </cell>
          <cell r="C1354" t="str">
            <v>S02</v>
          </cell>
          <cell r="D1354" t="str">
            <v>S541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>
            <v>11.970235200000001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 t="str">
            <v/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</row>
        <row r="1355">
          <cell r="A1355" t="str">
            <v>PCO07S542</v>
          </cell>
          <cell r="B1355" t="str">
            <v>PCO07</v>
          </cell>
          <cell r="C1355" t="str">
            <v>S02</v>
          </cell>
          <cell r="D1355" t="str">
            <v>S542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>
            <v>15.943323199999998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/>
          </cell>
          <cell r="AG1355" t="str">
            <v/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</row>
        <row r="1356">
          <cell r="A1356" t="str">
            <v>PCO07S561</v>
          </cell>
          <cell r="B1356" t="str">
            <v>PCO07</v>
          </cell>
          <cell r="C1356" t="str">
            <v>S03</v>
          </cell>
          <cell r="D1356" t="str">
            <v>S561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/>
          </cell>
          <cell r="AG1356">
            <v>9.6006020000000003</v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</row>
        <row r="1357">
          <cell r="A1357" t="str">
            <v>PCO07S562</v>
          </cell>
          <cell r="B1357" t="str">
            <v>PCO07</v>
          </cell>
          <cell r="C1357" t="str">
            <v>S03</v>
          </cell>
          <cell r="D1357" t="str">
            <v>S562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/>
          </cell>
          <cell r="AG1357">
            <v>18.786154099999997</v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</row>
        <row r="1358">
          <cell r="A1358" t="str">
            <v>PCO07S563</v>
          </cell>
          <cell r="B1358" t="str">
            <v>PCO07</v>
          </cell>
          <cell r="C1358" t="str">
            <v>S03</v>
          </cell>
          <cell r="D1358" t="str">
            <v>S563</v>
          </cell>
          <cell r="E1358">
            <v>2.5002326999999998</v>
          </cell>
          <cell r="F1358">
            <v>40.564648500000004</v>
          </cell>
          <cell r="G1358">
            <v>4.5833731000000002</v>
          </cell>
          <cell r="H1358">
            <v>390.09417430000002</v>
          </cell>
          <cell r="I1358" t="str">
            <v/>
          </cell>
          <cell r="J1358" t="str">
            <v/>
          </cell>
          <cell r="K1358" t="str">
            <v/>
          </cell>
          <cell r="L1358">
            <v>1.7815023999999995</v>
          </cell>
          <cell r="M1358">
            <v>2.0120211000000001</v>
          </cell>
          <cell r="N1358">
            <v>2.0768804000000003</v>
          </cell>
          <cell r="O1358">
            <v>1.0191539000000001</v>
          </cell>
          <cell r="P1358">
            <v>0.35890939999999999</v>
          </cell>
          <cell r="Q1358">
            <v>0.52723870000000006</v>
          </cell>
          <cell r="R1358">
            <v>3.2608144999999999</v>
          </cell>
          <cell r="S1358">
            <v>3.1854605000000009</v>
          </cell>
          <cell r="T1358">
            <v>1.9426418000000001</v>
          </cell>
          <cell r="U1358">
            <v>2.6387850999999993</v>
          </cell>
          <cell r="V1358">
            <v>0.31062160000000005</v>
          </cell>
          <cell r="W1358">
            <v>6.0559082000000002</v>
          </cell>
          <cell r="X1358" t="str">
            <v/>
          </cell>
          <cell r="Y1358">
            <v>3.7147392000000004</v>
          </cell>
          <cell r="Z1358" t="str">
            <v/>
          </cell>
          <cell r="AA1358" t="str">
            <v/>
          </cell>
          <cell r="AB1358" t="str">
            <v/>
          </cell>
          <cell r="AC1358" t="str">
            <v/>
          </cell>
          <cell r="AD1358">
            <v>2.9932414000000005</v>
          </cell>
          <cell r="AE1358">
            <v>5.2389973999999997</v>
          </cell>
          <cell r="AF1358">
            <v>3.2033022999999998</v>
          </cell>
          <cell r="AG1358" t="str">
            <v/>
          </cell>
          <cell r="AH1358">
            <v>11.300156400000001</v>
          </cell>
          <cell r="AI1358" t="str">
            <v/>
          </cell>
          <cell r="AJ1358" t="str">
            <v/>
          </cell>
          <cell r="AK1358" t="str">
            <v/>
          </cell>
          <cell r="AL1358">
            <v>3.4463507</v>
          </cell>
          <cell r="AM1358">
            <v>6.0260569999999998</v>
          </cell>
          <cell r="AN1358">
            <v>1.4191536000000002</v>
          </cell>
          <cell r="AO1358">
            <v>0.95337770000000011</v>
          </cell>
          <cell r="AP1358">
            <v>0.58605099999999999</v>
          </cell>
          <cell r="AQ1358" t="str">
            <v/>
          </cell>
          <cell r="AR1358">
            <v>5.1950703000000003</v>
          </cell>
          <cell r="AS1358">
            <v>0.33720420000000006</v>
          </cell>
          <cell r="AT1358">
            <v>1.2102181000000001</v>
          </cell>
          <cell r="AU1358" t="str">
            <v/>
          </cell>
        </row>
        <row r="1359">
          <cell r="A1359" t="str">
            <v>PCO07S564</v>
          </cell>
          <cell r="B1359" t="str">
            <v>PCO07</v>
          </cell>
          <cell r="C1359" t="str">
            <v>S03</v>
          </cell>
          <cell r="D1359" t="str">
            <v>S564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>
            <v>19.5020533</v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</row>
        <row r="1360">
          <cell r="A1360" t="str">
            <v>PCO07S565</v>
          </cell>
          <cell r="B1360" t="str">
            <v>PCO07</v>
          </cell>
          <cell r="C1360" t="str">
            <v>S03</v>
          </cell>
          <cell r="D1360" t="str">
            <v>S565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>
            <v>7.1347745000000016</v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</row>
        <row r="1361">
          <cell r="A1361" t="str">
            <v>PCO07S566</v>
          </cell>
          <cell r="B1361" t="str">
            <v>PCO07</v>
          </cell>
          <cell r="C1361" t="str">
            <v>S03</v>
          </cell>
          <cell r="D1361" t="str">
            <v>S566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>
            <v>12.081854699999999</v>
          </cell>
          <cell r="AT1361" t="str">
            <v/>
          </cell>
          <cell r="AU1361" t="str">
            <v/>
          </cell>
        </row>
        <row r="1362">
          <cell r="A1362" t="str">
            <v>PCO07S567</v>
          </cell>
          <cell r="B1362" t="str">
            <v>PCO07</v>
          </cell>
          <cell r="C1362" t="str">
            <v>S03</v>
          </cell>
          <cell r="D1362" t="str">
            <v>S567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>
            <v>1.9338626000000008</v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</row>
        <row r="1363">
          <cell r="A1363" t="str">
            <v>PCO07S568</v>
          </cell>
          <cell r="B1363" t="str">
            <v>PCO07</v>
          </cell>
          <cell r="C1363" t="str">
            <v>S03</v>
          </cell>
          <cell r="D1363" t="str">
            <v>S568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>
            <v>18.267009999999999</v>
          </cell>
          <cell r="AG1363" t="str">
            <v/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</row>
        <row r="1364">
          <cell r="A1364" t="str">
            <v>PCO07S569</v>
          </cell>
          <cell r="B1364" t="str">
            <v>PCO07</v>
          </cell>
          <cell r="C1364" t="str">
            <v>S03</v>
          </cell>
          <cell r="D1364" t="str">
            <v>S569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>
            <v>0.9472701</v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</row>
        <row r="1365">
          <cell r="A1365" t="str">
            <v>PCO07S570</v>
          </cell>
          <cell r="B1365" t="str">
            <v>PCO07</v>
          </cell>
          <cell r="C1365" t="str">
            <v>S03</v>
          </cell>
          <cell r="D1365" t="str">
            <v>S570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>
            <v>1.9338626000000008</v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</row>
        <row r="1366">
          <cell r="A1366" t="str">
            <v>PCO07S571</v>
          </cell>
          <cell r="B1366" t="str">
            <v>PCO07</v>
          </cell>
          <cell r="C1366" t="str">
            <v>S03</v>
          </cell>
          <cell r="D1366" t="str">
            <v>S571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>
            <v>5.1607424000000011</v>
          </cell>
          <cell r="AT1366" t="str">
            <v/>
          </cell>
          <cell r="AU1366" t="str">
            <v/>
          </cell>
        </row>
        <row r="1367">
          <cell r="A1367" t="str">
            <v>PCO07S572</v>
          </cell>
          <cell r="B1367" t="str">
            <v>PCO07</v>
          </cell>
          <cell r="C1367" t="str">
            <v>S03</v>
          </cell>
          <cell r="D1367" t="str">
            <v>S572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>
            <v>0.9472701</v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</row>
        <row r="1368">
          <cell r="A1368" t="str">
            <v>PCO07S573</v>
          </cell>
          <cell r="B1368" t="str">
            <v>PCO07</v>
          </cell>
          <cell r="C1368" t="str">
            <v>S03</v>
          </cell>
          <cell r="D1368" t="str">
            <v>S573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>
            <v>3.1963687999999997</v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</row>
        <row r="1369">
          <cell r="A1369" t="str">
            <v>PCO07S591</v>
          </cell>
          <cell r="B1369" t="str">
            <v>PCO07</v>
          </cell>
          <cell r="C1369" t="str">
            <v>S04</v>
          </cell>
          <cell r="D1369" t="str">
            <v>S591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>
            <v>18.967704300000001</v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</row>
        <row r="1370">
          <cell r="A1370" t="str">
            <v>PCO07S592</v>
          </cell>
          <cell r="B1370" t="str">
            <v>PCO07</v>
          </cell>
          <cell r="C1370" t="str">
            <v>S04</v>
          </cell>
          <cell r="D1370" t="str">
            <v>S592</v>
          </cell>
          <cell r="E1370" t="str">
            <v/>
          </cell>
          <cell r="F1370">
            <v>138.02125849999999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</row>
        <row r="1371">
          <cell r="A1371" t="str">
            <v>PCO07S593</v>
          </cell>
          <cell r="B1371" t="str">
            <v>PCO07</v>
          </cell>
          <cell r="C1371" t="str">
            <v>S04</v>
          </cell>
          <cell r="D1371" t="str">
            <v>S593</v>
          </cell>
          <cell r="E1371" t="str">
            <v/>
          </cell>
          <cell r="F1371" t="str">
            <v/>
          </cell>
          <cell r="G1371">
            <v>15.423266700000003</v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</row>
        <row r="1372">
          <cell r="A1372" t="str">
            <v>PCO07S604</v>
          </cell>
          <cell r="B1372" t="str">
            <v>PCO07</v>
          </cell>
          <cell r="C1372" t="str">
            <v>S04</v>
          </cell>
          <cell r="D1372" t="str">
            <v>S604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>
            <v>30.287683899999998</v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 t="str">
            <v/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</row>
        <row r="1373">
          <cell r="A1373" t="str">
            <v>PCO07S605</v>
          </cell>
          <cell r="B1373" t="str">
            <v>PCO07</v>
          </cell>
          <cell r="C1373" t="str">
            <v>S04</v>
          </cell>
          <cell r="D1373" t="str">
            <v>S605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 t="str">
            <v/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>
            <v>16.366410400000003</v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</row>
        <row r="1374">
          <cell r="A1374" t="str">
            <v>PCO07S606</v>
          </cell>
          <cell r="B1374" t="str">
            <v>PCO07</v>
          </cell>
          <cell r="C1374" t="str">
            <v>S04</v>
          </cell>
          <cell r="D1374" t="str">
            <v>S606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 t="str">
            <v/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>
            <v>26.324656099999999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</row>
        <row r="1375">
          <cell r="A1375" t="str">
            <v>PCO07S621</v>
          </cell>
          <cell r="B1375" t="str">
            <v>PCO07</v>
          </cell>
          <cell r="C1375" t="str">
            <v>S05</v>
          </cell>
          <cell r="D1375" t="str">
            <v>S621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/>
          </cell>
          <cell r="AG1375" t="str">
            <v/>
          </cell>
          <cell r="AH1375">
            <v>54.527262800000017</v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</row>
        <row r="1376">
          <cell r="A1376" t="str">
            <v>PCO07S622</v>
          </cell>
          <cell r="B1376" t="str">
            <v>PCO07</v>
          </cell>
          <cell r="C1376" t="str">
            <v>S05</v>
          </cell>
          <cell r="D1376" t="str">
            <v>S622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/>
          </cell>
          <cell r="AG1376" t="str">
            <v/>
          </cell>
          <cell r="AH1376">
            <v>116.16613549999997</v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</row>
        <row r="1377">
          <cell r="A1377" t="str">
            <v>PCO07S623</v>
          </cell>
          <cell r="B1377" t="str">
            <v>PCO07</v>
          </cell>
          <cell r="C1377" t="str">
            <v>S05</v>
          </cell>
          <cell r="D1377" t="str">
            <v>S623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/>
          </cell>
          <cell r="AG1377" t="str">
            <v/>
          </cell>
          <cell r="AH1377">
            <v>60.535691100000008</v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</row>
        <row r="1378">
          <cell r="A1378" t="str">
            <v>PCO07S624</v>
          </cell>
          <cell r="B1378" t="str">
            <v>PCO07</v>
          </cell>
          <cell r="C1378" t="str">
            <v>S05</v>
          </cell>
          <cell r="D1378" t="str">
            <v>S624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>
            <v>86.209124499999987</v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</row>
        <row r="1379">
          <cell r="A1379" t="str">
            <v>PCO07S625</v>
          </cell>
          <cell r="B1379" t="str">
            <v>PCO07</v>
          </cell>
          <cell r="C1379" t="str">
            <v>S05</v>
          </cell>
          <cell r="D1379" t="str">
            <v>S625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>
            <v>58.437152999999995</v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</row>
        <row r="1380">
          <cell r="A1380" t="str">
            <v>PCO07S626</v>
          </cell>
          <cell r="B1380" t="str">
            <v>PCO07</v>
          </cell>
          <cell r="C1380" t="str">
            <v>S05</v>
          </cell>
          <cell r="D1380" t="str">
            <v>S626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>
            <v>36.071810599999999</v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</row>
        <row r="1381">
          <cell r="A1381" t="str">
            <v>PCO07S627</v>
          </cell>
          <cell r="B1381" t="str">
            <v>PCO07</v>
          </cell>
          <cell r="C1381" t="str">
            <v>S05</v>
          </cell>
          <cell r="D1381" t="str">
            <v>S627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>
            <v>95.229556499999987</v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</row>
        <row r="1382">
          <cell r="A1382" t="str">
            <v>PCO07S628</v>
          </cell>
          <cell r="B1382" t="str">
            <v>PCO07</v>
          </cell>
          <cell r="C1382" t="str">
            <v>S05</v>
          </cell>
          <cell r="D1382" t="str">
            <v>S628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 t="str">
            <v/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>
            <v>4.7752705999999998</v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</row>
        <row r="1383">
          <cell r="A1383" t="str">
            <v>PCO07S651</v>
          </cell>
          <cell r="B1383" t="str">
            <v>PCO07</v>
          </cell>
          <cell r="C1383" t="str">
            <v>S06</v>
          </cell>
          <cell r="D1383" t="str">
            <v>S651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>
            <v>10.906876699999998</v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 t="str">
            <v/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</row>
        <row r="1384">
          <cell r="A1384" t="str">
            <v>PCO07S654</v>
          </cell>
          <cell r="B1384" t="str">
            <v>PCO07</v>
          </cell>
          <cell r="C1384" t="str">
            <v>S06</v>
          </cell>
          <cell r="D1384" t="str">
            <v>S654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>
            <v>7.9111078999999993</v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 t="str">
            <v/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</row>
        <row r="1385">
          <cell r="A1385" t="str">
            <v>PCO07S713</v>
          </cell>
          <cell r="B1385" t="str">
            <v>PCO07</v>
          </cell>
          <cell r="C1385" t="str">
            <v>S08</v>
          </cell>
          <cell r="D1385" t="str">
            <v>S713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>
            <v>14.0781004</v>
          </cell>
          <cell r="X1385" t="str">
            <v/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/>
          </cell>
          <cell r="AG1385" t="str">
            <v/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</row>
        <row r="1386">
          <cell r="A1386" t="str">
            <v>PCO07S715</v>
          </cell>
          <cell r="B1386" t="str">
            <v>PCO07</v>
          </cell>
          <cell r="C1386" t="str">
            <v>S08</v>
          </cell>
          <cell r="D1386" t="str">
            <v>S715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>
            <v>6.0550579999999998</v>
          </cell>
          <cell r="P1386">
            <v>6.4865670999999994</v>
          </cell>
          <cell r="Q1386" t="str">
            <v/>
          </cell>
          <cell r="R1386">
            <v>59.72489379999999</v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/>
          </cell>
          <cell r="AG1386" t="str">
            <v/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</row>
        <row r="1387">
          <cell r="A1387" t="str">
            <v>PCO07S716</v>
          </cell>
          <cell r="B1387" t="str">
            <v>PCO07</v>
          </cell>
          <cell r="C1387" t="str">
            <v>S08</v>
          </cell>
          <cell r="D1387" t="str">
            <v>S716</v>
          </cell>
          <cell r="E1387" t="str">
            <v/>
          </cell>
          <cell r="F1387" t="str">
            <v/>
          </cell>
          <cell r="G1387" t="str">
            <v/>
          </cell>
          <cell r="H1387">
            <v>493.30480919999997</v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 t="str">
            <v/>
          </cell>
          <cell r="AE1387" t="str">
            <v/>
          </cell>
          <cell r="AF1387" t="str">
            <v/>
          </cell>
          <cell r="AG1387" t="str">
            <v/>
          </cell>
          <cell r="AH1387" t="str">
            <v/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</row>
        <row r="1388">
          <cell r="A1388" t="str">
            <v>PCO07S744</v>
          </cell>
          <cell r="B1388" t="str">
            <v>PCO07</v>
          </cell>
          <cell r="C1388" t="str">
            <v>S09</v>
          </cell>
          <cell r="D1388" t="str">
            <v>S744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>
            <v>1.6513816999999997</v>
          </cell>
          <cell r="AS1388" t="str">
            <v/>
          </cell>
          <cell r="AT1388" t="str">
            <v/>
          </cell>
          <cell r="AU1388" t="str">
            <v/>
          </cell>
        </row>
        <row r="1389">
          <cell r="A1389" t="str">
            <v>PCO07S752</v>
          </cell>
          <cell r="B1389" t="str">
            <v>PCO07</v>
          </cell>
          <cell r="C1389" t="str">
            <v>S09</v>
          </cell>
          <cell r="D1389" t="str">
            <v>S752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>
            <v>17.499486999999998</v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</row>
        <row r="1390">
          <cell r="A1390" t="str">
            <v>PCO07S753</v>
          </cell>
          <cell r="B1390" t="str">
            <v>PCO07</v>
          </cell>
          <cell r="C1390" t="str">
            <v>S09</v>
          </cell>
          <cell r="D1390" t="str">
            <v>S753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>
            <v>1.238051</v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</row>
        <row r="1391">
          <cell r="A1391" t="str">
            <v>PCO07S754</v>
          </cell>
          <cell r="B1391" t="str">
            <v>PCO07</v>
          </cell>
          <cell r="C1391" t="str">
            <v>S09</v>
          </cell>
          <cell r="D1391" t="str">
            <v>S754</v>
          </cell>
          <cell r="E1391">
            <v>86.179630299999985</v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</row>
        <row r="1392">
          <cell r="A1392" t="str">
            <v>PCO07S755</v>
          </cell>
          <cell r="B1392" t="str">
            <v>PCO07</v>
          </cell>
          <cell r="C1392" t="str">
            <v>S09</v>
          </cell>
          <cell r="D1392" t="str">
            <v>S755</v>
          </cell>
          <cell r="E1392">
            <v>1.4310280000000002</v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 t="str">
            <v/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</row>
        <row r="1393">
          <cell r="A1393" t="str">
            <v>PCO07S756</v>
          </cell>
          <cell r="B1393" t="str">
            <v>PCO07</v>
          </cell>
          <cell r="C1393" t="str">
            <v>S09</v>
          </cell>
          <cell r="D1393" t="str">
            <v>S756</v>
          </cell>
          <cell r="E1393">
            <v>3.3395782999999999</v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 t="str">
            <v/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</row>
        <row r="1394">
          <cell r="A1394" t="str">
            <v>PCO07S757</v>
          </cell>
          <cell r="B1394" t="str">
            <v>PCO07</v>
          </cell>
          <cell r="C1394" t="str">
            <v>S09</v>
          </cell>
          <cell r="D1394" t="str">
            <v>S757</v>
          </cell>
          <cell r="E1394">
            <v>0.94184159999999983</v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 t="str">
            <v/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</row>
        <row r="1395">
          <cell r="A1395" t="str">
            <v>PCO07S760</v>
          </cell>
          <cell r="B1395" t="str">
            <v>PCO07</v>
          </cell>
          <cell r="C1395" t="str">
            <v>S09</v>
          </cell>
          <cell r="D1395" t="str">
            <v>S760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>
            <v>8.6178304000000026</v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  <cell r="AA1395" t="str">
            <v/>
          </cell>
          <cell r="AB1395" t="str">
            <v/>
          </cell>
          <cell r="AC1395" t="str">
            <v/>
          </cell>
          <cell r="AD1395" t="str">
            <v/>
          </cell>
          <cell r="AE1395" t="str">
            <v/>
          </cell>
          <cell r="AF1395" t="str">
            <v/>
          </cell>
          <cell r="AG1395" t="str">
            <v/>
          </cell>
          <cell r="AH1395" t="str">
            <v/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</row>
        <row r="1396">
          <cell r="A1396" t="str">
            <v>PCO07S761</v>
          </cell>
          <cell r="B1396" t="str">
            <v>PCO07</v>
          </cell>
          <cell r="C1396" t="str">
            <v>S09</v>
          </cell>
          <cell r="D1396" t="str">
            <v>S761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>
            <v>2.594319</v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/>
          </cell>
          <cell r="AG1396" t="str">
            <v/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</row>
        <row r="1397">
          <cell r="A1397" t="str">
            <v>PCO07S762</v>
          </cell>
          <cell r="B1397" t="str">
            <v>PCO07</v>
          </cell>
          <cell r="C1397" t="str">
            <v>S09</v>
          </cell>
          <cell r="D1397" t="str">
            <v>S762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>
            <v>7.499379199999999</v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/>
          </cell>
          <cell r="AG1397" t="str">
            <v/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</row>
        <row r="1398">
          <cell r="A1398" t="str">
            <v>PCO07S768</v>
          </cell>
          <cell r="B1398" t="str">
            <v>PCO07</v>
          </cell>
          <cell r="C1398" t="str">
            <v>S09</v>
          </cell>
          <cell r="D1398" t="str">
            <v>S768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/>
          </cell>
          <cell r="AG1398" t="str">
            <v/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>
            <v>5.7730563999999998</v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</row>
        <row r="1399">
          <cell r="A1399" t="str">
            <v>PCO07S771</v>
          </cell>
          <cell r="B1399" t="str">
            <v>PCO07</v>
          </cell>
          <cell r="C1399" t="str">
            <v>S10</v>
          </cell>
          <cell r="D1399" t="str">
            <v>S771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/>
          </cell>
          <cell r="AG1399" t="str">
            <v/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>
            <v>4.6179310000000005</v>
          </cell>
          <cell r="AU1399" t="str">
            <v/>
          </cell>
        </row>
        <row r="1400">
          <cell r="A1400" t="str">
            <v>PCO07S772</v>
          </cell>
          <cell r="B1400" t="str">
            <v>PCO07</v>
          </cell>
          <cell r="C1400" t="str">
            <v>S10</v>
          </cell>
          <cell r="D1400" t="str">
            <v>S772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>
            <v>10.912111699999997</v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</row>
        <row r="1401">
          <cell r="A1401" t="str">
            <v>PCO07P1004</v>
          </cell>
          <cell r="B1401" t="str">
            <v>PCO07</v>
          </cell>
          <cell r="C1401" t="str">
            <v>S12</v>
          </cell>
          <cell r="D1401" t="str">
            <v>P1004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>
            <v>1.1571E-2</v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</row>
        <row r="1402">
          <cell r="A1402" t="str">
            <v>PCO07P1023</v>
          </cell>
          <cell r="B1402" t="str">
            <v>PCO07</v>
          </cell>
          <cell r="C1402" t="str">
            <v>S12</v>
          </cell>
          <cell r="D1402" t="str">
            <v>P1023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>
            <v>9.4049999999999984E-3</v>
          </cell>
          <cell r="X1402" t="str">
            <v/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 t="str">
            <v/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</row>
        <row r="1403">
          <cell r="A1403" t="str">
            <v>PCO07P1044</v>
          </cell>
          <cell r="B1403" t="str">
            <v>PCO07</v>
          </cell>
          <cell r="C1403" t="str">
            <v>S12</v>
          </cell>
          <cell r="D1403" t="str">
            <v>P1044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>
            <v>0.30823670000000003</v>
          </cell>
          <cell r="AG1403" t="str">
            <v/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</row>
        <row r="1404">
          <cell r="A1404" t="str">
            <v>PCO07P1098</v>
          </cell>
          <cell r="B1404" t="str">
            <v>PCO07</v>
          </cell>
          <cell r="C1404" t="str">
            <v>S12</v>
          </cell>
          <cell r="D1404" t="str">
            <v>P1098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>
            <v>18.024276100000002</v>
          </cell>
          <cell r="AG1404" t="str">
            <v/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</row>
        <row r="1405">
          <cell r="A1405" t="str">
            <v>PCO07P1102</v>
          </cell>
          <cell r="B1405" t="str">
            <v>PCO07</v>
          </cell>
          <cell r="C1405" t="str">
            <v>S12</v>
          </cell>
          <cell r="D1405" t="str">
            <v>P1102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/>
          </cell>
          <cell r="AG1405" t="str">
            <v/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>
            <v>0.5513859000000001</v>
          </cell>
          <cell r="AT1405" t="str">
            <v/>
          </cell>
          <cell r="AU1405" t="str">
            <v/>
          </cell>
        </row>
        <row r="1406">
          <cell r="A1406" t="str">
            <v>PCO07P1111</v>
          </cell>
          <cell r="B1406" t="str">
            <v>PCO07</v>
          </cell>
          <cell r="C1406" t="str">
            <v>S12</v>
          </cell>
          <cell r="D1406" t="str">
            <v>P1111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>
            <v>2.2894583000000002</v>
          </cell>
          <cell r="AG1406" t="str">
            <v/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</row>
        <row r="1407">
          <cell r="A1407" t="str">
            <v>PCO07P1114</v>
          </cell>
          <cell r="B1407" t="str">
            <v>PCO07</v>
          </cell>
          <cell r="C1407" t="str">
            <v>S12</v>
          </cell>
          <cell r="D1407" t="str">
            <v>P1114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>
            <v>0.26061000000000001</v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/>
          </cell>
          <cell r="AG1407" t="str">
            <v/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</row>
        <row r="1408">
          <cell r="A1408" t="str">
            <v>PCO07P1120</v>
          </cell>
          <cell r="B1408" t="str">
            <v>PCO07</v>
          </cell>
          <cell r="C1408" t="str">
            <v>S12</v>
          </cell>
          <cell r="D1408" t="str">
            <v>P1120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>
            <v>0.11995500000000001</v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</row>
        <row r="1409">
          <cell r="A1409" t="str">
            <v>PCO07P1124</v>
          </cell>
          <cell r="B1409" t="str">
            <v>PCO07</v>
          </cell>
          <cell r="C1409" t="str">
            <v>S12</v>
          </cell>
          <cell r="D1409" t="str">
            <v>P1124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>
            <v>0.91667469999999995</v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</row>
        <row r="1410">
          <cell r="A1410" t="str">
            <v>PCO07P1130</v>
          </cell>
          <cell r="B1410" t="str">
            <v>PCO07</v>
          </cell>
          <cell r="C1410" t="str">
            <v>S12</v>
          </cell>
          <cell r="D1410" t="str">
            <v>P1130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>
            <v>3.3266899999999995E-2</v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</row>
        <row r="1411">
          <cell r="A1411" t="str">
            <v>PCO07P1137</v>
          </cell>
          <cell r="B1411" t="str">
            <v>PCO07</v>
          </cell>
          <cell r="C1411" t="str">
            <v>S12</v>
          </cell>
          <cell r="D1411" t="str">
            <v>P1137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>
            <v>14.4888671</v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</row>
        <row r="1412">
          <cell r="A1412" t="str">
            <v>PCO07P1147</v>
          </cell>
          <cell r="B1412" t="str">
            <v>PCO07</v>
          </cell>
          <cell r="C1412" t="str">
            <v>S12</v>
          </cell>
          <cell r="D1412" t="str">
            <v>P1147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  <cell r="AA1412" t="str">
            <v/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>
            <v>5.6110999999999999E-3</v>
          </cell>
          <cell r="AG1412" t="str">
            <v/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</row>
        <row r="1413">
          <cell r="A1413" t="str">
            <v>PCO07P1148</v>
          </cell>
          <cell r="B1413" t="str">
            <v>PCO07</v>
          </cell>
          <cell r="C1413" t="str">
            <v>S12</v>
          </cell>
          <cell r="D1413" t="str">
            <v>P1148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>
            <v>0.96271569999999995</v>
          </cell>
          <cell r="AH1413" t="str">
            <v/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</row>
        <row r="1414">
          <cell r="A1414" t="str">
            <v>PCO07P1149</v>
          </cell>
          <cell r="B1414" t="str">
            <v>PCO07</v>
          </cell>
          <cell r="C1414" t="str">
            <v>S12</v>
          </cell>
          <cell r="D1414" t="str">
            <v>P1149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>
            <v>6.407311599999999</v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</row>
        <row r="1415">
          <cell r="A1415" t="str">
            <v>PCO07P1151</v>
          </cell>
          <cell r="B1415" t="str">
            <v>PCO07</v>
          </cell>
          <cell r="C1415" t="str">
            <v>S12</v>
          </cell>
          <cell r="D1415" t="str">
            <v>P1151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>
            <v>0.27157369999999997</v>
          </cell>
          <cell r="AT1415" t="str">
            <v/>
          </cell>
          <cell r="AU1415" t="str">
            <v/>
          </cell>
        </row>
        <row r="1416">
          <cell r="A1416" t="str">
            <v>PCO07P1152</v>
          </cell>
          <cell r="B1416" t="str">
            <v>PCO07</v>
          </cell>
          <cell r="C1416" t="str">
            <v>S12</v>
          </cell>
          <cell r="D1416" t="str">
            <v>P1152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>
            <v>0.58933899999999995</v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</row>
        <row r="1417">
          <cell r="A1417" t="str">
            <v>PCO07P1162</v>
          </cell>
          <cell r="B1417" t="str">
            <v>PCO07</v>
          </cell>
          <cell r="C1417" t="str">
            <v>S12</v>
          </cell>
          <cell r="D1417" t="str">
            <v>P1162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>
            <v>0.99854570000000009</v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</row>
        <row r="1418">
          <cell r="A1418" t="str">
            <v>PCO07P1176</v>
          </cell>
          <cell r="B1418" t="str">
            <v>PCO07</v>
          </cell>
          <cell r="C1418" t="str">
            <v>S12</v>
          </cell>
          <cell r="D1418" t="str">
            <v>P1176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>
            <v>0.49015120000000012</v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</row>
        <row r="1419">
          <cell r="A1419" t="str">
            <v>PCO07P1257</v>
          </cell>
          <cell r="B1419" t="str">
            <v>PCO07</v>
          </cell>
          <cell r="C1419" t="str">
            <v>S12</v>
          </cell>
          <cell r="D1419" t="str">
            <v>P1257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>
            <v>0.23143840000000002</v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</row>
        <row r="1420">
          <cell r="A1420" t="str">
            <v>PCO07P1366</v>
          </cell>
          <cell r="B1420" t="str">
            <v>PCO07</v>
          </cell>
          <cell r="C1420" t="str">
            <v>S12</v>
          </cell>
          <cell r="D1420" t="str">
            <v>P1366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>
            <v>1.4593094999999998</v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  <cell r="Z1420" t="str">
            <v/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</row>
        <row r="1421">
          <cell r="A1421" t="str">
            <v>PCO07P1373</v>
          </cell>
          <cell r="B1421" t="str">
            <v>PCO07</v>
          </cell>
          <cell r="C1421" t="str">
            <v>S12</v>
          </cell>
          <cell r="D1421" t="str">
            <v>P1373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>
            <v>9.4718799999999992E-2</v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</row>
        <row r="1422">
          <cell r="A1422" t="str">
            <v>PCO07P1374</v>
          </cell>
          <cell r="B1422" t="str">
            <v>PCO07</v>
          </cell>
          <cell r="C1422" t="str">
            <v>S12</v>
          </cell>
          <cell r="D1422" t="str">
            <v>P1374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>
            <v>0.13745079999999998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</row>
        <row r="1423">
          <cell r="A1423" t="str">
            <v>PCO07P1667</v>
          </cell>
          <cell r="B1423" t="str">
            <v>PCO07</v>
          </cell>
          <cell r="C1423" t="str">
            <v>S12</v>
          </cell>
          <cell r="D1423" t="str">
            <v>P1667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>
            <v>2.0830000000000002E-3</v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</row>
        <row r="1424">
          <cell r="A1424" t="str">
            <v>PCO07P1684</v>
          </cell>
          <cell r="B1424" t="str">
            <v>PCO07</v>
          </cell>
          <cell r="C1424" t="str">
            <v>S12</v>
          </cell>
          <cell r="D1424" t="str">
            <v>P1684</v>
          </cell>
          <cell r="E1424" t="str">
            <v/>
          </cell>
          <cell r="F1424">
            <v>0.21009060000000002</v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</row>
        <row r="1425">
          <cell r="A1425" t="str">
            <v>PCO07P1687</v>
          </cell>
          <cell r="B1425" t="str">
            <v>PCO07</v>
          </cell>
          <cell r="C1425" t="str">
            <v>S12</v>
          </cell>
          <cell r="D1425" t="str">
            <v>P1687</v>
          </cell>
          <cell r="E1425" t="str">
            <v/>
          </cell>
          <cell r="F1425">
            <v>0.23901840000000002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</row>
        <row r="1426">
          <cell r="A1426" t="str">
            <v>PCO07P1688</v>
          </cell>
          <cell r="B1426" t="str">
            <v>PCO07</v>
          </cell>
          <cell r="C1426" t="str">
            <v>S12</v>
          </cell>
          <cell r="D1426" t="str">
            <v>P1688</v>
          </cell>
          <cell r="E1426" t="str">
            <v/>
          </cell>
          <cell r="F1426">
            <v>3.0896280999999997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/>
          </cell>
          <cell r="AC1426" t="str">
            <v/>
          </cell>
          <cell r="AD1426" t="str">
            <v/>
          </cell>
          <cell r="AE1426" t="str">
            <v/>
          </cell>
          <cell r="AF1426" t="str">
            <v/>
          </cell>
          <cell r="AG1426" t="str">
            <v/>
          </cell>
          <cell r="AH1426" t="str">
            <v/>
          </cell>
          <cell r="AI1426" t="str">
            <v/>
          </cell>
          <cell r="AJ1426" t="str">
            <v/>
          </cell>
          <cell r="AK1426" t="str">
            <v/>
          </cell>
          <cell r="AL1426" t="str">
            <v/>
          </cell>
          <cell r="AM1426" t="str">
            <v/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</row>
        <row r="1427">
          <cell r="A1427" t="str">
            <v>PCO07P1689</v>
          </cell>
          <cell r="B1427" t="str">
            <v>PCO07</v>
          </cell>
          <cell r="C1427" t="str">
            <v>S12</v>
          </cell>
          <cell r="D1427" t="str">
            <v>P1689</v>
          </cell>
          <cell r="E1427" t="str">
            <v/>
          </cell>
          <cell r="F1427">
            <v>18.592440700000004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 t="str">
            <v/>
          </cell>
          <cell r="AE1427" t="str">
            <v/>
          </cell>
          <cell r="AF1427" t="str">
            <v/>
          </cell>
          <cell r="AG1427" t="str">
            <v/>
          </cell>
          <cell r="AH1427" t="str">
            <v/>
          </cell>
          <cell r="AI1427" t="str">
            <v/>
          </cell>
          <cell r="AJ1427" t="str">
            <v/>
          </cell>
          <cell r="AK1427" t="str">
            <v/>
          </cell>
          <cell r="AL1427" t="str">
            <v/>
          </cell>
          <cell r="AM1427" t="str">
            <v/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</row>
        <row r="1428">
          <cell r="A1428" t="str">
            <v>PCO07P1931</v>
          </cell>
          <cell r="B1428" t="str">
            <v>PCO07</v>
          </cell>
          <cell r="C1428" t="str">
            <v>S12</v>
          </cell>
          <cell r="D1428" t="str">
            <v>P1931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>
            <v>0.19684769999999996</v>
          </cell>
          <cell r="X1428" t="str">
            <v/>
          </cell>
          <cell r="Y1428" t="str">
            <v/>
          </cell>
          <cell r="Z1428" t="str">
            <v/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/>
          </cell>
          <cell r="AG1428" t="str">
            <v/>
          </cell>
          <cell r="AH1428" t="str">
            <v/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</row>
        <row r="1429">
          <cell r="A1429" t="str">
            <v>PCO07P2011</v>
          </cell>
          <cell r="B1429" t="str">
            <v>PCO07</v>
          </cell>
          <cell r="C1429" t="str">
            <v>S12</v>
          </cell>
          <cell r="D1429" t="str">
            <v>P2011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>
            <v>4.5638977000000001</v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</row>
        <row r="1430">
          <cell r="A1430" t="str">
            <v>PCO07P2012</v>
          </cell>
          <cell r="B1430" t="str">
            <v>PCO07</v>
          </cell>
          <cell r="C1430" t="str">
            <v>S12</v>
          </cell>
          <cell r="D1430" t="str">
            <v>P2012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>
            <v>0.38360159999999999</v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  <cell r="Z1430" t="str">
            <v/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</row>
        <row r="1431">
          <cell r="A1431" t="str">
            <v>PCO08C002</v>
          </cell>
          <cell r="B1431" t="str">
            <v>PCO08</v>
          </cell>
          <cell r="C1431" t="str">
            <v>C01</v>
          </cell>
          <cell r="D1431" t="str">
            <v>C002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  <cell r="Z1431" t="str">
            <v/>
          </cell>
          <cell r="AA1431" t="str">
            <v/>
          </cell>
          <cell r="AB1431">
            <v>337.39292379999995</v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</row>
        <row r="1432">
          <cell r="A1432" t="str">
            <v>PCO08C037</v>
          </cell>
          <cell r="B1432" t="str">
            <v>PCO08</v>
          </cell>
          <cell r="C1432" t="str">
            <v>C02</v>
          </cell>
          <cell r="D1432" t="str">
            <v>C037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  <cell r="Z1432" t="str">
            <v/>
          </cell>
          <cell r="AA1432" t="str">
            <v/>
          </cell>
          <cell r="AB1432">
            <v>243.20041649999999</v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 t="str">
            <v/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 t="str">
            <v/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</row>
        <row r="1433">
          <cell r="A1433" t="str">
            <v>PCO08C065</v>
          </cell>
          <cell r="B1433" t="str">
            <v>PCO08</v>
          </cell>
          <cell r="C1433" t="str">
            <v>C03</v>
          </cell>
          <cell r="D1433" t="str">
            <v>C065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>
            <v>4.8795014999999999</v>
          </cell>
          <cell r="X1433" t="str">
            <v/>
          </cell>
          <cell r="Y1433" t="str">
            <v/>
          </cell>
          <cell r="Z1433" t="str">
            <v/>
          </cell>
          <cell r="AA1433" t="str">
            <v/>
          </cell>
          <cell r="AB1433" t="str">
            <v/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 t="str">
            <v/>
          </cell>
          <cell r="AH1433" t="str">
            <v/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 t="str">
            <v/>
          </cell>
          <cell r="AN1433" t="str">
            <v/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</row>
        <row r="1434">
          <cell r="A1434" t="str">
            <v>PCO08C092</v>
          </cell>
          <cell r="B1434" t="str">
            <v>PCO08</v>
          </cell>
          <cell r="C1434" t="str">
            <v>C04</v>
          </cell>
          <cell r="D1434" t="str">
            <v>C092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>
            <v>5.7255039999999999</v>
          </cell>
          <cell r="P1434">
            <v>14.477227000000001</v>
          </cell>
          <cell r="Q1434" t="str">
            <v/>
          </cell>
          <cell r="R1434">
            <v>7.4135241999999995</v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  <cell r="Z1434" t="str">
            <v/>
          </cell>
          <cell r="AA1434" t="str">
            <v/>
          </cell>
          <cell r="AB1434" t="str">
            <v/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 t="str">
            <v/>
          </cell>
          <cell r="AH1434" t="str">
            <v/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 t="str">
            <v/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</row>
        <row r="1435">
          <cell r="A1435" t="str">
            <v>PCO08C093</v>
          </cell>
          <cell r="B1435" t="str">
            <v>PCO08</v>
          </cell>
          <cell r="C1435" t="str">
            <v>C04</v>
          </cell>
          <cell r="D1435" t="str">
            <v>C093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>
            <v>16.603085</v>
          </cell>
          <cell r="P1435">
            <v>53.215713600000001</v>
          </cell>
          <cell r="Q1435" t="str">
            <v/>
          </cell>
          <cell r="R1435">
            <v>29.540634099999998</v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  <cell r="Z1435" t="str">
            <v/>
          </cell>
          <cell r="AA1435" t="str">
            <v/>
          </cell>
          <cell r="AB1435" t="str">
            <v/>
          </cell>
          <cell r="AC1435" t="str">
            <v/>
          </cell>
          <cell r="AD1435" t="str">
            <v/>
          </cell>
          <cell r="AE1435" t="str">
            <v/>
          </cell>
          <cell r="AF1435" t="str">
            <v/>
          </cell>
          <cell r="AG1435" t="str">
            <v/>
          </cell>
          <cell r="AH1435" t="str">
            <v/>
          </cell>
          <cell r="AI1435" t="str">
            <v/>
          </cell>
          <cell r="AJ1435" t="str">
            <v/>
          </cell>
          <cell r="AK1435" t="str">
            <v/>
          </cell>
          <cell r="AL1435" t="str">
            <v/>
          </cell>
          <cell r="AM1435" t="str">
            <v/>
          </cell>
          <cell r="AN1435" t="str">
            <v/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</row>
        <row r="1436">
          <cell r="A1436" t="str">
            <v>PCO08C101</v>
          </cell>
          <cell r="B1436" t="str">
            <v>PCO08</v>
          </cell>
          <cell r="C1436" t="str">
            <v>C04</v>
          </cell>
          <cell r="D1436" t="str">
            <v>C101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>
            <v>307.04541990000001</v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</row>
        <row r="1437">
          <cell r="A1437" t="str">
            <v>PCO08C102</v>
          </cell>
          <cell r="B1437" t="str">
            <v>PCO08</v>
          </cell>
          <cell r="C1437" t="str">
            <v>C04</v>
          </cell>
          <cell r="D1437" t="str">
            <v>C102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>
            <v>320.30644770000004</v>
          </cell>
          <cell r="AC1437" t="str">
            <v/>
          </cell>
          <cell r="AD1437" t="str">
            <v/>
          </cell>
          <cell r="AE1437" t="str">
            <v/>
          </cell>
          <cell r="AF1437" t="str">
            <v/>
          </cell>
          <cell r="AG1437" t="str">
            <v/>
          </cell>
          <cell r="AH1437" t="str">
            <v/>
          </cell>
          <cell r="AI1437" t="str">
            <v/>
          </cell>
          <cell r="AJ1437" t="str">
            <v/>
          </cell>
          <cell r="AK1437" t="str">
            <v/>
          </cell>
          <cell r="AL1437" t="str">
            <v/>
          </cell>
          <cell r="AM1437" t="str">
            <v/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</row>
        <row r="1438">
          <cell r="A1438" t="str">
            <v>PCO08C113</v>
          </cell>
          <cell r="B1438" t="str">
            <v>PCO08</v>
          </cell>
          <cell r="C1438" t="str">
            <v>C04</v>
          </cell>
          <cell r="D1438" t="str">
            <v>C113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  <cell r="Z1438" t="str">
            <v/>
          </cell>
          <cell r="AA1438" t="str">
            <v/>
          </cell>
          <cell r="AB1438">
            <v>369.52569320000003</v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</row>
        <row r="1439">
          <cell r="A1439" t="str">
            <v>PCO08C123</v>
          </cell>
          <cell r="B1439" t="str">
            <v>PCO08</v>
          </cell>
          <cell r="C1439" t="str">
            <v>C05</v>
          </cell>
          <cell r="D1439" t="str">
            <v>C123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>
            <v>588.4478992999999</v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</row>
        <row r="1440">
          <cell r="A1440" t="str">
            <v>PCO08C124</v>
          </cell>
          <cell r="B1440" t="str">
            <v>PCO08</v>
          </cell>
          <cell r="C1440" t="str">
            <v>C05</v>
          </cell>
          <cell r="D1440" t="str">
            <v>C124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>
            <v>11.3845104</v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</row>
        <row r="1441">
          <cell r="A1441" t="str">
            <v>PCO08C125</v>
          </cell>
          <cell r="B1441" t="str">
            <v>PCO08</v>
          </cell>
          <cell r="C1441" t="str">
            <v>C05</v>
          </cell>
          <cell r="D1441" t="str">
            <v>C125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>
            <v>304.2914505</v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</row>
        <row r="1442">
          <cell r="A1442" t="str">
            <v>PCO08C132</v>
          </cell>
          <cell r="B1442" t="str">
            <v>PCO08</v>
          </cell>
          <cell r="C1442" t="str">
            <v>C05</v>
          </cell>
          <cell r="D1442" t="str">
            <v>C132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>
            <v>9.3790858000000004</v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</row>
        <row r="1443">
          <cell r="A1443" t="str">
            <v>PCO08C169</v>
          </cell>
          <cell r="B1443" t="str">
            <v>PCO08</v>
          </cell>
          <cell r="C1443" t="str">
            <v>C05</v>
          </cell>
          <cell r="D1443" t="str">
            <v>C169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  <cell r="Z1443" t="str">
            <v/>
          </cell>
          <cell r="AA1443" t="str">
            <v/>
          </cell>
          <cell r="AB1443">
            <v>404.04971380000001</v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 t="str">
            <v/>
          </cell>
          <cell r="AH1443" t="str">
            <v/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 t="str">
            <v/>
          </cell>
          <cell r="AN1443" t="str">
            <v/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</row>
        <row r="1444">
          <cell r="A1444" t="str">
            <v>PCO08S652</v>
          </cell>
          <cell r="B1444" t="str">
            <v>PCO08</v>
          </cell>
          <cell r="C1444" t="str">
            <v>C05</v>
          </cell>
          <cell r="D1444" t="str">
            <v>S652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>
            <v>0.75961619999999996</v>
          </cell>
          <cell r="Z1444" t="str">
            <v/>
          </cell>
          <cell r="AA1444" t="str">
            <v/>
          </cell>
          <cell r="AB1444" t="str">
            <v/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 t="str">
            <v/>
          </cell>
          <cell r="AH1444" t="str">
            <v/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 t="str">
            <v/>
          </cell>
          <cell r="AN1444" t="str">
            <v/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</row>
        <row r="1445">
          <cell r="A1445" t="str">
            <v>PCO08C307</v>
          </cell>
          <cell r="B1445" t="str">
            <v>PCO08</v>
          </cell>
          <cell r="C1445" t="str">
            <v>C08</v>
          </cell>
          <cell r="D1445" t="str">
            <v>C307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/>
          </cell>
          <cell r="AC1445" t="str">
            <v/>
          </cell>
          <cell r="AD1445" t="str">
            <v/>
          </cell>
          <cell r="AE1445">
            <v>1.7286646999999999</v>
          </cell>
          <cell r="AF1445" t="str">
            <v/>
          </cell>
          <cell r="AG1445" t="str">
            <v/>
          </cell>
          <cell r="AH1445" t="str">
            <v/>
          </cell>
          <cell r="AI1445" t="str">
            <v/>
          </cell>
          <cell r="AJ1445" t="str">
            <v/>
          </cell>
          <cell r="AK1445" t="str">
            <v/>
          </cell>
          <cell r="AL1445" t="str">
            <v/>
          </cell>
          <cell r="AM1445" t="str">
            <v/>
          </cell>
          <cell r="AN1445" t="str">
            <v/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</row>
        <row r="1446">
          <cell r="A1446" t="str">
            <v>PCO08C308</v>
          </cell>
          <cell r="B1446" t="str">
            <v>PCO08</v>
          </cell>
          <cell r="C1446" t="str">
            <v>C08</v>
          </cell>
          <cell r="D1446" t="str">
            <v>C308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  <cell r="Z1446" t="str">
            <v/>
          </cell>
          <cell r="AA1446" t="str">
            <v/>
          </cell>
          <cell r="AB1446" t="str">
            <v/>
          </cell>
          <cell r="AC1446" t="str">
            <v/>
          </cell>
          <cell r="AD1446" t="str">
            <v/>
          </cell>
          <cell r="AE1446">
            <v>10.753483999999998</v>
          </cell>
          <cell r="AF1446" t="str">
            <v/>
          </cell>
          <cell r="AG1446" t="str">
            <v/>
          </cell>
          <cell r="AH1446" t="str">
            <v/>
          </cell>
          <cell r="AI1446" t="str">
            <v/>
          </cell>
          <cell r="AJ1446" t="str">
            <v/>
          </cell>
          <cell r="AK1446" t="str">
            <v/>
          </cell>
          <cell r="AL1446" t="str">
            <v/>
          </cell>
          <cell r="AM1446" t="str">
            <v/>
          </cell>
          <cell r="AN1446" t="str">
            <v/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</row>
        <row r="1447">
          <cell r="A1447" t="str">
            <v>PCO08C309</v>
          </cell>
          <cell r="B1447" t="str">
            <v>PCO08</v>
          </cell>
          <cell r="C1447" t="str">
            <v>C08</v>
          </cell>
          <cell r="D1447" t="str">
            <v>C309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  <cell r="Z1447" t="str">
            <v/>
          </cell>
          <cell r="AA1447" t="str">
            <v/>
          </cell>
          <cell r="AB1447" t="str">
            <v/>
          </cell>
          <cell r="AC1447" t="str">
            <v/>
          </cell>
          <cell r="AD1447" t="str">
            <v/>
          </cell>
          <cell r="AE1447">
            <v>14.285349000000004</v>
          </cell>
          <cell r="AF1447" t="str">
            <v/>
          </cell>
          <cell r="AG1447" t="str">
            <v/>
          </cell>
          <cell r="AH1447" t="str">
            <v/>
          </cell>
          <cell r="AI1447" t="str">
            <v/>
          </cell>
          <cell r="AJ1447" t="str">
            <v/>
          </cell>
          <cell r="AK1447" t="str">
            <v/>
          </cell>
          <cell r="AL1447" t="str">
            <v/>
          </cell>
          <cell r="AM1447" t="str">
            <v/>
          </cell>
          <cell r="AN1447" t="str">
            <v/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</row>
        <row r="1448">
          <cell r="A1448" t="str">
            <v>PCO08C310</v>
          </cell>
          <cell r="B1448" t="str">
            <v>PCO08</v>
          </cell>
          <cell r="C1448" t="str">
            <v>C08</v>
          </cell>
          <cell r="D1448" t="str">
            <v>C310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  <cell r="Z1448" t="str">
            <v/>
          </cell>
          <cell r="AA1448" t="str">
            <v/>
          </cell>
          <cell r="AB1448" t="str">
            <v/>
          </cell>
          <cell r="AC1448" t="str">
            <v/>
          </cell>
          <cell r="AD1448" t="str">
            <v/>
          </cell>
          <cell r="AE1448">
            <v>18.781057000000001</v>
          </cell>
          <cell r="AF1448" t="str">
            <v/>
          </cell>
          <cell r="AG1448" t="str">
            <v/>
          </cell>
          <cell r="AH1448" t="str">
            <v/>
          </cell>
          <cell r="AI1448" t="str">
            <v/>
          </cell>
          <cell r="AJ1448" t="str">
            <v/>
          </cell>
          <cell r="AK1448" t="str">
            <v/>
          </cell>
          <cell r="AL1448" t="str">
            <v/>
          </cell>
          <cell r="AM1448" t="str">
            <v/>
          </cell>
          <cell r="AN1448" t="str">
            <v/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</row>
        <row r="1449">
          <cell r="A1449" t="str">
            <v>PCO08C351</v>
          </cell>
          <cell r="B1449" t="str">
            <v>PCO08</v>
          </cell>
          <cell r="C1449" t="str">
            <v>C09</v>
          </cell>
          <cell r="D1449" t="str">
            <v>C351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>
            <v>21.8391783</v>
          </cell>
          <cell r="P1449">
            <v>26.187419200000001</v>
          </cell>
          <cell r="Q1449" t="str">
            <v/>
          </cell>
          <cell r="R1449">
            <v>13.246540499999998</v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  <cell r="Z1449" t="str">
            <v/>
          </cell>
          <cell r="AA1449" t="str">
            <v/>
          </cell>
          <cell r="AB1449" t="str">
            <v/>
          </cell>
          <cell r="AC1449" t="str">
            <v/>
          </cell>
          <cell r="AD1449" t="str">
            <v/>
          </cell>
          <cell r="AE1449" t="str">
            <v/>
          </cell>
          <cell r="AF1449" t="str">
            <v/>
          </cell>
          <cell r="AG1449" t="str">
            <v/>
          </cell>
          <cell r="AH1449" t="str">
            <v/>
          </cell>
          <cell r="AI1449" t="str">
            <v/>
          </cell>
          <cell r="AJ1449" t="str">
            <v/>
          </cell>
          <cell r="AK1449" t="str">
            <v/>
          </cell>
          <cell r="AL1449" t="str">
            <v/>
          </cell>
          <cell r="AM1449" t="str">
            <v/>
          </cell>
          <cell r="AN1449" t="str">
            <v/>
          </cell>
          <cell r="AO1449" t="str">
            <v/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</row>
        <row r="1450">
          <cell r="A1450" t="str">
            <v>PCO08P1264</v>
          </cell>
          <cell r="B1450" t="str">
            <v>PCO08</v>
          </cell>
          <cell r="C1450" t="str">
            <v>C12</v>
          </cell>
          <cell r="D1450" t="str">
            <v>P1264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>
            <v>1.118547</v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  <cell r="Z1450" t="str">
            <v/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</row>
        <row r="1451">
          <cell r="A1451" t="str">
            <v>PCO08P1367</v>
          </cell>
          <cell r="B1451" t="str">
            <v>PCO08</v>
          </cell>
          <cell r="C1451" t="str">
            <v>C12</v>
          </cell>
          <cell r="D1451" t="str">
            <v>P1367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>
            <v>0.51980389999999999</v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  <cell r="Z1451" t="str">
            <v/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/>
          </cell>
          <cell r="AG1451" t="str">
            <v/>
          </cell>
          <cell r="AH1451" t="str">
            <v/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</row>
        <row r="1452">
          <cell r="A1452" t="str">
            <v>PCO08P1524</v>
          </cell>
          <cell r="B1452" t="str">
            <v>PCO08</v>
          </cell>
          <cell r="C1452" t="str">
            <v>C12</v>
          </cell>
          <cell r="D1452" t="str">
            <v>P1524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K1452" t="str">
            <v/>
          </cell>
          <cell r="L1452">
            <v>32.421721500000004</v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  <cell r="Z1452" t="str">
            <v/>
          </cell>
          <cell r="AA1452" t="str">
            <v/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 t="str">
            <v/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 t="str">
            <v/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</row>
        <row r="1453">
          <cell r="A1453" t="str">
            <v>PCO08P1526</v>
          </cell>
          <cell r="B1453" t="str">
            <v>PCO08</v>
          </cell>
          <cell r="C1453" t="str">
            <v>C12</v>
          </cell>
          <cell r="D1453" t="str">
            <v>P1526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K1453" t="str">
            <v/>
          </cell>
          <cell r="L1453">
            <v>34.708426599999996</v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/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 t="str">
            <v/>
          </cell>
          <cell r="AH1453" t="str">
            <v/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 t="str">
            <v/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</row>
        <row r="1454">
          <cell r="A1454" t="str">
            <v>PCO08P1565</v>
          </cell>
          <cell r="B1454" t="str">
            <v>PCO08</v>
          </cell>
          <cell r="C1454" t="str">
            <v>C12</v>
          </cell>
          <cell r="D1454" t="str">
            <v>P1565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>
            <v>16.287224999999999</v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/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 t="str">
            <v/>
          </cell>
          <cell r="AH1454" t="str">
            <v/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 t="str">
            <v/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</row>
        <row r="1455">
          <cell r="A1455" t="str">
            <v>PCO08S501</v>
          </cell>
          <cell r="B1455" t="str">
            <v>PCO08</v>
          </cell>
          <cell r="C1455" t="str">
            <v>S01</v>
          </cell>
          <cell r="D1455" t="str">
            <v>S501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K1455" t="str">
            <v/>
          </cell>
          <cell r="L1455">
            <v>1.5643393000000001</v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  <cell r="Z1455" t="str">
            <v/>
          </cell>
          <cell r="AA1455" t="str">
            <v/>
          </cell>
          <cell r="AB1455" t="str">
            <v/>
          </cell>
          <cell r="AC1455" t="str">
            <v/>
          </cell>
          <cell r="AD1455" t="str">
            <v/>
          </cell>
          <cell r="AE1455" t="str">
            <v/>
          </cell>
          <cell r="AF1455" t="str">
            <v/>
          </cell>
          <cell r="AG1455" t="str">
            <v/>
          </cell>
          <cell r="AH1455" t="str">
            <v/>
          </cell>
          <cell r="AI1455" t="str">
            <v/>
          </cell>
          <cell r="AJ1455" t="str">
            <v/>
          </cell>
          <cell r="AK1455" t="str">
            <v/>
          </cell>
          <cell r="AL1455" t="str">
            <v/>
          </cell>
          <cell r="AM1455" t="str">
            <v/>
          </cell>
          <cell r="AN1455" t="str">
            <v/>
          </cell>
          <cell r="AO1455" t="str">
            <v/>
          </cell>
          <cell r="AP1455" t="str">
            <v/>
          </cell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</row>
        <row r="1456">
          <cell r="A1456" t="str">
            <v>PCO08S502</v>
          </cell>
          <cell r="B1456" t="str">
            <v>PCO08</v>
          </cell>
          <cell r="C1456" t="str">
            <v>S01</v>
          </cell>
          <cell r="D1456" t="str">
            <v>S502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>
            <v>10.075651099999998</v>
          </cell>
          <cell r="AE1456" t="str">
            <v/>
          </cell>
          <cell r="AF1456" t="str">
            <v/>
          </cell>
          <cell r="AG1456" t="str">
            <v/>
          </cell>
          <cell r="AH1456" t="str">
            <v/>
          </cell>
          <cell r="AI1456" t="str">
            <v/>
          </cell>
          <cell r="AJ1456" t="str">
            <v/>
          </cell>
          <cell r="AK1456" t="str">
            <v/>
          </cell>
          <cell r="AL1456" t="str">
            <v/>
          </cell>
          <cell r="AM1456" t="str">
            <v/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</row>
        <row r="1457">
          <cell r="A1457" t="str">
            <v>PCO08S503</v>
          </cell>
          <cell r="B1457" t="str">
            <v>PCO08</v>
          </cell>
          <cell r="C1457" t="str">
            <v>S01</v>
          </cell>
          <cell r="D1457" t="str">
            <v>S503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/>
          </cell>
          <cell r="AC1457" t="str">
            <v/>
          </cell>
          <cell r="AD1457">
            <v>1.8252526000000002</v>
          </cell>
          <cell r="AE1457" t="str">
            <v/>
          </cell>
          <cell r="AF1457" t="str">
            <v/>
          </cell>
          <cell r="AG1457" t="str">
            <v/>
          </cell>
          <cell r="AH1457" t="str">
            <v/>
          </cell>
          <cell r="AI1457" t="str">
            <v/>
          </cell>
          <cell r="AJ1457" t="str">
            <v/>
          </cell>
          <cell r="AK1457" t="str">
            <v/>
          </cell>
          <cell r="AL1457" t="str">
            <v/>
          </cell>
          <cell r="AM1457" t="str">
            <v/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</row>
        <row r="1458">
          <cell r="A1458" t="str">
            <v>PCO08S504</v>
          </cell>
          <cell r="B1458" t="str">
            <v>PCO08</v>
          </cell>
          <cell r="C1458" t="str">
            <v>S01</v>
          </cell>
          <cell r="D1458" t="str">
            <v>S504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>
            <v>9.6751959999999997</v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</row>
        <row r="1459">
          <cell r="A1459" t="str">
            <v>PCO08S505</v>
          </cell>
          <cell r="B1459" t="str">
            <v>PCO08</v>
          </cell>
          <cell r="C1459" t="str">
            <v>S01</v>
          </cell>
          <cell r="D1459" t="str">
            <v>S505</v>
          </cell>
          <cell r="E1459">
            <v>0.32062950000000007</v>
          </cell>
          <cell r="F1459" t="str">
            <v/>
          </cell>
          <cell r="G1459">
            <v>1.1877909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>
            <v>1.2443972000000003</v>
          </cell>
          <cell r="M1459">
            <v>1.5875006999999994</v>
          </cell>
          <cell r="N1459">
            <v>1.6563067999999996</v>
          </cell>
          <cell r="O1459">
            <v>5.4042035999999998</v>
          </cell>
          <cell r="P1459">
            <v>12.052404399999999</v>
          </cell>
          <cell r="Q1459">
            <v>0.74906830000000002</v>
          </cell>
          <cell r="R1459">
            <v>7.1288122000000005</v>
          </cell>
          <cell r="S1459">
            <v>1.6678355999999999</v>
          </cell>
          <cell r="T1459">
            <v>1.3458635999999999</v>
          </cell>
          <cell r="U1459">
            <v>0.32011650000000003</v>
          </cell>
          <cell r="V1459">
            <v>0.61661129999999997</v>
          </cell>
          <cell r="W1459">
            <v>9.9115523000000003</v>
          </cell>
          <cell r="X1459" t="str">
            <v/>
          </cell>
          <cell r="Y1459">
            <v>6.5196299999999999E-2</v>
          </cell>
          <cell r="Z1459" t="str">
            <v/>
          </cell>
          <cell r="AA1459" t="str">
            <v/>
          </cell>
          <cell r="AB1459">
            <v>54.491940099999994</v>
          </cell>
          <cell r="AC1459" t="str">
            <v/>
          </cell>
          <cell r="AD1459">
            <v>0.40948660000000003</v>
          </cell>
          <cell r="AE1459">
            <v>2.3691550000000001</v>
          </cell>
          <cell r="AF1459">
            <v>0.26195330000000006</v>
          </cell>
          <cell r="AG1459">
            <v>1.2213761000000001</v>
          </cell>
          <cell r="AH1459">
            <v>10.3628859</v>
          </cell>
          <cell r="AI1459" t="str">
            <v/>
          </cell>
          <cell r="AJ1459" t="str">
            <v/>
          </cell>
          <cell r="AK1459">
            <v>0.14793989999999999</v>
          </cell>
          <cell r="AL1459">
            <v>13.166742900000001</v>
          </cell>
          <cell r="AM1459">
            <v>1.7518100000000001</v>
          </cell>
          <cell r="AN1459">
            <v>0.87480740000000001</v>
          </cell>
          <cell r="AO1459">
            <v>0.35290509999999997</v>
          </cell>
          <cell r="AP1459">
            <v>0.47339819999999994</v>
          </cell>
          <cell r="AQ1459" t="str">
            <v/>
          </cell>
          <cell r="AR1459">
            <v>0.33525580000000005</v>
          </cell>
          <cell r="AS1459">
            <v>0.50047969999999997</v>
          </cell>
          <cell r="AT1459">
            <v>1.7383794999999997</v>
          </cell>
          <cell r="AU1459" t="str">
            <v/>
          </cell>
        </row>
        <row r="1460">
          <cell r="A1460" t="str">
            <v>PCO08S506</v>
          </cell>
          <cell r="B1460" t="str">
            <v>PCO08</v>
          </cell>
          <cell r="C1460" t="str">
            <v>S01</v>
          </cell>
          <cell r="D1460" t="str">
            <v>S506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>
            <v>1.5528708999999998</v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  <cell r="Z1460" t="str">
            <v/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</row>
        <row r="1461">
          <cell r="A1461" t="str">
            <v>PCO08S507</v>
          </cell>
          <cell r="B1461" t="str">
            <v>PCO08</v>
          </cell>
          <cell r="C1461" t="str">
            <v>S01</v>
          </cell>
          <cell r="D1461" t="str">
            <v>S507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  <cell r="Z1461" t="str">
            <v/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>
            <v>3.1958730000000006</v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</row>
        <row r="1462">
          <cell r="A1462" t="str">
            <v>PCO08S508</v>
          </cell>
          <cell r="B1462" t="str">
            <v>PCO08</v>
          </cell>
          <cell r="C1462" t="str">
            <v>S01</v>
          </cell>
          <cell r="D1462" t="str">
            <v>S508</v>
          </cell>
          <cell r="E1462">
            <v>1.513277</v>
          </cell>
          <cell r="F1462">
            <v>8.4838682999999975</v>
          </cell>
          <cell r="G1462">
            <v>0.81291009999999986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/>
          </cell>
          <cell r="L1462">
            <v>1.3318981999999999</v>
          </cell>
          <cell r="M1462">
            <v>2.2342114000000004</v>
          </cell>
          <cell r="N1462">
            <v>1.6881318999999997</v>
          </cell>
          <cell r="O1462">
            <v>13.4948645</v>
          </cell>
          <cell r="P1462">
            <v>15.0353563</v>
          </cell>
          <cell r="Q1462">
            <v>1.8514138</v>
          </cell>
          <cell r="R1462">
            <v>8.0838683000000007</v>
          </cell>
          <cell r="S1462">
            <v>1.5408420999999999</v>
          </cell>
          <cell r="T1462">
            <v>0.50000420000000001</v>
          </cell>
          <cell r="U1462">
            <v>6.7131117000000025</v>
          </cell>
          <cell r="V1462">
            <v>0.4816356</v>
          </cell>
          <cell r="W1462">
            <v>4.3308204000000003</v>
          </cell>
          <cell r="X1462" t="str">
            <v/>
          </cell>
          <cell r="Y1462">
            <v>1.2272852000000001</v>
          </cell>
          <cell r="Z1462" t="str">
            <v/>
          </cell>
          <cell r="AA1462" t="str">
            <v/>
          </cell>
          <cell r="AB1462">
            <v>180.2156995</v>
          </cell>
          <cell r="AC1462" t="str">
            <v/>
          </cell>
          <cell r="AD1462">
            <v>2.0347157</v>
          </cell>
          <cell r="AE1462">
            <v>12.428395999999999</v>
          </cell>
          <cell r="AF1462">
            <v>0.77931450000000013</v>
          </cell>
          <cell r="AG1462">
            <v>2.0114405999999998</v>
          </cell>
          <cell r="AH1462">
            <v>7.664721000000001</v>
          </cell>
          <cell r="AI1462" t="str">
            <v/>
          </cell>
          <cell r="AJ1462" t="str">
            <v/>
          </cell>
          <cell r="AK1462">
            <v>0.41161890000000001</v>
          </cell>
          <cell r="AL1462">
            <v>16.486300400000001</v>
          </cell>
          <cell r="AM1462">
            <v>1.0653588999999999</v>
          </cell>
          <cell r="AN1462">
            <v>1.5248141999999998</v>
          </cell>
          <cell r="AO1462">
            <v>0.28421549999999995</v>
          </cell>
          <cell r="AP1462">
            <v>1.2000478999999999</v>
          </cell>
          <cell r="AQ1462" t="str">
            <v/>
          </cell>
          <cell r="AR1462">
            <v>0.22192619999999999</v>
          </cell>
          <cell r="AS1462">
            <v>0.64797009999999999</v>
          </cell>
          <cell r="AT1462">
            <v>1.1255486000000001</v>
          </cell>
          <cell r="AU1462" t="str">
            <v/>
          </cell>
        </row>
        <row r="1463">
          <cell r="A1463" t="str">
            <v>PCO08S509</v>
          </cell>
          <cell r="B1463" t="str">
            <v>PCO08</v>
          </cell>
          <cell r="C1463" t="str">
            <v>S01</v>
          </cell>
          <cell r="D1463" t="str">
            <v>S509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>
            <v>17.040293900000005</v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  <cell r="Z1463" t="str">
            <v/>
          </cell>
          <cell r="AA1463" t="str">
            <v/>
          </cell>
          <cell r="AB1463" t="str">
            <v/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 t="str">
            <v/>
          </cell>
          <cell r="AH1463" t="str">
            <v/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 t="str">
            <v/>
          </cell>
          <cell r="AN1463" t="str">
            <v/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</row>
        <row r="1464">
          <cell r="A1464" t="str">
            <v>PCO08S512</v>
          </cell>
          <cell r="B1464" t="str">
            <v>PCO08</v>
          </cell>
          <cell r="C1464" t="str">
            <v>S01</v>
          </cell>
          <cell r="D1464" t="str">
            <v>S512</v>
          </cell>
          <cell r="E1464">
            <v>4.1887759000000004</v>
          </cell>
          <cell r="F1464">
            <v>50.520557000000004</v>
          </cell>
          <cell r="G1464">
            <v>5.0329177000000005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>
            <v>0.26242160000000003</v>
          </cell>
          <cell r="N1464">
            <v>9.3652408999999999</v>
          </cell>
          <cell r="O1464" t="str">
            <v/>
          </cell>
          <cell r="P1464" t="str">
            <v/>
          </cell>
          <cell r="Q1464">
            <v>1.1661016</v>
          </cell>
          <cell r="R1464" t="str">
            <v/>
          </cell>
          <cell r="S1464">
            <v>1.3838895999999994</v>
          </cell>
          <cell r="T1464">
            <v>0.54480099999999998</v>
          </cell>
          <cell r="U1464" t="str">
            <v/>
          </cell>
          <cell r="V1464">
            <v>0.4816356</v>
          </cell>
          <cell r="W1464">
            <v>2.3638056999999999</v>
          </cell>
          <cell r="X1464" t="str">
            <v/>
          </cell>
          <cell r="Y1464" t="str">
            <v/>
          </cell>
          <cell r="Z1464" t="str">
            <v/>
          </cell>
          <cell r="AA1464" t="str">
            <v/>
          </cell>
          <cell r="AB1464" t="str">
            <v/>
          </cell>
          <cell r="AC1464" t="str">
            <v/>
          </cell>
          <cell r="AD1464">
            <v>0.1845425</v>
          </cell>
          <cell r="AE1464" t="str">
            <v/>
          </cell>
          <cell r="AF1464" t="str">
            <v/>
          </cell>
          <cell r="AG1464">
            <v>3.2612637999999996</v>
          </cell>
          <cell r="AH1464">
            <v>5.3033946999999992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>
            <v>6.5397787999999988</v>
          </cell>
          <cell r="AN1464">
            <v>1.2307119</v>
          </cell>
          <cell r="AO1464" t="str">
            <v/>
          </cell>
          <cell r="AP1464">
            <v>0.78780379999999983</v>
          </cell>
          <cell r="AQ1464" t="str">
            <v/>
          </cell>
          <cell r="AR1464">
            <v>0.73797540000000006</v>
          </cell>
          <cell r="AS1464">
            <v>0.34171629999999997</v>
          </cell>
          <cell r="AT1464">
            <v>3.1136396</v>
          </cell>
          <cell r="AU1464" t="str">
            <v/>
          </cell>
        </row>
        <row r="1465">
          <cell r="A1465" t="str">
            <v>PCO08S513</v>
          </cell>
          <cell r="B1465" t="str">
            <v>PCO08</v>
          </cell>
          <cell r="C1465" t="str">
            <v>S01</v>
          </cell>
          <cell r="D1465" t="str">
            <v>S513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  <cell r="Z1465" t="str">
            <v/>
          </cell>
          <cell r="AA1465" t="str">
            <v/>
          </cell>
          <cell r="AB1465" t="str">
            <v/>
          </cell>
          <cell r="AC1465" t="str">
            <v/>
          </cell>
          <cell r="AD1465" t="str">
            <v/>
          </cell>
          <cell r="AE1465" t="str">
            <v/>
          </cell>
          <cell r="AF1465" t="str">
            <v/>
          </cell>
          <cell r="AG1465" t="str">
            <v/>
          </cell>
          <cell r="AH1465">
            <v>6.0040498999999992</v>
          </cell>
          <cell r="AI1465" t="str">
            <v/>
          </cell>
          <cell r="AJ1465" t="str">
            <v/>
          </cell>
          <cell r="AK1465" t="str">
            <v/>
          </cell>
          <cell r="AL1465" t="str">
            <v/>
          </cell>
          <cell r="AM1465" t="str">
            <v/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</row>
        <row r="1466">
          <cell r="A1466" t="str">
            <v>PCO08S514</v>
          </cell>
          <cell r="B1466" t="str">
            <v>PCO08</v>
          </cell>
          <cell r="C1466" t="str">
            <v>S01</v>
          </cell>
          <cell r="D1466" t="str">
            <v>S514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Y1466" t="str">
            <v/>
          </cell>
          <cell r="Z1466" t="str">
            <v/>
          </cell>
          <cell r="AA1466" t="str">
            <v/>
          </cell>
          <cell r="AB1466" t="str">
            <v/>
          </cell>
          <cell r="AC1466" t="str">
            <v/>
          </cell>
          <cell r="AD1466" t="str">
            <v/>
          </cell>
          <cell r="AE1466" t="str">
            <v/>
          </cell>
          <cell r="AF1466" t="str">
            <v/>
          </cell>
          <cell r="AG1466" t="str">
            <v/>
          </cell>
          <cell r="AH1466" t="str">
            <v/>
          </cell>
          <cell r="AI1466" t="str">
            <v/>
          </cell>
          <cell r="AJ1466" t="str">
            <v/>
          </cell>
          <cell r="AK1466" t="str">
            <v/>
          </cell>
          <cell r="AL1466" t="str">
            <v/>
          </cell>
          <cell r="AM1466" t="str">
            <v/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/>
          </cell>
          <cell r="AT1466">
            <v>25.594951300000002</v>
          </cell>
          <cell r="AU1466" t="str">
            <v/>
          </cell>
        </row>
        <row r="1467">
          <cell r="A1467" t="str">
            <v>PCO08S533</v>
          </cell>
          <cell r="B1467" t="str">
            <v>PCO08</v>
          </cell>
          <cell r="C1467" t="str">
            <v>S02</v>
          </cell>
          <cell r="D1467" t="str">
            <v>S533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>
            <v>7.089366700000002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  <cell r="Z1467" t="str">
            <v/>
          </cell>
          <cell r="AA1467" t="str">
            <v/>
          </cell>
          <cell r="AB1467" t="str">
            <v/>
          </cell>
          <cell r="AC1467" t="str">
            <v/>
          </cell>
          <cell r="AD1467" t="str">
            <v/>
          </cell>
          <cell r="AE1467" t="str">
            <v/>
          </cell>
          <cell r="AF1467" t="str">
            <v/>
          </cell>
          <cell r="AG1467" t="str">
            <v/>
          </cell>
          <cell r="AH1467" t="str">
            <v/>
          </cell>
          <cell r="AI1467" t="str">
            <v/>
          </cell>
          <cell r="AJ1467" t="str">
            <v/>
          </cell>
          <cell r="AK1467" t="str">
            <v/>
          </cell>
          <cell r="AL1467" t="str">
            <v/>
          </cell>
          <cell r="AM1467" t="str">
            <v/>
          </cell>
          <cell r="AN1467" t="str">
            <v/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</row>
        <row r="1468">
          <cell r="A1468" t="str">
            <v>PCO08S535</v>
          </cell>
          <cell r="B1468" t="str">
            <v>PCO08</v>
          </cell>
          <cell r="C1468" t="str">
            <v>S02</v>
          </cell>
          <cell r="D1468" t="str">
            <v>S535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  <cell r="Z1468" t="str">
            <v/>
          </cell>
          <cell r="AA1468" t="str">
            <v/>
          </cell>
          <cell r="AB1468" t="str">
            <v/>
          </cell>
          <cell r="AC1468" t="str">
            <v/>
          </cell>
          <cell r="AD1468">
            <v>5.4189342000000007</v>
          </cell>
          <cell r="AE1468" t="str">
            <v/>
          </cell>
          <cell r="AF1468" t="str">
            <v/>
          </cell>
          <cell r="AG1468" t="str">
            <v/>
          </cell>
          <cell r="AH1468" t="str">
            <v/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</row>
        <row r="1469">
          <cell r="A1469" t="str">
            <v>PCO08S536</v>
          </cell>
          <cell r="B1469" t="str">
            <v>PCO08</v>
          </cell>
          <cell r="C1469" t="str">
            <v>S02</v>
          </cell>
          <cell r="D1469" t="str">
            <v>S536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  <cell r="Z1469" t="str">
            <v/>
          </cell>
          <cell r="AA1469" t="str">
            <v/>
          </cell>
          <cell r="AB1469" t="str">
            <v/>
          </cell>
          <cell r="AC1469" t="str">
            <v/>
          </cell>
          <cell r="AD1469">
            <v>3.9153201000000002</v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</row>
        <row r="1470">
          <cell r="A1470" t="str">
            <v>PCO08S537</v>
          </cell>
          <cell r="B1470" t="str">
            <v>PCO08</v>
          </cell>
          <cell r="C1470" t="str">
            <v>S02</v>
          </cell>
          <cell r="D1470" t="str">
            <v>S537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>
            <v>66.325634000000008</v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</row>
        <row r="1471">
          <cell r="A1471" t="str">
            <v>PCO08S538</v>
          </cell>
          <cell r="B1471" t="str">
            <v>PCO08</v>
          </cell>
          <cell r="C1471" t="str">
            <v>S02</v>
          </cell>
          <cell r="D1471" t="str">
            <v>S538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  <cell r="Z1471" t="str">
            <v/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>
            <v>7.3147919999999997</v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</row>
        <row r="1472">
          <cell r="A1472" t="str">
            <v>PCO08S540</v>
          </cell>
          <cell r="B1472" t="str">
            <v>PCO08</v>
          </cell>
          <cell r="C1472" t="str">
            <v>S02</v>
          </cell>
          <cell r="D1472" t="str">
            <v>S540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>
            <v>7.3779427999999996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 t="str">
            <v/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 t="str">
            <v/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</row>
        <row r="1473">
          <cell r="A1473" t="str">
            <v>PCO08S541</v>
          </cell>
          <cell r="B1473" t="str">
            <v>PCO08</v>
          </cell>
          <cell r="C1473" t="str">
            <v>S02</v>
          </cell>
          <cell r="D1473" t="str">
            <v>S541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>
            <v>6.5652518000000004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  <cell r="Z1473" t="str">
            <v/>
          </cell>
          <cell r="AA1473" t="str">
            <v/>
          </cell>
          <cell r="AB1473" t="str">
            <v/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 t="str">
            <v/>
          </cell>
          <cell r="AH1473" t="str">
            <v/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 t="str">
            <v/>
          </cell>
          <cell r="AN1473" t="str">
            <v/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</row>
        <row r="1474">
          <cell r="A1474" t="str">
            <v>PCO08S542</v>
          </cell>
          <cell r="B1474" t="str">
            <v>PCO08</v>
          </cell>
          <cell r="C1474" t="str">
            <v>S02</v>
          </cell>
          <cell r="D1474" t="str">
            <v>S542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>
            <v>8.7443482999999986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 t="str">
            <v/>
          </cell>
          <cell r="AH1474" t="str">
            <v/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 t="str">
            <v/>
          </cell>
          <cell r="AN1474" t="str">
            <v/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</row>
        <row r="1475">
          <cell r="A1475" t="str">
            <v>PCO08S561</v>
          </cell>
          <cell r="B1475" t="str">
            <v>PCO08</v>
          </cell>
          <cell r="C1475" t="str">
            <v>S03</v>
          </cell>
          <cell r="D1475" t="str">
            <v>S561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  <cell r="Z1475" t="str">
            <v/>
          </cell>
          <cell r="AA1475" t="str">
            <v/>
          </cell>
          <cell r="AB1475" t="str">
            <v/>
          </cell>
          <cell r="AC1475" t="str">
            <v/>
          </cell>
          <cell r="AD1475" t="str">
            <v/>
          </cell>
          <cell r="AE1475" t="str">
            <v/>
          </cell>
          <cell r="AF1475" t="str">
            <v/>
          </cell>
          <cell r="AG1475">
            <v>5.2655898000000008</v>
          </cell>
          <cell r="AH1475" t="str">
            <v/>
          </cell>
          <cell r="AI1475" t="str">
            <v/>
          </cell>
          <cell r="AJ1475" t="str">
            <v/>
          </cell>
          <cell r="AK1475" t="str">
            <v/>
          </cell>
          <cell r="AL1475" t="str">
            <v/>
          </cell>
          <cell r="AM1475" t="str">
            <v/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</row>
        <row r="1476">
          <cell r="A1476" t="str">
            <v>PCO08S562</v>
          </cell>
          <cell r="B1476" t="str">
            <v>PCO08</v>
          </cell>
          <cell r="C1476" t="str">
            <v>S03</v>
          </cell>
          <cell r="D1476" t="str">
            <v>S562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  <cell r="Z1476" t="str">
            <v/>
          </cell>
          <cell r="AA1476" t="str">
            <v/>
          </cell>
          <cell r="AB1476" t="str">
            <v/>
          </cell>
          <cell r="AC1476" t="str">
            <v/>
          </cell>
          <cell r="AD1476" t="str">
            <v/>
          </cell>
          <cell r="AE1476" t="str">
            <v/>
          </cell>
          <cell r="AF1476" t="str">
            <v/>
          </cell>
          <cell r="AG1476">
            <v>10.303541999999998</v>
          </cell>
          <cell r="AH1476" t="str">
            <v/>
          </cell>
          <cell r="AI1476" t="str">
            <v/>
          </cell>
          <cell r="AJ1476" t="str">
            <v/>
          </cell>
          <cell r="AK1476" t="str">
            <v/>
          </cell>
          <cell r="AL1476" t="str">
            <v/>
          </cell>
          <cell r="AM1476" t="str">
            <v/>
          </cell>
          <cell r="AN1476" t="str">
            <v/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</row>
        <row r="1477">
          <cell r="A1477" t="str">
            <v>PCO08S563</v>
          </cell>
          <cell r="B1477" t="str">
            <v>PCO08</v>
          </cell>
          <cell r="C1477" t="str">
            <v>S03</v>
          </cell>
          <cell r="D1477" t="str">
            <v>S563</v>
          </cell>
          <cell r="E1477">
            <v>1.3712878000000002</v>
          </cell>
          <cell r="F1477">
            <v>22.248277699999999</v>
          </cell>
          <cell r="G1477">
            <v>2.5138185999999996</v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>
            <v>0.9770915</v>
          </cell>
          <cell r="M1477">
            <v>1.1035228000000001</v>
          </cell>
          <cell r="N1477">
            <v>1.1390940000000003</v>
          </cell>
          <cell r="O1477">
            <v>2.9528561</v>
          </cell>
          <cell r="P1477">
            <v>3.6744862</v>
          </cell>
          <cell r="Q1477">
            <v>0.28917140000000002</v>
          </cell>
          <cell r="R1477">
            <v>2.0709936</v>
          </cell>
          <cell r="S1477">
            <v>1.7471119999999996</v>
          </cell>
          <cell r="T1477">
            <v>1.0654704000000002</v>
          </cell>
          <cell r="U1477">
            <v>1.4472805</v>
          </cell>
          <cell r="V1477">
            <v>0.3527439</v>
          </cell>
          <cell r="W1477">
            <v>6.8771142999999997</v>
          </cell>
          <cell r="X1477" t="str">
            <v/>
          </cell>
          <cell r="Y1477">
            <v>2.0374035999999998</v>
          </cell>
          <cell r="Z1477" t="str">
            <v/>
          </cell>
          <cell r="AA1477" t="str">
            <v/>
          </cell>
          <cell r="AB1477">
            <v>79.841198800000001</v>
          </cell>
          <cell r="AC1477" t="str">
            <v/>
          </cell>
          <cell r="AD1477">
            <v>1.6416866000000003</v>
          </cell>
          <cell r="AE1477">
            <v>5.3733210000000007</v>
          </cell>
          <cell r="AF1477">
            <v>1.7568979</v>
          </cell>
          <cell r="AG1477" t="str">
            <v/>
          </cell>
          <cell r="AH1477">
            <v>6.1977381000000005</v>
          </cell>
          <cell r="AI1477" t="str">
            <v/>
          </cell>
          <cell r="AJ1477" t="str">
            <v/>
          </cell>
          <cell r="AK1477">
            <v>0.35121140000000001</v>
          </cell>
          <cell r="AL1477">
            <v>1.8902017999999998</v>
          </cell>
          <cell r="AM1477">
            <v>3.3050802999999997</v>
          </cell>
          <cell r="AN1477">
            <v>0.77835549999999998</v>
          </cell>
          <cell r="AO1477">
            <v>0.52289230000000009</v>
          </cell>
          <cell r="AP1477">
            <v>0.32142720000000014</v>
          </cell>
          <cell r="AQ1477" t="str">
            <v/>
          </cell>
          <cell r="AR1477">
            <v>2.8493113000000001</v>
          </cell>
          <cell r="AS1477">
            <v>0.18494289999999997</v>
          </cell>
          <cell r="AT1477">
            <v>0.66376080000000004</v>
          </cell>
          <cell r="AU1477" t="str">
            <v/>
          </cell>
        </row>
        <row r="1478">
          <cell r="A1478" t="str">
            <v>PCO08S564</v>
          </cell>
          <cell r="B1478" t="str">
            <v>PCO08</v>
          </cell>
          <cell r="C1478" t="str">
            <v>S03</v>
          </cell>
          <cell r="D1478" t="str">
            <v>S564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  <cell r="Z1478" t="str">
            <v/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>
            <v>10.696188099999995</v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</row>
        <row r="1479">
          <cell r="A1479" t="str">
            <v>PCO08S565</v>
          </cell>
          <cell r="B1479" t="str">
            <v>PCO08</v>
          </cell>
          <cell r="C1479" t="str">
            <v>S03</v>
          </cell>
          <cell r="D1479" t="str">
            <v>S565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Y1479" t="str">
            <v/>
          </cell>
          <cell r="Z1479" t="str">
            <v/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>
            <v>3.9131715000000007</v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</row>
        <row r="1480">
          <cell r="A1480" t="str">
            <v>PCO08S566</v>
          </cell>
          <cell r="B1480" t="str">
            <v>PCO08</v>
          </cell>
          <cell r="C1480" t="str">
            <v>S03</v>
          </cell>
          <cell r="D1480" t="str">
            <v>S566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  <cell r="Z1480" t="str">
            <v/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/>
          </cell>
          <cell r="AG1480" t="str">
            <v/>
          </cell>
          <cell r="AH1480" t="str">
            <v/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>
            <v>6.6264704000000005</v>
          </cell>
          <cell r="AT1480" t="str">
            <v/>
          </cell>
          <cell r="AU1480" t="str">
            <v/>
          </cell>
        </row>
        <row r="1481">
          <cell r="A1481" t="str">
            <v>PCO08S567</v>
          </cell>
          <cell r="B1481" t="str">
            <v>PCO08</v>
          </cell>
          <cell r="C1481" t="str">
            <v>S03</v>
          </cell>
          <cell r="D1481" t="str">
            <v>S567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  <cell r="Z1481" t="str">
            <v/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>
            <v>1.0606556999999999</v>
          </cell>
          <cell r="AG1481" t="str">
            <v/>
          </cell>
          <cell r="AH1481" t="str">
            <v/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</row>
        <row r="1482">
          <cell r="A1482" t="str">
            <v>PCO08S568</v>
          </cell>
          <cell r="B1482" t="str">
            <v>PCO08</v>
          </cell>
          <cell r="C1482" t="str">
            <v>S03</v>
          </cell>
          <cell r="D1482" t="str">
            <v>S568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  <cell r="Z1482" t="str">
            <v/>
          </cell>
          <cell r="AA1482" t="str">
            <v/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>
            <v>10.018811799999998</v>
          </cell>
          <cell r="AG1482" t="str">
            <v/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 t="str">
            <v/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</row>
        <row r="1483">
          <cell r="A1483" t="str">
            <v>PCO08S569</v>
          </cell>
          <cell r="B1483" t="str">
            <v>PCO08</v>
          </cell>
          <cell r="C1483" t="str">
            <v>S03</v>
          </cell>
          <cell r="D1483" t="str">
            <v>S569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/>
          </cell>
          <cell r="AC1483" t="str">
            <v/>
          </cell>
          <cell r="AD1483" t="str">
            <v/>
          </cell>
          <cell r="AE1483" t="str">
            <v/>
          </cell>
          <cell r="AF1483">
            <v>0.51954330000000004</v>
          </cell>
          <cell r="AG1483" t="str">
            <v/>
          </cell>
          <cell r="AH1483" t="str">
            <v/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 t="str">
            <v/>
          </cell>
          <cell r="AN1483" t="str">
            <v/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</row>
        <row r="1484">
          <cell r="A1484" t="str">
            <v>PCO08S570</v>
          </cell>
          <cell r="B1484" t="str">
            <v>PCO08</v>
          </cell>
          <cell r="C1484" t="str">
            <v>S03</v>
          </cell>
          <cell r="D1484" t="str">
            <v>S570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/>
          </cell>
          <cell r="AC1484" t="str">
            <v/>
          </cell>
          <cell r="AD1484" t="str">
            <v/>
          </cell>
          <cell r="AE1484" t="str">
            <v/>
          </cell>
          <cell r="AF1484">
            <v>1.0606556999999999</v>
          </cell>
          <cell r="AG1484" t="str">
            <v/>
          </cell>
          <cell r="AH1484" t="str">
            <v/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 t="str">
            <v/>
          </cell>
          <cell r="AN1484" t="str">
            <v/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</row>
        <row r="1485">
          <cell r="A1485" t="str">
            <v>PCO08S571</v>
          </cell>
          <cell r="B1485" t="str">
            <v>PCO08</v>
          </cell>
          <cell r="C1485" t="str">
            <v>S03</v>
          </cell>
          <cell r="D1485" t="str">
            <v>S571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  <cell r="Z1485" t="str">
            <v/>
          </cell>
          <cell r="AA1485" t="str">
            <v/>
          </cell>
          <cell r="AB1485" t="str">
            <v/>
          </cell>
          <cell r="AC1485" t="str">
            <v/>
          </cell>
          <cell r="AD1485" t="str">
            <v/>
          </cell>
          <cell r="AE1485" t="str">
            <v/>
          </cell>
          <cell r="AF1485" t="str">
            <v/>
          </cell>
          <cell r="AG1485" t="str">
            <v/>
          </cell>
          <cell r="AH1485" t="str">
            <v/>
          </cell>
          <cell r="AI1485" t="str">
            <v/>
          </cell>
          <cell r="AJ1485" t="str">
            <v/>
          </cell>
          <cell r="AK1485" t="str">
            <v/>
          </cell>
          <cell r="AL1485" t="str">
            <v/>
          </cell>
          <cell r="AM1485" t="str">
            <v/>
          </cell>
          <cell r="AN1485" t="str">
            <v/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S1485">
            <v>2.8304855</v>
          </cell>
          <cell r="AT1485" t="str">
            <v/>
          </cell>
          <cell r="AU1485" t="str">
            <v/>
          </cell>
        </row>
        <row r="1486">
          <cell r="A1486" t="str">
            <v>PCO08S572</v>
          </cell>
          <cell r="B1486" t="str">
            <v>PCO08</v>
          </cell>
          <cell r="C1486" t="str">
            <v>S03</v>
          </cell>
          <cell r="D1486" t="str">
            <v>S572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  <cell r="Z1486" t="str">
            <v/>
          </cell>
          <cell r="AA1486" t="str">
            <v/>
          </cell>
          <cell r="AB1486" t="str">
            <v/>
          </cell>
          <cell r="AC1486" t="str">
            <v/>
          </cell>
          <cell r="AD1486" t="str">
            <v/>
          </cell>
          <cell r="AE1486" t="str">
            <v/>
          </cell>
          <cell r="AF1486">
            <v>0.51954330000000004</v>
          </cell>
          <cell r="AG1486" t="str">
            <v/>
          </cell>
          <cell r="AH1486" t="str">
            <v/>
          </cell>
          <cell r="AI1486" t="str">
            <v/>
          </cell>
          <cell r="AJ1486" t="str">
            <v/>
          </cell>
          <cell r="AK1486" t="str">
            <v/>
          </cell>
          <cell r="AL1486" t="str">
            <v/>
          </cell>
          <cell r="AM1486" t="str">
            <v/>
          </cell>
          <cell r="AN1486" t="str">
            <v/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</row>
        <row r="1487">
          <cell r="A1487" t="str">
            <v>PCO08S573</v>
          </cell>
          <cell r="B1487" t="str">
            <v>PCO08</v>
          </cell>
          <cell r="C1487" t="str">
            <v>S03</v>
          </cell>
          <cell r="D1487" t="str">
            <v>S573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  <cell r="Z1487" t="str">
            <v/>
          </cell>
          <cell r="AA1487" t="str">
            <v/>
          </cell>
          <cell r="AB1487" t="str">
            <v/>
          </cell>
          <cell r="AC1487" t="str">
            <v/>
          </cell>
          <cell r="AD1487" t="str">
            <v/>
          </cell>
          <cell r="AE1487" t="str">
            <v/>
          </cell>
          <cell r="AF1487">
            <v>1.7530950999999997</v>
          </cell>
          <cell r="AG1487" t="str">
            <v/>
          </cell>
          <cell r="AH1487" t="str">
            <v/>
          </cell>
          <cell r="AI1487" t="str">
            <v/>
          </cell>
          <cell r="AJ1487" t="str">
            <v/>
          </cell>
          <cell r="AK1487" t="str">
            <v/>
          </cell>
          <cell r="AL1487" t="str">
            <v/>
          </cell>
          <cell r="AM1487" t="str">
            <v/>
          </cell>
          <cell r="AN1487" t="str">
            <v/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</row>
        <row r="1488">
          <cell r="A1488" t="str">
            <v>PCO08S591</v>
          </cell>
          <cell r="B1488" t="str">
            <v>PCO08</v>
          </cell>
          <cell r="C1488" t="str">
            <v>S04</v>
          </cell>
          <cell r="D1488" t="str">
            <v>S591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  <cell r="Z1488" t="str">
            <v/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>
            <v>10.403115400000001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</row>
        <row r="1489">
          <cell r="A1489" t="str">
            <v>PCO08S592</v>
          </cell>
          <cell r="B1489" t="str">
            <v>PCO08</v>
          </cell>
          <cell r="C1489" t="str">
            <v>S04</v>
          </cell>
          <cell r="D1489" t="str">
            <v>S592</v>
          </cell>
          <cell r="E1489" t="str">
            <v/>
          </cell>
          <cell r="F1489">
            <v>75.699789299999992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</row>
        <row r="1490">
          <cell r="A1490" t="str">
            <v>PCO08S593</v>
          </cell>
          <cell r="B1490" t="str">
            <v>PCO08</v>
          </cell>
          <cell r="C1490" t="str">
            <v>S04</v>
          </cell>
          <cell r="D1490" t="str">
            <v>S593</v>
          </cell>
          <cell r="E1490" t="str">
            <v/>
          </cell>
          <cell r="F1490" t="str">
            <v/>
          </cell>
          <cell r="G1490">
            <v>8.4591177000000002</v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</row>
        <row r="1491">
          <cell r="A1491" t="str">
            <v>PCO08S604</v>
          </cell>
          <cell r="B1491" t="str">
            <v>PCO08</v>
          </cell>
          <cell r="C1491" t="str">
            <v>S04</v>
          </cell>
          <cell r="D1491" t="str">
            <v>S604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>
            <v>16.611723900000001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</row>
        <row r="1492">
          <cell r="A1492" t="str">
            <v>PCO08S605</v>
          </cell>
          <cell r="B1492" t="str">
            <v>PCO08</v>
          </cell>
          <cell r="C1492" t="str">
            <v>S04</v>
          </cell>
          <cell r="D1492" t="str">
            <v>S605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>
            <v>8.9763987000000007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</row>
        <row r="1493">
          <cell r="A1493" t="str">
            <v>PCO08S606</v>
          </cell>
          <cell r="B1493" t="str">
            <v>PCO08</v>
          </cell>
          <cell r="C1493" t="str">
            <v>S04</v>
          </cell>
          <cell r="D1493" t="str">
            <v>S606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>
            <v>14.4381442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</row>
        <row r="1494">
          <cell r="A1494" t="str">
            <v>PCO08S621</v>
          </cell>
          <cell r="B1494" t="str">
            <v>PCO08</v>
          </cell>
          <cell r="C1494" t="str">
            <v>S05</v>
          </cell>
          <cell r="D1494" t="str">
            <v>S621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>
            <v>29.906279799999993</v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</row>
        <row r="1495">
          <cell r="A1495" t="str">
            <v>PCO08S622</v>
          </cell>
          <cell r="B1495" t="str">
            <v>PCO08</v>
          </cell>
          <cell r="C1495" t="str">
            <v>S05</v>
          </cell>
          <cell r="D1495" t="str">
            <v>S622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  <cell r="Z1495" t="str">
            <v/>
          </cell>
          <cell r="AA1495" t="str">
            <v/>
          </cell>
          <cell r="AB1495" t="str">
            <v/>
          </cell>
          <cell r="AC1495" t="str">
            <v/>
          </cell>
          <cell r="AD1495" t="str">
            <v/>
          </cell>
          <cell r="AE1495" t="str">
            <v/>
          </cell>
          <cell r="AF1495" t="str">
            <v/>
          </cell>
          <cell r="AG1495" t="str">
            <v/>
          </cell>
          <cell r="AH1495">
            <v>63.713023400000019</v>
          </cell>
          <cell r="AI1495" t="str">
            <v/>
          </cell>
          <cell r="AJ1495" t="str">
            <v/>
          </cell>
          <cell r="AK1495" t="str">
            <v/>
          </cell>
          <cell r="AL1495" t="str">
            <v/>
          </cell>
          <cell r="AM1495" t="str">
            <v/>
          </cell>
          <cell r="AN1495" t="str">
            <v/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</row>
        <row r="1496">
          <cell r="A1496" t="str">
            <v>PCO08S623</v>
          </cell>
          <cell r="B1496" t="str">
            <v>PCO08</v>
          </cell>
          <cell r="C1496" t="str">
            <v>S05</v>
          </cell>
          <cell r="D1496" t="str">
            <v>S623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>
            <v>33.201690100000008</v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</row>
        <row r="1497">
          <cell r="A1497" t="str">
            <v>PCO08S624</v>
          </cell>
          <cell r="B1497" t="str">
            <v>PCO08</v>
          </cell>
          <cell r="C1497" t="str">
            <v>S05</v>
          </cell>
          <cell r="D1497" t="str">
            <v>S624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>
            <v>47.282661599999997</v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</row>
        <row r="1498">
          <cell r="A1498" t="str">
            <v>PCO08S625</v>
          </cell>
          <cell r="B1498" t="str">
            <v>PCO08</v>
          </cell>
          <cell r="C1498" t="str">
            <v>S05</v>
          </cell>
          <cell r="D1498" t="str">
            <v>S625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>
            <v>32.050715400000001</v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</row>
        <row r="1499">
          <cell r="A1499" t="str">
            <v>PCO08S626</v>
          </cell>
          <cell r="B1499" t="str">
            <v>PCO08</v>
          </cell>
          <cell r="C1499" t="str">
            <v>S05</v>
          </cell>
          <cell r="D1499" t="str">
            <v>S626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>
            <v>19.784115899999996</v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</row>
        <row r="1500">
          <cell r="A1500" t="str">
            <v>PCO08S627</v>
          </cell>
          <cell r="B1500" t="str">
            <v>PCO08</v>
          </cell>
          <cell r="C1500" t="str">
            <v>S05</v>
          </cell>
          <cell r="D1500" t="str">
            <v>S627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>
            <v>52.230051799999998</v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</row>
        <row r="1501">
          <cell r="A1501" t="str">
            <v>PCO08S628</v>
          </cell>
          <cell r="B1501" t="str">
            <v>PCO08</v>
          </cell>
          <cell r="C1501" t="str">
            <v>S05</v>
          </cell>
          <cell r="D1501" t="str">
            <v>S628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Y1501" t="str">
            <v/>
          </cell>
          <cell r="Z1501" t="str">
            <v/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>
            <v>5.4228156999999992</v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</row>
        <row r="1502">
          <cell r="A1502" t="str">
            <v>PCO08S651</v>
          </cell>
          <cell r="B1502" t="str">
            <v>PCO08</v>
          </cell>
          <cell r="C1502" t="str">
            <v>S06</v>
          </cell>
          <cell r="D1502" t="str">
            <v>S651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>
            <v>5.9820363000000008</v>
          </cell>
          <cell r="Z1502" t="str">
            <v/>
          </cell>
          <cell r="AA1502" t="str">
            <v/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 t="str">
            <v/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 t="str">
            <v/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</row>
        <row r="1503">
          <cell r="A1503" t="str">
            <v>PCO08S654</v>
          </cell>
          <cell r="B1503" t="str">
            <v>PCO08</v>
          </cell>
          <cell r="C1503" t="str">
            <v>S06</v>
          </cell>
          <cell r="D1503" t="str">
            <v>S654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>
            <v>4.3389616000000011</v>
          </cell>
          <cell r="Z1503" t="str">
            <v/>
          </cell>
          <cell r="AA1503" t="str">
            <v/>
          </cell>
          <cell r="AB1503" t="str">
            <v/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 t="str">
            <v/>
          </cell>
          <cell r="AH1503" t="str">
            <v/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 t="str">
            <v/>
          </cell>
          <cell r="AN1503" t="str">
            <v/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</row>
        <row r="1504">
          <cell r="A1504" t="str">
            <v>PCO08S713</v>
          </cell>
          <cell r="B1504" t="str">
            <v>PCO08</v>
          </cell>
          <cell r="C1504" t="str">
            <v>S08</v>
          </cell>
          <cell r="D1504" t="str">
            <v>S713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>
            <v>15.987149499999997</v>
          </cell>
          <cell r="X1504" t="str">
            <v/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/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 t="str">
            <v/>
          </cell>
          <cell r="AH1504" t="str">
            <v/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 t="str">
            <v/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</row>
        <row r="1505">
          <cell r="A1505" t="str">
            <v>PCO08S715</v>
          </cell>
          <cell r="B1505" t="str">
            <v>PCO08</v>
          </cell>
          <cell r="C1505" t="str">
            <v>S08</v>
          </cell>
          <cell r="D1505" t="str">
            <v>S715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>
            <v>17.5436789</v>
          </cell>
          <cell r="P1505">
            <v>66.408833900000005</v>
          </cell>
          <cell r="Q1505" t="str">
            <v/>
          </cell>
          <cell r="R1505">
            <v>37.932189000000001</v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/>
          </cell>
          <cell r="AC1505" t="str">
            <v/>
          </cell>
          <cell r="AD1505" t="str">
            <v/>
          </cell>
          <cell r="AE1505" t="str">
            <v/>
          </cell>
          <cell r="AF1505" t="str">
            <v/>
          </cell>
          <cell r="AG1505" t="str">
            <v/>
          </cell>
          <cell r="AH1505" t="str">
            <v/>
          </cell>
          <cell r="AI1505" t="str">
            <v/>
          </cell>
          <cell r="AJ1505" t="str">
            <v/>
          </cell>
          <cell r="AK1505" t="str">
            <v/>
          </cell>
          <cell r="AL1505" t="str">
            <v/>
          </cell>
          <cell r="AM1505" t="str">
            <v/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</row>
        <row r="1506">
          <cell r="A1506" t="str">
            <v>PCO08S741</v>
          </cell>
          <cell r="B1506" t="str">
            <v>PCO08</v>
          </cell>
          <cell r="C1506" t="str">
            <v>S09</v>
          </cell>
          <cell r="D1506" t="str">
            <v>S741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  <cell r="Z1506" t="str">
            <v/>
          </cell>
          <cell r="AA1506" t="str">
            <v/>
          </cell>
          <cell r="AB1506" t="str">
            <v/>
          </cell>
          <cell r="AC1506" t="str">
            <v/>
          </cell>
          <cell r="AD1506" t="str">
            <v/>
          </cell>
          <cell r="AE1506" t="str">
            <v/>
          </cell>
          <cell r="AF1506" t="str">
            <v/>
          </cell>
          <cell r="AG1506" t="str">
            <v/>
          </cell>
          <cell r="AH1506" t="str">
            <v/>
          </cell>
          <cell r="AI1506" t="str">
            <v/>
          </cell>
          <cell r="AJ1506" t="str">
            <v/>
          </cell>
          <cell r="AK1506" t="str">
            <v/>
          </cell>
          <cell r="AL1506" t="str">
            <v/>
          </cell>
          <cell r="AM1506" t="str">
            <v/>
          </cell>
          <cell r="AN1506" t="str">
            <v/>
          </cell>
          <cell r="AO1506" t="str">
            <v/>
          </cell>
          <cell r="AP1506" t="str">
            <v/>
          </cell>
          <cell r="AQ1506" t="str">
            <v/>
          </cell>
          <cell r="AR1506">
            <v>7.4374848</v>
          </cell>
          <cell r="AS1506" t="str">
            <v/>
          </cell>
          <cell r="AT1506" t="str">
            <v/>
          </cell>
          <cell r="AU1506" t="str">
            <v/>
          </cell>
        </row>
        <row r="1507">
          <cell r="A1507" t="str">
            <v>PCO08S744</v>
          </cell>
          <cell r="B1507" t="str">
            <v>PCO08</v>
          </cell>
          <cell r="C1507" t="str">
            <v>S09</v>
          </cell>
          <cell r="D1507" t="str">
            <v>S744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/>
          </cell>
          <cell r="AC1507" t="str">
            <v/>
          </cell>
          <cell r="AD1507" t="str">
            <v/>
          </cell>
          <cell r="AE1507" t="str">
            <v/>
          </cell>
          <cell r="AF1507" t="str">
            <v/>
          </cell>
          <cell r="AG1507" t="str">
            <v/>
          </cell>
          <cell r="AH1507" t="str">
            <v/>
          </cell>
          <cell r="AI1507" t="str">
            <v/>
          </cell>
          <cell r="AJ1507" t="str">
            <v/>
          </cell>
          <cell r="AK1507" t="str">
            <v/>
          </cell>
          <cell r="AL1507" t="str">
            <v/>
          </cell>
          <cell r="AM1507" t="str">
            <v/>
          </cell>
          <cell r="AN1507" t="str">
            <v/>
          </cell>
          <cell r="AO1507" t="str">
            <v/>
          </cell>
          <cell r="AP1507" t="str">
            <v/>
          </cell>
          <cell r="AQ1507" t="str">
            <v/>
          </cell>
          <cell r="AR1507">
            <v>0.90572340000000007</v>
          </cell>
          <cell r="AS1507" t="str">
            <v/>
          </cell>
          <cell r="AT1507" t="str">
            <v/>
          </cell>
          <cell r="AU1507" t="str">
            <v/>
          </cell>
        </row>
        <row r="1508">
          <cell r="A1508" t="str">
            <v>PCO08S745</v>
          </cell>
          <cell r="B1508" t="str">
            <v>PCO08</v>
          </cell>
          <cell r="C1508" t="str">
            <v>S09</v>
          </cell>
          <cell r="D1508" t="str">
            <v>S745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>
            <v>0.40933740000000002</v>
          </cell>
          <cell r="AS1508" t="str">
            <v/>
          </cell>
          <cell r="AT1508" t="str">
            <v/>
          </cell>
          <cell r="AU1508" t="str">
            <v/>
          </cell>
        </row>
        <row r="1509">
          <cell r="A1509" t="str">
            <v>PCO08S746</v>
          </cell>
          <cell r="B1509" t="str">
            <v>PCO08</v>
          </cell>
          <cell r="C1509" t="str">
            <v>S09</v>
          </cell>
          <cell r="D1509" t="str">
            <v>S746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>
            <v>0.95723469999999999</v>
          </cell>
          <cell r="AS1509" t="str">
            <v/>
          </cell>
          <cell r="AT1509" t="str">
            <v/>
          </cell>
          <cell r="AU1509" t="str">
            <v/>
          </cell>
        </row>
        <row r="1510">
          <cell r="A1510" t="str">
            <v>PCO08S751</v>
          </cell>
          <cell r="B1510" t="str">
            <v>PCO08</v>
          </cell>
          <cell r="C1510" t="str">
            <v>S09</v>
          </cell>
          <cell r="D1510" t="str">
            <v>S751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/>
          </cell>
          <cell r="AJ1510" t="str">
            <v/>
          </cell>
          <cell r="AK1510" t="str">
            <v/>
          </cell>
          <cell r="AL1510" t="str">
            <v/>
          </cell>
          <cell r="AM1510" t="str">
            <v/>
          </cell>
          <cell r="AN1510" t="str">
            <v/>
          </cell>
          <cell r="AO1510" t="str">
            <v/>
          </cell>
          <cell r="AP1510" t="str">
            <v/>
          </cell>
          <cell r="AQ1510" t="str">
            <v/>
          </cell>
          <cell r="AR1510">
            <v>0.44385210000000003</v>
          </cell>
          <cell r="AS1510" t="str">
            <v/>
          </cell>
          <cell r="AT1510" t="str">
            <v/>
          </cell>
          <cell r="AU1510" t="str">
            <v/>
          </cell>
        </row>
        <row r="1511">
          <cell r="A1511" t="str">
            <v>PCO08S752</v>
          </cell>
          <cell r="B1511" t="str">
            <v>PCO08</v>
          </cell>
          <cell r="C1511" t="str">
            <v>S09</v>
          </cell>
          <cell r="D1511" t="str">
            <v>S752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>
            <v>9.5978528000000001</v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</row>
        <row r="1512">
          <cell r="A1512" t="str">
            <v>PCO08S753</v>
          </cell>
          <cell r="B1512" t="str">
            <v>PCO08</v>
          </cell>
          <cell r="C1512" t="str">
            <v>S09</v>
          </cell>
          <cell r="D1512" t="str">
            <v>S753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 t="str">
            <v/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 t="str">
            <v/>
          </cell>
          <cell r="AN1512" t="str">
            <v/>
          </cell>
          <cell r="AO1512" t="str">
            <v/>
          </cell>
          <cell r="AP1512">
            <v>0.67902679999999993</v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</row>
        <row r="1513">
          <cell r="A1513" t="str">
            <v>PCO08S754</v>
          </cell>
          <cell r="B1513" t="str">
            <v>PCO08</v>
          </cell>
          <cell r="C1513" t="str">
            <v>S09</v>
          </cell>
          <cell r="D1513" t="str">
            <v>S754</v>
          </cell>
          <cell r="E1513">
            <v>47.266484399999996</v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</row>
        <row r="1514">
          <cell r="A1514" t="str">
            <v>PCO08S755</v>
          </cell>
          <cell r="B1514" t="str">
            <v>PCO08</v>
          </cell>
          <cell r="C1514" t="str">
            <v>S09</v>
          </cell>
          <cell r="D1514" t="str">
            <v>S755</v>
          </cell>
          <cell r="E1514">
            <v>0.78486799999999979</v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</row>
        <row r="1515">
          <cell r="A1515" t="str">
            <v>PCO08S756</v>
          </cell>
          <cell r="B1515" t="str">
            <v>PCO08</v>
          </cell>
          <cell r="C1515" t="str">
            <v>S09</v>
          </cell>
          <cell r="D1515" t="str">
            <v>S756</v>
          </cell>
          <cell r="E1515">
            <v>1.8316395000000001</v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</row>
        <row r="1516">
          <cell r="A1516" t="str">
            <v>PCO08S757</v>
          </cell>
          <cell r="B1516" t="str">
            <v>PCO08</v>
          </cell>
          <cell r="C1516" t="str">
            <v>S09</v>
          </cell>
          <cell r="D1516" t="str">
            <v>S757</v>
          </cell>
          <cell r="E1516">
            <v>0.51656720000000012</v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</row>
        <row r="1517">
          <cell r="A1517" t="str">
            <v>PCO08S760</v>
          </cell>
          <cell r="B1517" t="str">
            <v>PCO08</v>
          </cell>
          <cell r="C1517" t="str">
            <v>S09</v>
          </cell>
          <cell r="D1517" t="str">
            <v>S760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>
            <v>9.7864430000000002</v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</row>
        <row r="1518">
          <cell r="A1518" t="str">
            <v>PCO08S761</v>
          </cell>
          <cell r="B1518" t="str">
            <v>PCO08</v>
          </cell>
          <cell r="C1518" t="str">
            <v>S09</v>
          </cell>
          <cell r="D1518" t="str">
            <v>S761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>
            <v>2.9461183999999996</v>
          </cell>
          <cell r="W1518" t="str">
            <v/>
          </cell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</row>
        <row r="1519">
          <cell r="A1519" t="str">
            <v>PCO08S762</v>
          </cell>
          <cell r="B1519" t="str">
            <v>PCO08</v>
          </cell>
          <cell r="C1519" t="str">
            <v>S09</v>
          </cell>
          <cell r="D1519" t="str">
            <v>S762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>
            <v>8.5163252000000007</v>
          </cell>
          <cell r="W1519" t="str">
            <v/>
          </cell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</row>
        <row r="1520">
          <cell r="A1520" t="str">
            <v>PCO08S768</v>
          </cell>
          <cell r="B1520" t="str">
            <v>PCO08</v>
          </cell>
          <cell r="C1520" t="str">
            <v>S09</v>
          </cell>
          <cell r="D1520" t="str">
            <v>S768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>
            <v>3.1663160000000001</v>
          </cell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</row>
        <row r="1521">
          <cell r="A1521" t="str">
            <v>PCO08S771</v>
          </cell>
          <cell r="B1521" t="str">
            <v>PCO08</v>
          </cell>
          <cell r="C1521" t="str">
            <v>S10</v>
          </cell>
          <cell r="D1521" t="str">
            <v>S771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/>
          </cell>
          <cell r="AG1521" t="str">
            <v/>
          </cell>
          <cell r="AH1521" t="str">
            <v/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>
            <v>2.5327715000000004</v>
          </cell>
          <cell r="AU1521" t="str">
            <v/>
          </cell>
        </row>
        <row r="1522">
          <cell r="A1522" t="str">
            <v>PCO08S772</v>
          </cell>
          <cell r="B1522" t="str">
            <v>PCO08</v>
          </cell>
          <cell r="C1522" t="str">
            <v>S10</v>
          </cell>
          <cell r="D1522" t="str">
            <v>S772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 t="str">
            <v/>
          </cell>
          <cell r="AH1522">
            <v>5.9849087000000001</v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 t="str">
            <v/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</row>
        <row r="1523">
          <cell r="A1523" t="str">
            <v>PCO08P1004</v>
          </cell>
          <cell r="B1523" t="str">
            <v>PCO08</v>
          </cell>
          <cell r="C1523" t="str">
            <v>S12</v>
          </cell>
          <cell r="D1523" t="str">
            <v>P1004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>
            <v>6.3462000000000006E-3</v>
          </cell>
          <cell r="AH1523" t="str">
            <v/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 t="str">
            <v/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</row>
        <row r="1524">
          <cell r="A1524" t="str">
            <v>PCO08P1023</v>
          </cell>
          <cell r="B1524" t="str">
            <v>PCO08</v>
          </cell>
          <cell r="C1524" t="str">
            <v>S12</v>
          </cell>
          <cell r="D1524" t="str">
            <v>P1023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>
            <v>1.06803E-2</v>
          </cell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 t="str">
            <v/>
          </cell>
          <cell r="AH1524" t="str">
            <v/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 t="str">
            <v/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</row>
        <row r="1525">
          <cell r="A1525" t="str">
            <v>PCO08P1044</v>
          </cell>
          <cell r="B1525" t="str">
            <v>PCO08</v>
          </cell>
          <cell r="C1525" t="str">
            <v>S12</v>
          </cell>
          <cell r="D1525" t="str">
            <v>P1044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>
            <v>0.16905699999999999</v>
          </cell>
          <cell r="AG1525" t="str">
            <v/>
          </cell>
          <cell r="AH1525" t="str">
            <v/>
          </cell>
          <cell r="AI1525" t="str">
            <v/>
          </cell>
          <cell r="AJ1525" t="str">
            <v/>
          </cell>
          <cell r="AK1525" t="str">
            <v/>
          </cell>
          <cell r="AL1525" t="str">
            <v/>
          </cell>
          <cell r="AM1525" t="str">
            <v/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</row>
        <row r="1526">
          <cell r="A1526" t="str">
            <v>PCO08P1098</v>
          </cell>
          <cell r="B1526" t="str">
            <v>PCO08</v>
          </cell>
          <cell r="C1526" t="str">
            <v>S12</v>
          </cell>
          <cell r="D1526" t="str">
            <v>P1098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>
            <v>9.8856792999999996</v>
          </cell>
          <cell r="AG1526" t="str">
            <v/>
          </cell>
          <cell r="AH1526" t="str">
            <v/>
          </cell>
          <cell r="AI1526" t="str">
            <v/>
          </cell>
          <cell r="AJ1526" t="str">
            <v/>
          </cell>
          <cell r="AK1526" t="str">
            <v/>
          </cell>
          <cell r="AL1526" t="str">
            <v/>
          </cell>
          <cell r="AM1526" t="str">
            <v/>
          </cell>
          <cell r="AN1526" t="str">
            <v/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</row>
        <row r="1527">
          <cell r="A1527" t="str">
            <v>PCO08P1102</v>
          </cell>
          <cell r="B1527" t="str">
            <v>PCO08</v>
          </cell>
          <cell r="C1527" t="str">
            <v>S12</v>
          </cell>
          <cell r="D1527" t="str">
            <v>P1102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 t="str">
            <v/>
          </cell>
          <cell r="AG1527" t="str">
            <v/>
          </cell>
          <cell r="AH1527" t="str">
            <v/>
          </cell>
          <cell r="AI1527" t="str">
            <v/>
          </cell>
          <cell r="AJ1527" t="str">
            <v/>
          </cell>
          <cell r="AK1527" t="str">
            <v/>
          </cell>
          <cell r="AL1527" t="str">
            <v/>
          </cell>
          <cell r="AM1527" t="str">
            <v/>
          </cell>
          <cell r="AN1527" t="str">
            <v/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>
            <v>0.30241579999999996</v>
          </cell>
          <cell r="AT1527" t="str">
            <v/>
          </cell>
          <cell r="AU1527" t="str">
            <v/>
          </cell>
        </row>
        <row r="1528">
          <cell r="A1528" t="str">
            <v>PCO08P1111</v>
          </cell>
          <cell r="B1528" t="str">
            <v>PCO08</v>
          </cell>
          <cell r="C1528" t="str">
            <v>S12</v>
          </cell>
          <cell r="D1528" t="str">
            <v>P1111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>
            <v>1.255687</v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</row>
        <row r="1529">
          <cell r="A1529" t="str">
            <v>PCO08P1114</v>
          </cell>
          <cell r="B1529" t="str">
            <v>PCO08</v>
          </cell>
          <cell r="C1529" t="str">
            <v>S12</v>
          </cell>
          <cell r="D1529" t="str">
            <v>P1114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>
            <v>0.14293549999999999</v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</row>
        <row r="1530">
          <cell r="A1530" t="str">
            <v>PCO08P1120</v>
          </cell>
          <cell r="B1530" t="str">
            <v>PCO08</v>
          </cell>
          <cell r="C1530" t="str">
            <v>S12</v>
          </cell>
          <cell r="D1530" t="str">
            <v>P1120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>
            <v>6.5790699999999994E-2</v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</row>
        <row r="1531">
          <cell r="A1531" t="str">
            <v>PCO08P1124</v>
          </cell>
          <cell r="B1531" t="str">
            <v>PCO08</v>
          </cell>
          <cell r="C1531" t="str">
            <v>S12</v>
          </cell>
          <cell r="D1531" t="str">
            <v>P1124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>
            <v>0.50276399999999999</v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</row>
        <row r="1532">
          <cell r="A1532" t="str">
            <v>PCO08P1130</v>
          </cell>
          <cell r="B1532" t="str">
            <v>PCO08</v>
          </cell>
          <cell r="C1532" t="str">
            <v>S12</v>
          </cell>
          <cell r="D1532" t="str">
            <v>P1130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>
            <v>1.82457E-2</v>
          </cell>
          <cell r="AG1532" t="str">
            <v/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 t="str">
            <v/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</row>
        <row r="1533">
          <cell r="A1533" t="str">
            <v>PCO08P1137</v>
          </cell>
          <cell r="B1533" t="str">
            <v>PCO08</v>
          </cell>
          <cell r="C1533" t="str">
            <v>S12</v>
          </cell>
          <cell r="D1533" t="str">
            <v>P1137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>
            <v>7.9466325999999992</v>
          </cell>
          <cell r="AG1533" t="str">
            <v/>
          </cell>
          <cell r="AH1533" t="str">
            <v/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 t="str">
            <v/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</row>
        <row r="1534">
          <cell r="A1534" t="str">
            <v>PCO08P1147</v>
          </cell>
          <cell r="B1534" t="str">
            <v>PCO08</v>
          </cell>
          <cell r="C1534" t="str">
            <v>S12</v>
          </cell>
          <cell r="D1534" t="str">
            <v>P1147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>
            <v>3.0773999999999992E-3</v>
          </cell>
          <cell r="AG1534" t="str">
            <v/>
          </cell>
          <cell r="AH1534" t="str">
            <v/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 t="str">
            <v/>
          </cell>
          <cell r="AN1534" t="str">
            <v/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</row>
        <row r="1535">
          <cell r="A1535" t="str">
            <v>PCO08P1148</v>
          </cell>
          <cell r="B1535" t="str">
            <v>PCO08</v>
          </cell>
          <cell r="C1535" t="str">
            <v>S12</v>
          </cell>
          <cell r="D1535" t="str">
            <v>P1148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  <cell r="AD1535" t="str">
            <v/>
          </cell>
          <cell r="AE1535" t="str">
            <v/>
          </cell>
          <cell r="AF1535" t="str">
            <v/>
          </cell>
          <cell r="AG1535">
            <v>0.52801530000000008</v>
          </cell>
          <cell r="AH1535" t="str">
            <v/>
          </cell>
          <cell r="AI1535" t="str">
            <v/>
          </cell>
          <cell r="AJ1535" t="str">
            <v/>
          </cell>
          <cell r="AK1535" t="str">
            <v/>
          </cell>
          <cell r="AL1535" t="str">
            <v/>
          </cell>
          <cell r="AM1535" t="str">
            <v/>
          </cell>
          <cell r="AN1535" t="str">
            <v/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</row>
        <row r="1536">
          <cell r="A1536" t="str">
            <v>PCO08P1149</v>
          </cell>
          <cell r="B1536" t="str">
            <v>PCO08</v>
          </cell>
          <cell r="C1536" t="str">
            <v>S12</v>
          </cell>
          <cell r="D1536" t="str">
            <v>P1149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 t="str">
            <v/>
          </cell>
          <cell r="AG1536">
            <v>3.5141845000000003</v>
          </cell>
          <cell r="AH1536" t="str">
            <v/>
          </cell>
          <cell r="AI1536" t="str">
            <v/>
          </cell>
          <cell r="AJ1536" t="str">
            <v/>
          </cell>
          <cell r="AK1536" t="str">
            <v/>
          </cell>
          <cell r="AL1536" t="str">
            <v/>
          </cell>
          <cell r="AM1536" t="str">
            <v/>
          </cell>
          <cell r="AN1536" t="str">
            <v/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</row>
        <row r="1537">
          <cell r="A1537" t="str">
            <v>PCO08P1151</v>
          </cell>
          <cell r="B1537" t="str">
            <v>PCO08</v>
          </cell>
          <cell r="C1537" t="str">
            <v>S12</v>
          </cell>
          <cell r="D1537" t="str">
            <v>P1151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 t="str">
            <v/>
          </cell>
          <cell r="AG1537" t="str">
            <v/>
          </cell>
          <cell r="AH1537" t="str">
            <v/>
          </cell>
          <cell r="AI1537" t="str">
            <v/>
          </cell>
          <cell r="AJ1537" t="str">
            <v/>
          </cell>
          <cell r="AK1537" t="str">
            <v/>
          </cell>
          <cell r="AL1537" t="str">
            <v/>
          </cell>
          <cell r="AM1537" t="str">
            <v/>
          </cell>
          <cell r="AN1537" t="str">
            <v/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>
            <v>0.14894840000000001</v>
          </cell>
          <cell r="AT1537" t="str">
            <v/>
          </cell>
          <cell r="AU1537" t="str">
            <v/>
          </cell>
        </row>
        <row r="1538">
          <cell r="A1538" t="str">
            <v>PCO08P1152</v>
          </cell>
          <cell r="B1538" t="str">
            <v>PCO08</v>
          </cell>
          <cell r="C1538" t="str">
            <v>S12</v>
          </cell>
          <cell r="D1538" t="str">
            <v>P1152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>
            <v>0.32323170000000001</v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</row>
        <row r="1539">
          <cell r="A1539" t="str">
            <v>PCO08P1162</v>
          </cell>
          <cell r="B1539" t="str">
            <v>PCO08</v>
          </cell>
          <cell r="C1539" t="str">
            <v>S12</v>
          </cell>
          <cell r="D1539" t="str">
            <v>P1162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>
            <v>0.54766720000000002</v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</row>
        <row r="1540">
          <cell r="A1540" t="str">
            <v>PCO08P1176</v>
          </cell>
          <cell r="B1540" t="str">
            <v>PCO08</v>
          </cell>
          <cell r="C1540" t="str">
            <v>S12</v>
          </cell>
          <cell r="D1540" t="str">
            <v>P1176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>
            <v>0.26883069999999998</v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</row>
        <row r="1541">
          <cell r="A1541" t="str">
            <v>PCO08P1257</v>
          </cell>
          <cell r="B1541" t="str">
            <v>PCO08</v>
          </cell>
          <cell r="C1541" t="str">
            <v>S12</v>
          </cell>
          <cell r="D1541" t="str">
            <v>P1257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>
            <v>0.12693590000000002</v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</row>
        <row r="1542">
          <cell r="A1542" t="str">
            <v>PCO08P1366</v>
          </cell>
          <cell r="B1542" t="str">
            <v>PCO08</v>
          </cell>
          <cell r="C1542" t="str">
            <v>S12</v>
          </cell>
          <cell r="D1542" t="str">
            <v>P1366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>
            <v>0.80037979999999975</v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 t="str">
            <v/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 t="str">
            <v/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</row>
        <row r="1543">
          <cell r="A1543" t="str">
            <v>PCO08P1373</v>
          </cell>
          <cell r="B1543" t="str">
            <v>PCO08</v>
          </cell>
          <cell r="C1543" t="str">
            <v>S12</v>
          </cell>
          <cell r="D1543" t="str">
            <v>P1373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 t="str">
            <v/>
          </cell>
          <cell r="AH1543" t="str">
            <v/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 t="str">
            <v/>
          </cell>
          <cell r="AN1543">
            <v>5.1949900000000014E-2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</row>
        <row r="1544">
          <cell r="A1544" t="str">
            <v>PCO08P1374</v>
          </cell>
          <cell r="B1544" t="str">
            <v>PCO08</v>
          </cell>
          <cell r="C1544" t="str">
            <v>S12</v>
          </cell>
          <cell r="D1544" t="str">
            <v>P1374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 t="str">
            <v/>
          </cell>
          <cell r="AH1544" t="str">
            <v/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 t="str">
            <v/>
          </cell>
          <cell r="AN1544">
            <v>7.5386899999999993E-2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</row>
        <row r="1545">
          <cell r="A1545" t="str">
            <v>PCO08P1667</v>
          </cell>
          <cell r="B1545" t="str">
            <v>PCO08</v>
          </cell>
          <cell r="C1545" t="str">
            <v>S12</v>
          </cell>
          <cell r="D1545" t="str">
            <v>P1667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>
            <v>1.1421999999999999E-3</v>
          </cell>
          <cell r="AG1545" t="str">
            <v/>
          </cell>
          <cell r="AH1545" t="str">
            <v/>
          </cell>
          <cell r="AI1545" t="str">
            <v/>
          </cell>
          <cell r="AJ1545" t="str">
            <v/>
          </cell>
          <cell r="AK1545" t="str">
            <v/>
          </cell>
          <cell r="AL1545" t="str">
            <v/>
          </cell>
          <cell r="AM1545" t="str">
            <v/>
          </cell>
          <cell r="AN1545" t="str">
            <v/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</row>
        <row r="1546">
          <cell r="A1546" t="str">
            <v>PCO08P1684</v>
          </cell>
          <cell r="B1546" t="str">
            <v>PCO08</v>
          </cell>
          <cell r="C1546" t="str">
            <v>S12</v>
          </cell>
          <cell r="D1546" t="str">
            <v>P1684</v>
          </cell>
          <cell r="E1546" t="str">
            <v/>
          </cell>
          <cell r="F1546">
            <v>0.1152273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 t="str">
            <v/>
          </cell>
          <cell r="AG1546" t="str">
            <v/>
          </cell>
          <cell r="AH1546" t="str">
            <v/>
          </cell>
          <cell r="AI1546" t="str">
            <v/>
          </cell>
          <cell r="AJ1546" t="str">
            <v/>
          </cell>
          <cell r="AK1546" t="str">
            <v/>
          </cell>
          <cell r="AL1546" t="str">
            <v/>
          </cell>
          <cell r="AM1546" t="str">
            <v/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</row>
        <row r="1547">
          <cell r="A1547" t="str">
            <v>PCO08P1687</v>
          </cell>
          <cell r="B1547" t="str">
            <v>PCO08</v>
          </cell>
          <cell r="C1547" t="str">
            <v>S12</v>
          </cell>
          <cell r="D1547" t="str">
            <v>P1687</v>
          </cell>
          <cell r="E1547" t="str">
            <v/>
          </cell>
          <cell r="F1547">
            <v>0.13109330000000002</v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 t="str">
            <v/>
          </cell>
          <cell r="AG1547" t="str">
            <v/>
          </cell>
          <cell r="AH1547" t="str">
            <v/>
          </cell>
          <cell r="AI1547" t="str">
            <v/>
          </cell>
          <cell r="AJ1547" t="str">
            <v/>
          </cell>
          <cell r="AK1547" t="str">
            <v/>
          </cell>
          <cell r="AL1547" t="str">
            <v/>
          </cell>
          <cell r="AM1547" t="str">
            <v/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</row>
        <row r="1548">
          <cell r="A1548" t="str">
            <v>PCO08P1688</v>
          </cell>
          <cell r="B1548" t="str">
            <v>PCO08</v>
          </cell>
          <cell r="C1548" t="str">
            <v>S12</v>
          </cell>
          <cell r="D1548" t="str">
            <v>P1688</v>
          </cell>
          <cell r="E1548" t="str">
            <v/>
          </cell>
          <cell r="F1548">
            <v>1.6945519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 t="str">
            <v/>
          </cell>
          <cell r="AG1548" t="str">
            <v/>
          </cell>
          <cell r="AH1548" t="str">
            <v/>
          </cell>
          <cell r="AI1548" t="str">
            <v/>
          </cell>
          <cell r="AJ1548" t="str">
            <v/>
          </cell>
          <cell r="AK1548" t="str">
            <v/>
          </cell>
          <cell r="AL1548" t="str">
            <v/>
          </cell>
          <cell r="AM1548" t="str">
            <v/>
          </cell>
          <cell r="AN1548" t="str">
            <v/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</row>
        <row r="1549">
          <cell r="A1549" t="str">
            <v>PCO08P1689</v>
          </cell>
          <cell r="B1549" t="str">
            <v>PCO08</v>
          </cell>
          <cell r="C1549" t="str">
            <v>S12</v>
          </cell>
          <cell r="D1549" t="str">
            <v>P1689</v>
          </cell>
          <cell r="E1549" t="str">
            <v/>
          </cell>
          <cell r="F1549">
            <v>10.197297799999999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 t="str">
            <v/>
          </cell>
          <cell r="AG1549" t="str">
            <v/>
          </cell>
          <cell r="AH1549" t="str">
            <v/>
          </cell>
          <cell r="AI1549" t="str">
            <v/>
          </cell>
          <cell r="AJ1549" t="str">
            <v/>
          </cell>
          <cell r="AK1549" t="str">
            <v/>
          </cell>
          <cell r="AL1549" t="str">
            <v/>
          </cell>
          <cell r="AM1549" t="str">
            <v/>
          </cell>
          <cell r="AN1549" t="str">
            <v/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</row>
        <row r="1550">
          <cell r="A1550" t="str">
            <v>PCO08P1931</v>
          </cell>
          <cell r="B1550" t="str">
            <v>PCO08</v>
          </cell>
          <cell r="C1550" t="str">
            <v>S12</v>
          </cell>
          <cell r="D1550" t="str">
            <v>P1931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>
            <v>0.22354089999999999</v>
          </cell>
          <cell r="X1550" t="str">
            <v/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</row>
        <row r="1551">
          <cell r="A1551" t="str">
            <v>PCO08P2011</v>
          </cell>
          <cell r="B1551" t="str">
            <v>PCO08</v>
          </cell>
          <cell r="C1551" t="str">
            <v>S12</v>
          </cell>
          <cell r="D1551" t="str">
            <v>P2011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>
            <v>2.5031367000000002</v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</row>
        <row r="1552">
          <cell r="A1552" t="str">
            <v>PCO08P2012</v>
          </cell>
          <cell r="B1552" t="str">
            <v>PCO08</v>
          </cell>
          <cell r="C1552" t="str">
            <v>S12</v>
          </cell>
          <cell r="D1552" t="str">
            <v>P2012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>
            <v>0.21039190000000002</v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 t="str">
            <v/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 t="str">
            <v/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</row>
        <row r="1553">
          <cell r="A1553" t="str">
            <v>PCO09C004</v>
          </cell>
          <cell r="B1553" t="str">
            <v>PCO09</v>
          </cell>
          <cell r="C1553" t="str">
            <v>C01</v>
          </cell>
          <cell r="D1553" t="str">
            <v>C004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  <cell r="K1553">
            <v>1.8355899999999998E-2</v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 t="str">
            <v/>
          </cell>
          <cell r="AH1553" t="str">
            <v/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 t="str">
            <v/>
          </cell>
          <cell r="AN1553" t="str">
            <v/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</row>
        <row r="1554">
          <cell r="A1554" t="str">
            <v>PCO09C018</v>
          </cell>
          <cell r="B1554" t="str">
            <v>PCO09</v>
          </cell>
          <cell r="C1554" t="str">
            <v>C01</v>
          </cell>
          <cell r="D1554" t="str">
            <v>C018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>
            <v>46.188239899999999</v>
          </cell>
          <cell r="X1554" t="str">
            <v/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 t="str">
            <v/>
          </cell>
          <cell r="AH1554" t="str">
            <v/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 t="str">
            <v/>
          </cell>
          <cell r="AN1554" t="str">
            <v/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</row>
        <row r="1555">
          <cell r="A1555" t="str">
            <v>PCO09C019</v>
          </cell>
          <cell r="B1555" t="str">
            <v>PCO09</v>
          </cell>
          <cell r="C1555" t="str">
            <v>C01</v>
          </cell>
          <cell r="D1555" t="str">
            <v>C019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>
            <v>662.92811790000007</v>
          </cell>
          <cell r="X1555" t="str">
            <v/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 t="str">
            <v/>
          </cell>
          <cell r="AG1555" t="str">
            <v/>
          </cell>
          <cell r="AH1555" t="str">
            <v/>
          </cell>
          <cell r="AI1555" t="str">
            <v/>
          </cell>
          <cell r="AJ1555" t="str">
            <v/>
          </cell>
          <cell r="AK1555" t="str">
            <v/>
          </cell>
          <cell r="AL1555" t="str">
            <v/>
          </cell>
          <cell r="AM1555" t="str">
            <v/>
          </cell>
          <cell r="AN1555" t="str">
            <v/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</row>
        <row r="1556">
          <cell r="A1556" t="str">
            <v>PCO09C020</v>
          </cell>
          <cell r="B1556" t="str">
            <v>PCO09</v>
          </cell>
          <cell r="C1556" t="str">
            <v>C01</v>
          </cell>
          <cell r="D1556" t="str">
            <v>C020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>
            <v>523.01825250000002</v>
          </cell>
          <cell r="X1556" t="str">
            <v/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 t="str">
            <v/>
          </cell>
          <cell r="AG1556" t="str">
            <v/>
          </cell>
          <cell r="AH1556" t="str">
            <v/>
          </cell>
          <cell r="AI1556" t="str">
            <v/>
          </cell>
          <cell r="AJ1556" t="str">
            <v/>
          </cell>
          <cell r="AK1556" t="str">
            <v/>
          </cell>
          <cell r="AL1556" t="str">
            <v/>
          </cell>
          <cell r="AM1556" t="str">
            <v/>
          </cell>
          <cell r="AN1556" t="str">
            <v/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</row>
        <row r="1557">
          <cell r="A1557" t="str">
            <v>PCO09C032</v>
          </cell>
          <cell r="B1557" t="str">
            <v>PCO09</v>
          </cell>
          <cell r="C1557" t="str">
            <v>C02</v>
          </cell>
          <cell r="D1557" t="str">
            <v>C032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>
            <v>54.452226100000004</v>
          </cell>
          <cell r="X1557" t="str">
            <v/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 t="str">
            <v/>
          </cell>
          <cell r="AG1557" t="str">
            <v/>
          </cell>
          <cell r="AH1557" t="str">
            <v/>
          </cell>
          <cell r="AI1557" t="str">
            <v/>
          </cell>
          <cell r="AJ1557" t="str">
            <v/>
          </cell>
          <cell r="AK1557" t="str">
            <v/>
          </cell>
          <cell r="AL1557" t="str">
            <v/>
          </cell>
          <cell r="AM1557" t="str">
            <v/>
          </cell>
          <cell r="AN1557" t="str">
            <v/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</row>
        <row r="1558">
          <cell r="A1558" t="str">
            <v>PCO09C063</v>
          </cell>
          <cell r="B1558" t="str">
            <v>PCO09</v>
          </cell>
          <cell r="C1558" t="str">
            <v>C03</v>
          </cell>
          <cell r="D1558" t="str">
            <v>C063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/>
          </cell>
          <cell r="Z1558">
            <v>1.0523838000000001</v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</row>
        <row r="1559">
          <cell r="A1559" t="str">
            <v>PCO09C064</v>
          </cell>
          <cell r="B1559" t="str">
            <v>PCO09</v>
          </cell>
          <cell r="C1559" t="str">
            <v>C03</v>
          </cell>
          <cell r="D1559" t="str">
            <v>C064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>
            <v>238.0479722</v>
          </cell>
          <cell r="X1559" t="str">
            <v/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</row>
        <row r="1560">
          <cell r="A1560" t="str">
            <v>PCO09C065</v>
          </cell>
          <cell r="B1560" t="str">
            <v>PCO09</v>
          </cell>
          <cell r="C1560" t="str">
            <v>C03</v>
          </cell>
          <cell r="D1560" t="str">
            <v>C065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>
            <v>10.903167700000001</v>
          </cell>
          <cell r="X1560" t="str">
            <v/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</row>
        <row r="1561">
          <cell r="A1561" t="str">
            <v>PCO09C092</v>
          </cell>
          <cell r="B1561" t="str">
            <v>PCO09</v>
          </cell>
          <cell r="C1561" t="str">
            <v>C04</v>
          </cell>
          <cell r="D1561" t="str">
            <v>C092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>
            <v>1.6137796</v>
          </cell>
          <cell r="P1561">
            <v>11.536477599999998</v>
          </cell>
          <cell r="Q1561" t="str">
            <v/>
          </cell>
          <cell r="R1561">
            <v>12.379193300000001</v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/>
          </cell>
          <cell r="AJ1561" t="str">
            <v/>
          </cell>
          <cell r="AK1561" t="str">
            <v/>
          </cell>
          <cell r="AL1561" t="str">
            <v/>
          </cell>
          <cell r="AM1561" t="str">
            <v/>
          </cell>
          <cell r="AN1561" t="str">
            <v/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</row>
        <row r="1562">
          <cell r="A1562" t="str">
            <v>PCO09C093</v>
          </cell>
          <cell r="B1562" t="str">
            <v>PCO09</v>
          </cell>
          <cell r="C1562" t="str">
            <v>C04</v>
          </cell>
          <cell r="D1562" t="str">
            <v>C093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>
            <v>4.6797142000000003</v>
          </cell>
          <cell r="P1562">
            <v>42.406039199999995</v>
          </cell>
          <cell r="Q1562" t="str">
            <v/>
          </cell>
          <cell r="R1562">
            <v>49.327315399999996</v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 t="str">
            <v/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 t="str">
            <v/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</row>
        <row r="1563">
          <cell r="A1563" t="str">
            <v>PCO09C112</v>
          </cell>
          <cell r="B1563" t="str">
            <v>PCO09</v>
          </cell>
          <cell r="C1563" t="str">
            <v>C04</v>
          </cell>
          <cell r="D1563" t="str">
            <v>C112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>
            <v>992.88015400000029</v>
          </cell>
          <cell r="X1563" t="str">
            <v/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 t="str">
            <v/>
          </cell>
          <cell r="AH1563" t="str">
            <v/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 t="str">
            <v/>
          </cell>
          <cell r="AN1563" t="str">
            <v/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</row>
        <row r="1564">
          <cell r="A1564" t="str">
            <v>PCO09C124</v>
          </cell>
          <cell r="B1564" t="str">
            <v>PCO09</v>
          </cell>
          <cell r="C1564" t="str">
            <v>C05</v>
          </cell>
          <cell r="D1564" t="str">
            <v>C124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>
            <v>3.2088166999999999</v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</row>
        <row r="1565">
          <cell r="A1565" t="str">
            <v>PCO09C132</v>
          </cell>
          <cell r="B1565" t="str">
            <v>PCO09</v>
          </cell>
          <cell r="C1565" t="str">
            <v>C05</v>
          </cell>
          <cell r="D1565" t="str">
            <v>C132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>
            <v>2.6435713999999999</v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</row>
        <row r="1566">
          <cell r="A1566" t="str">
            <v>PCO09S652</v>
          </cell>
          <cell r="B1566" t="str">
            <v>PCO09</v>
          </cell>
          <cell r="C1566" t="str">
            <v>C05</v>
          </cell>
          <cell r="D1566" t="str">
            <v>S652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>
            <v>0.67799039999999999</v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</row>
        <row r="1567">
          <cell r="A1567" t="str">
            <v>PCO09C307</v>
          </cell>
          <cell r="B1567" t="str">
            <v>PCO09</v>
          </cell>
          <cell r="C1567" t="str">
            <v>C08</v>
          </cell>
          <cell r="D1567" t="str">
            <v>C307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>
            <v>3.8626743000000001</v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</row>
        <row r="1568">
          <cell r="A1568" t="str">
            <v>PCO09C308</v>
          </cell>
          <cell r="B1568" t="str">
            <v>PCO09</v>
          </cell>
          <cell r="C1568" t="str">
            <v>C08</v>
          </cell>
          <cell r="D1568" t="str">
            <v>C308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>
            <v>10.753481999999993</v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</row>
        <row r="1569">
          <cell r="A1569" t="str">
            <v>PCO09C309</v>
          </cell>
          <cell r="B1569" t="str">
            <v>PCO09</v>
          </cell>
          <cell r="C1569" t="str">
            <v>C08</v>
          </cell>
          <cell r="D1569" t="str">
            <v>C309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>
            <v>14.285345999999993</v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</row>
        <row r="1570">
          <cell r="A1570" t="str">
            <v>PCO09C310</v>
          </cell>
          <cell r="B1570" t="str">
            <v>PCO09</v>
          </cell>
          <cell r="C1570" t="str">
            <v>C08</v>
          </cell>
          <cell r="D1570" t="str">
            <v>C310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>
            <v>18.781061999999988</v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</row>
        <row r="1571">
          <cell r="A1571" t="str">
            <v>PCO09C351</v>
          </cell>
          <cell r="B1571" t="str">
            <v>PCO09</v>
          </cell>
          <cell r="C1571" t="str">
            <v>C09</v>
          </cell>
          <cell r="D1571" t="str">
            <v>C351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>
            <v>6.1555495000000002</v>
          </cell>
          <cell r="P1571">
            <v>20.867984999999997</v>
          </cell>
          <cell r="Q1571" t="str">
            <v/>
          </cell>
          <cell r="R1571">
            <v>22.119237400000003</v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</row>
        <row r="1572">
          <cell r="A1572" t="str">
            <v>PCO09P1264</v>
          </cell>
          <cell r="B1572" t="str">
            <v>PCO09</v>
          </cell>
          <cell r="C1572" t="str">
            <v>C12</v>
          </cell>
          <cell r="D1572" t="str">
            <v>P1264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>
            <v>1.1100742000000003</v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</row>
        <row r="1573">
          <cell r="A1573" t="str">
            <v>PCO09P1302</v>
          </cell>
          <cell r="B1573" t="str">
            <v>PCO09</v>
          </cell>
          <cell r="C1573" t="str">
            <v>C12</v>
          </cell>
          <cell r="D1573" t="str">
            <v>P1302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 t="str">
            <v/>
          </cell>
          <cell r="AQ1573" t="str">
            <v/>
          </cell>
          <cell r="AR1573">
            <v>1.5969924999999998</v>
          </cell>
          <cell r="AS1573" t="str">
            <v/>
          </cell>
          <cell r="AT1573" t="str">
            <v/>
          </cell>
          <cell r="AU1573" t="str">
            <v/>
          </cell>
        </row>
        <row r="1574">
          <cell r="A1574" t="str">
            <v>PCO09P1367</v>
          </cell>
          <cell r="B1574" t="str">
            <v>PCO09</v>
          </cell>
          <cell r="C1574" t="str">
            <v>C12</v>
          </cell>
          <cell r="D1574" t="str">
            <v>P1367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>
            <v>0.25990200000000002</v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</row>
        <row r="1575">
          <cell r="A1575" t="str">
            <v>PCO09P1524</v>
          </cell>
          <cell r="B1575" t="str">
            <v>PCO09</v>
          </cell>
          <cell r="C1575" t="str">
            <v>C12</v>
          </cell>
          <cell r="D1575" t="str">
            <v>P1524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  <cell r="K1575" t="str">
            <v/>
          </cell>
          <cell r="L1575">
            <v>32.676009000000008</v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</row>
        <row r="1576">
          <cell r="A1576" t="str">
            <v>PCO09P1526</v>
          </cell>
          <cell r="B1576" t="str">
            <v>PCO09</v>
          </cell>
          <cell r="C1576" t="str">
            <v>C12</v>
          </cell>
          <cell r="D1576" t="str">
            <v>P1526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  <cell r="K1576" t="str">
            <v/>
          </cell>
          <cell r="L1576">
            <v>34.708429100000004</v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 t="str">
            <v/>
          </cell>
          <cell r="AG1576" t="str">
            <v/>
          </cell>
          <cell r="AH1576" t="str">
            <v/>
          </cell>
          <cell r="AI1576" t="str">
            <v/>
          </cell>
          <cell r="AJ1576" t="str">
            <v/>
          </cell>
          <cell r="AK1576" t="str">
            <v/>
          </cell>
          <cell r="AL1576" t="str">
            <v/>
          </cell>
          <cell r="AM1576" t="str">
            <v/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</row>
        <row r="1577">
          <cell r="A1577" t="str">
            <v>PCO09P1565</v>
          </cell>
          <cell r="B1577" t="str">
            <v>PCO09</v>
          </cell>
          <cell r="C1577" t="str">
            <v>C12</v>
          </cell>
          <cell r="D1577" t="str">
            <v>P1565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>
            <v>16.287225400000001</v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  <cell r="Z1577" t="str">
            <v/>
          </cell>
          <cell r="AA1577" t="str">
            <v/>
          </cell>
          <cell r="AB1577" t="str">
            <v/>
          </cell>
          <cell r="AC1577" t="str">
            <v/>
          </cell>
          <cell r="AD1577" t="str">
            <v/>
          </cell>
          <cell r="AE1577" t="str">
            <v/>
          </cell>
          <cell r="AF1577" t="str">
            <v/>
          </cell>
          <cell r="AG1577" t="str">
            <v/>
          </cell>
          <cell r="AH1577" t="str">
            <v/>
          </cell>
          <cell r="AI1577" t="str">
            <v/>
          </cell>
          <cell r="AJ1577" t="str">
            <v/>
          </cell>
          <cell r="AK1577" t="str">
            <v/>
          </cell>
          <cell r="AL1577" t="str">
            <v/>
          </cell>
          <cell r="AM1577" t="str">
            <v/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</row>
        <row r="1578">
          <cell r="A1578" t="str">
            <v>PCO09P1968</v>
          </cell>
          <cell r="B1578" t="str">
            <v>PCO09</v>
          </cell>
          <cell r="C1578" t="str">
            <v>C12</v>
          </cell>
          <cell r="D1578" t="str">
            <v>P1968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  <cell r="K1578">
            <v>6.8338999999999995E-3</v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  <cell r="Z1578" t="str">
            <v/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/>
          </cell>
          <cell r="AG1578" t="str">
            <v/>
          </cell>
          <cell r="AH1578" t="str">
            <v/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</row>
        <row r="1579">
          <cell r="A1579" t="str">
            <v>PCO09S501</v>
          </cell>
          <cell r="B1579" t="str">
            <v>PCO09</v>
          </cell>
          <cell r="C1579" t="str">
            <v>S01</v>
          </cell>
          <cell r="D1579" t="str">
            <v>S501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  <cell r="K1579" t="str">
            <v/>
          </cell>
          <cell r="L1579">
            <v>3.4954912999999999</v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  <cell r="Z1579" t="str">
            <v/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/>
          </cell>
          <cell r="AG1579" t="str">
            <v/>
          </cell>
          <cell r="AH1579" t="str">
            <v/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</row>
        <row r="1580">
          <cell r="A1580" t="str">
            <v>PCO09S502</v>
          </cell>
          <cell r="B1580" t="str">
            <v>PCO09</v>
          </cell>
          <cell r="C1580" t="str">
            <v>S01</v>
          </cell>
          <cell r="D1580" t="str">
            <v>S502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>
            <v>8.9929403000000026</v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</row>
        <row r="1581">
          <cell r="A1581" t="str">
            <v>PCO09S503</v>
          </cell>
          <cell r="B1581" t="str">
            <v>PCO09</v>
          </cell>
          <cell r="C1581" t="str">
            <v>S01</v>
          </cell>
          <cell r="D1581" t="str">
            <v>S503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>
            <v>1.6291150000000001</v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</row>
        <row r="1582">
          <cell r="A1582" t="str">
            <v>PCO09S504</v>
          </cell>
          <cell r="B1582" t="str">
            <v>PCO09</v>
          </cell>
          <cell r="C1582" t="str">
            <v>S01</v>
          </cell>
          <cell r="D1582" t="str">
            <v>S504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>
            <v>9.675203999999999</v>
          </cell>
          <cell r="AF1582" t="str">
            <v/>
          </cell>
          <cell r="AG1582" t="str">
            <v/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 t="str">
            <v/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</row>
        <row r="1583">
          <cell r="A1583" t="str">
            <v>PCO09S505</v>
          </cell>
          <cell r="B1583" t="str">
            <v>PCO09</v>
          </cell>
          <cell r="C1583" t="str">
            <v>S01</v>
          </cell>
          <cell r="D1583" t="str">
            <v>S505</v>
          </cell>
          <cell r="E1583">
            <v>0.2861724000000001</v>
          </cell>
          <cell r="F1583" t="str">
            <v/>
          </cell>
          <cell r="G1583">
            <v>1.0601541000000001</v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>
            <v>1.1106783</v>
          </cell>
          <cell r="M1583">
            <v>1.4169118000000003</v>
          </cell>
          <cell r="N1583">
            <v>1.4783223999999999</v>
          </cell>
          <cell r="O1583">
            <v>1.5232188000000002</v>
          </cell>
          <cell r="P1583">
            <v>9.6042069000000012</v>
          </cell>
          <cell r="Q1583">
            <v>0.66857369999999994</v>
          </cell>
          <cell r="R1583">
            <v>11.903779499999997</v>
          </cell>
          <cell r="S1583">
            <v>1.4886156000000004</v>
          </cell>
          <cell r="T1583">
            <v>1.2012395</v>
          </cell>
          <cell r="U1583">
            <v>0.28571669999999999</v>
          </cell>
          <cell r="V1583">
            <v>1.3778070999999998</v>
          </cell>
          <cell r="W1583">
            <v>22.147207600000002</v>
          </cell>
          <cell r="X1583" t="str">
            <v/>
          </cell>
          <cell r="Y1583">
            <v>5.8189399999999995E-2</v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>
            <v>0.36548299999999995</v>
          </cell>
          <cell r="AE1583">
            <v>2.3691510000000005</v>
          </cell>
          <cell r="AF1583">
            <v>0.23380530000000005</v>
          </cell>
          <cell r="AG1583">
            <v>1.0901290000000001</v>
          </cell>
          <cell r="AH1583">
            <v>9.2493075999999999</v>
          </cell>
          <cell r="AI1583" t="str">
            <v/>
          </cell>
          <cell r="AJ1583" t="str">
            <v/>
          </cell>
          <cell r="AK1583" t="str">
            <v/>
          </cell>
          <cell r="AL1583">
            <v>11.751870899999995</v>
          </cell>
          <cell r="AM1583">
            <v>1.5635615000000003</v>
          </cell>
          <cell r="AN1583">
            <v>0.78080079999999985</v>
          </cell>
          <cell r="AO1583">
            <v>0.31498190000000004</v>
          </cell>
          <cell r="AP1583">
            <v>0.42252659999999997</v>
          </cell>
          <cell r="AQ1583" t="str">
            <v/>
          </cell>
          <cell r="AR1583" t="str">
            <v/>
          </cell>
          <cell r="AS1583">
            <v>0.44669880000000001</v>
          </cell>
          <cell r="AT1583">
            <v>1.5515752999999999</v>
          </cell>
          <cell r="AU1583" t="str">
            <v/>
          </cell>
        </row>
        <row r="1584">
          <cell r="A1584" t="str">
            <v>PCO09S506</v>
          </cell>
          <cell r="B1584" t="str">
            <v>PCO09</v>
          </cell>
          <cell r="C1584" t="str">
            <v>S01</v>
          </cell>
          <cell r="D1584" t="str">
            <v>S506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>
            <v>3.4698665000000002</v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 t="str">
            <v/>
          </cell>
          <cell r="AH1584" t="str">
            <v/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 t="str">
            <v/>
          </cell>
          <cell r="AN1584" t="str">
            <v/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</row>
        <row r="1585">
          <cell r="A1585" t="str">
            <v>PCO09S507</v>
          </cell>
          <cell r="B1585" t="str">
            <v>PCO09</v>
          </cell>
          <cell r="C1585" t="str">
            <v>S01</v>
          </cell>
          <cell r="D1585" t="str">
            <v>S507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>
            <v>3.1958729999999989</v>
          </cell>
          <cell r="AF1585" t="str">
            <v/>
          </cell>
          <cell r="AG1585" t="str">
            <v/>
          </cell>
          <cell r="AH1585" t="str">
            <v/>
          </cell>
          <cell r="AI1585" t="str">
            <v/>
          </cell>
          <cell r="AJ1585" t="str">
            <v/>
          </cell>
          <cell r="AK1585" t="str">
            <v/>
          </cell>
          <cell r="AL1585" t="str">
            <v/>
          </cell>
          <cell r="AM1585" t="str">
            <v/>
          </cell>
          <cell r="AN1585" t="str">
            <v/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</row>
        <row r="1586">
          <cell r="A1586" t="str">
            <v>PCO09S508</v>
          </cell>
          <cell r="B1586" t="str">
            <v>PCO09</v>
          </cell>
          <cell r="C1586" t="str">
            <v>S01</v>
          </cell>
          <cell r="D1586" t="str">
            <v>S508</v>
          </cell>
          <cell r="E1586">
            <v>1.3506624999999999</v>
          </cell>
          <cell r="F1586">
            <v>7.5722101000000004</v>
          </cell>
          <cell r="G1586">
            <v>0.72555769999999986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>
            <v>1.1887740999999998</v>
          </cell>
          <cell r="M1586">
            <v>1.9941263999999999</v>
          </cell>
          <cell r="N1586">
            <v>1.5067278</v>
          </cell>
          <cell r="O1586">
            <v>3.8036373999999999</v>
          </cell>
          <cell r="P1586">
            <v>11.981234600000001</v>
          </cell>
          <cell r="Q1586">
            <v>1.6524651000000004</v>
          </cell>
          <cell r="R1586">
            <v>13.498543699999999</v>
          </cell>
          <cell r="S1586">
            <v>1.3752670999999999</v>
          </cell>
          <cell r="T1586">
            <v>0.44627430000000007</v>
          </cell>
          <cell r="U1586">
            <v>5.9917342000000007</v>
          </cell>
          <cell r="V1586">
            <v>1.0762075</v>
          </cell>
          <cell r="W1586">
            <v>9.6771518000000007</v>
          </cell>
          <cell r="X1586" t="str">
            <v/>
          </cell>
          <cell r="Y1586">
            <v>1.0954025000000001</v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>
            <v>1.8160686000000001</v>
          </cell>
          <cell r="AE1586">
            <v>12.428399999999995</v>
          </cell>
          <cell r="AF1586">
            <v>0.6955728000000001</v>
          </cell>
          <cell r="AG1586">
            <v>1.7952946000000001</v>
          </cell>
          <cell r="AH1586">
            <v>6.8410821000000004</v>
          </cell>
          <cell r="AI1586" t="str">
            <v/>
          </cell>
          <cell r="AJ1586" t="str">
            <v/>
          </cell>
          <cell r="AK1586" t="str">
            <v/>
          </cell>
          <cell r="AL1586">
            <v>14.714715000000005</v>
          </cell>
          <cell r="AM1586">
            <v>0.95087689999999991</v>
          </cell>
          <cell r="AN1586">
            <v>1.3609596000000002</v>
          </cell>
          <cell r="AO1586">
            <v>0.2536737</v>
          </cell>
          <cell r="AP1586">
            <v>1.0710929999999999</v>
          </cell>
          <cell r="AQ1586" t="str">
            <v/>
          </cell>
          <cell r="AR1586" t="str">
            <v/>
          </cell>
          <cell r="AS1586">
            <v>0.57833930000000011</v>
          </cell>
          <cell r="AT1586">
            <v>1.0045979999999999</v>
          </cell>
          <cell r="AU1586" t="str">
            <v/>
          </cell>
        </row>
        <row r="1587">
          <cell r="A1587" t="str">
            <v>PCO09S509</v>
          </cell>
          <cell r="B1587" t="str">
            <v>PCO09</v>
          </cell>
          <cell r="C1587" t="str">
            <v>S01</v>
          </cell>
          <cell r="D1587" t="str">
            <v>S509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>
            <v>15.209177299999995</v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 t="str">
            <v/>
          </cell>
          <cell r="AG1587" t="str">
            <v/>
          </cell>
          <cell r="AH1587" t="str">
            <v/>
          </cell>
          <cell r="AI1587" t="str">
            <v/>
          </cell>
          <cell r="AJ1587" t="str">
            <v/>
          </cell>
          <cell r="AK1587" t="str">
            <v/>
          </cell>
          <cell r="AL1587" t="str">
            <v/>
          </cell>
          <cell r="AM1587" t="str">
            <v/>
          </cell>
          <cell r="AN1587" t="str">
            <v/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</row>
        <row r="1588">
          <cell r="A1588" t="str">
            <v>PCO09S512</v>
          </cell>
          <cell r="B1588" t="str">
            <v>PCO09</v>
          </cell>
          <cell r="C1588" t="str">
            <v>S01</v>
          </cell>
          <cell r="D1588" t="str">
            <v>S512</v>
          </cell>
          <cell r="E1588">
            <v>3.7386585999999995</v>
          </cell>
          <cell r="F1588">
            <v>45.091711199999992</v>
          </cell>
          <cell r="G1588">
            <v>4.4920897000000002</v>
          </cell>
          <cell r="H1588" t="str">
            <v/>
          </cell>
          <cell r="I1588" t="str">
            <v/>
          </cell>
          <cell r="J1588" t="str">
            <v/>
          </cell>
          <cell r="K1588">
            <v>8.9861999999999997E-3</v>
          </cell>
          <cell r="L1588" t="str">
            <v/>
          </cell>
          <cell r="M1588">
            <v>0.23421850000000002</v>
          </cell>
          <cell r="N1588">
            <v>8.3588714000000017</v>
          </cell>
          <cell r="O1588" t="str">
            <v/>
          </cell>
          <cell r="P1588" t="str">
            <v/>
          </cell>
          <cell r="Q1588">
            <v>1.0407952</v>
          </cell>
          <cell r="R1588" t="str">
            <v/>
          </cell>
          <cell r="S1588">
            <v>1.2351773000000001</v>
          </cell>
          <cell r="T1588">
            <v>0.48625749999999995</v>
          </cell>
          <cell r="U1588" t="str">
            <v/>
          </cell>
          <cell r="V1588">
            <v>1.0762075</v>
          </cell>
          <cell r="W1588">
            <v>5.281883399999999</v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>
            <v>0.16471230000000001</v>
          </cell>
          <cell r="AE1588" t="str">
            <v/>
          </cell>
          <cell r="AF1588" t="str">
            <v/>
          </cell>
          <cell r="AG1588">
            <v>2.9108153999999988</v>
          </cell>
          <cell r="AH1588">
            <v>4.7334998000000006</v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>
            <v>5.8370238000000008</v>
          </cell>
          <cell r="AN1588">
            <v>1.0984627999999999</v>
          </cell>
          <cell r="AO1588" t="str">
            <v/>
          </cell>
          <cell r="AP1588">
            <v>0.70314959999999993</v>
          </cell>
          <cell r="AQ1588" t="str">
            <v/>
          </cell>
          <cell r="AR1588" t="str">
            <v/>
          </cell>
          <cell r="AS1588">
            <v>0.30499750000000003</v>
          </cell>
          <cell r="AT1588">
            <v>2.7790550000000009</v>
          </cell>
          <cell r="AU1588" t="str">
            <v/>
          </cell>
        </row>
        <row r="1589">
          <cell r="A1589" t="str">
            <v>PCO09S513</v>
          </cell>
          <cell r="B1589" t="str">
            <v>PCO09</v>
          </cell>
          <cell r="C1589" t="str">
            <v>S01</v>
          </cell>
          <cell r="D1589" t="str">
            <v>S513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>
            <v>5.3588661999999996</v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</row>
        <row r="1590">
          <cell r="A1590" t="str">
            <v>PCO09S514</v>
          </cell>
          <cell r="B1590" t="str">
            <v>PCO09</v>
          </cell>
          <cell r="C1590" t="str">
            <v>S01</v>
          </cell>
          <cell r="D1590" t="str">
            <v>S514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>
            <v>22.844565800000002</v>
          </cell>
          <cell r="AU1590" t="str">
            <v/>
          </cell>
        </row>
        <row r="1591">
          <cell r="A1591" t="str">
            <v>PCO09S533</v>
          </cell>
          <cell r="B1591" t="str">
            <v>PCO09</v>
          </cell>
          <cell r="C1591" t="str">
            <v>S02</v>
          </cell>
          <cell r="D1591" t="str">
            <v>S533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>
            <v>6.3275558999999983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</row>
        <row r="1592">
          <cell r="A1592" t="str">
            <v>PCO09S535</v>
          </cell>
          <cell r="B1592" t="str">
            <v>PCO09</v>
          </cell>
          <cell r="C1592" t="str">
            <v>S02</v>
          </cell>
          <cell r="D1592" t="str">
            <v>S535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>
            <v>4.8366246999999989</v>
          </cell>
          <cell r="AE1592" t="str">
            <v/>
          </cell>
          <cell r="AF1592" t="str">
            <v/>
          </cell>
          <cell r="AG1592" t="str">
            <v/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 t="str">
            <v/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</row>
        <row r="1593">
          <cell r="A1593" t="str">
            <v>PCO09S536</v>
          </cell>
          <cell r="B1593" t="str">
            <v>PCO09</v>
          </cell>
          <cell r="C1593" t="str">
            <v>S02</v>
          </cell>
          <cell r="D1593" t="str">
            <v>S536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>
            <v>3.4945866999999988</v>
          </cell>
          <cell r="AE1593" t="str">
            <v/>
          </cell>
          <cell r="AF1593" t="str">
            <v/>
          </cell>
          <cell r="AG1593" t="str">
            <v/>
          </cell>
          <cell r="AH1593" t="str">
            <v/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 t="str">
            <v/>
          </cell>
          <cell r="AN1593" t="str">
            <v/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</row>
        <row r="1594">
          <cell r="A1594" t="str">
            <v>PCO09S537</v>
          </cell>
          <cell r="B1594" t="str">
            <v>PCO09</v>
          </cell>
          <cell r="C1594" t="str">
            <v>S02</v>
          </cell>
          <cell r="D1594" t="str">
            <v>S537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>
            <v>66.325643999999983</v>
          </cell>
          <cell r="AF1594" t="str">
            <v/>
          </cell>
          <cell r="AG1594" t="str">
            <v/>
          </cell>
          <cell r="AH1594" t="str">
            <v/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 t="str">
            <v/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</row>
        <row r="1595">
          <cell r="A1595" t="str">
            <v>PCO09S538</v>
          </cell>
          <cell r="B1595" t="str">
            <v>PCO09</v>
          </cell>
          <cell r="C1595" t="str">
            <v>S02</v>
          </cell>
          <cell r="D1595" t="str">
            <v>S538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>
            <v>7.3147919999999971</v>
          </cell>
          <cell r="AF1595" t="str">
            <v/>
          </cell>
          <cell r="AG1595" t="str">
            <v/>
          </cell>
          <cell r="AH1595" t="str">
            <v/>
          </cell>
          <cell r="AI1595" t="str">
            <v/>
          </cell>
          <cell r="AJ1595" t="str">
            <v/>
          </cell>
          <cell r="AK1595" t="str">
            <v/>
          </cell>
          <cell r="AL1595" t="str">
            <v/>
          </cell>
          <cell r="AM1595" t="str">
            <v/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</row>
        <row r="1596">
          <cell r="A1596" t="str">
            <v>PCO09S540</v>
          </cell>
          <cell r="B1596" t="str">
            <v>PCO09</v>
          </cell>
          <cell r="C1596" t="str">
            <v>S02</v>
          </cell>
          <cell r="D1596" t="str">
            <v>S540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>
            <v>6.5851210000000009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 t="str">
            <v/>
          </cell>
          <cell r="AG1596" t="str">
            <v/>
          </cell>
          <cell r="AH1596" t="str">
            <v/>
          </cell>
          <cell r="AI1596" t="str">
            <v/>
          </cell>
          <cell r="AJ1596" t="str">
            <v/>
          </cell>
          <cell r="AK1596" t="str">
            <v/>
          </cell>
          <cell r="AL1596" t="str">
            <v/>
          </cell>
          <cell r="AM1596" t="str">
            <v/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</row>
        <row r="1597">
          <cell r="A1597" t="str">
            <v>PCO09S541</v>
          </cell>
          <cell r="B1597" t="str">
            <v>PCO09</v>
          </cell>
          <cell r="C1597" t="str">
            <v>S02</v>
          </cell>
          <cell r="D1597" t="str">
            <v>S541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>
            <v>5.8597608999999995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 t="str">
            <v/>
          </cell>
          <cell r="AG1597" t="str">
            <v/>
          </cell>
          <cell r="AH1597" t="str">
            <v/>
          </cell>
          <cell r="AI1597" t="str">
            <v/>
          </cell>
          <cell r="AJ1597" t="str">
            <v/>
          </cell>
          <cell r="AK1597" t="str">
            <v/>
          </cell>
          <cell r="AL1597" t="str">
            <v/>
          </cell>
          <cell r="AM1597" t="str">
            <v/>
          </cell>
          <cell r="AN1597" t="str">
            <v/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</row>
        <row r="1598">
          <cell r="A1598" t="str">
            <v>PCO09S542</v>
          </cell>
          <cell r="B1598" t="str">
            <v>PCO09</v>
          </cell>
          <cell r="C1598" t="str">
            <v>S02</v>
          </cell>
          <cell r="D1598" t="str">
            <v>S542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>
            <v>7.8046995999999993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 t="str">
            <v/>
          </cell>
          <cell r="AG1598" t="str">
            <v/>
          </cell>
          <cell r="AH1598" t="str">
            <v/>
          </cell>
          <cell r="AI1598" t="str">
            <v/>
          </cell>
          <cell r="AJ1598" t="str">
            <v/>
          </cell>
          <cell r="AK1598" t="str">
            <v/>
          </cell>
          <cell r="AL1598" t="str">
            <v/>
          </cell>
          <cell r="AM1598" t="str">
            <v/>
          </cell>
          <cell r="AN1598" t="str">
            <v/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</row>
        <row r="1599">
          <cell r="A1599" t="str">
            <v>PCO09S561</v>
          </cell>
          <cell r="B1599" t="str">
            <v>PCO09</v>
          </cell>
          <cell r="C1599" t="str">
            <v>S03</v>
          </cell>
          <cell r="D1599" t="str">
            <v>S561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 t="str">
            <v/>
          </cell>
          <cell r="AG1599">
            <v>4.6997595000000008</v>
          </cell>
          <cell r="AH1599" t="str">
            <v/>
          </cell>
          <cell r="AI1599" t="str">
            <v/>
          </cell>
          <cell r="AJ1599" t="str">
            <v/>
          </cell>
          <cell r="AK1599" t="str">
            <v/>
          </cell>
          <cell r="AL1599" t="str">
            <v/>
          </cell>
          <cell r="AM1599" t="str">
            <v/>
          </cell>
          <cell r="AN1599" t="str">
            <v/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</row>
        <row r="1600">
          <cell r="A1600" t="str">
            <v>PCO09S562</v>
          </cell>
          <cell r="B1600" t="str">
            <v>PCO09</v>
          </cell>
          <cell r="C1600" t="str">
            <v>S03</v>
          </cell>
          <cell r="D1600" t="str">
            <v>S562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  <cell r="Z1600" t="str">
            <v/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/>
          </cell>
          <cell r="AG1600">
            <v>9.1963445000000021</v>
          </cell>
          <cell r="AH1600" t="str">
            <v/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</row>
        <row r="1601">
          <cell r="A1601" t="str">
            <v>PCO09S563</v>
          </cell>
          <cell r="B1601" t="str">
            <v>PCO09</v>
          </cell>
          <cell r="C1601" t="str">
            <v>S03</v>
          </cell>
          <cell r="D1601" t="str">
            <v>S563</v>
          </cell>
          <cell r="E1601">
            <v>1.2239309999999997</v>
          </cell>
          <cell r="F1601">
            <v>19.857519499999995</v>
          </cell>
          <cell r="G1601">
            <v>2.2436870999999994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>
            <v>0.87209729999999996</v>
          </cell>
          <cell r="M1601">
            <v>0.98493900000000001</v>
          </cell>
          <cell r="N1601">
            <v>1.0166906</v>
          </cell>
          <cell r="O1601">
            <v>0.83228659999999999</v>
          </cell>
          <cell r="P1601">
            <v>2.9280905000000002</v>
          </cell>
          <cell r="Q1601">
            <v>0.25809500000000013</v>
          </cell>
          <cell r="R1601">
            <v>3.4581700000000004</v>
          </cell>
          <cell r="S1601">
            <v>1.5593713</v>
          </cell>
          <cell r="T1601">
            <v>0.95097670000000012</v>
          </cell>
          <cell r="U1601">
            <v>1.2917590999999997</v>
          </cell>
          <cell r="V1601">
            <v>0.78820069999999998</v>
          </cell>
          <cell r="W1601">
            <v>15.366802900000003</v>
          </cell>
          <cell r="X1601" t="str">
            <v/>
          </cell>
          <cell r="Y1601">
            <v>1.8184681000000003</v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>
            <v>1.4652741999999996</v>
          </cell>
          <cell r="AE1601">
            <v>5.373320999999998</v>
          </cell>
          <cell r="AF1601">
            <v>1.5681034999999997</v>
          </cell>
          <cell r="AG1601" t="str">
            <v/>
          </cell>
          <cell r="AH1601">
            <v>5.5317388000000003</v>
          </cell>
          <cell r="AI1601" t="str">
            <v/>
          </cell>
          <cell r="AJ1601" t="str">
            <v/>
          </cell>
          <cell r="AK1601" t="str">
            <v/>
          </cell>
          <cell r="AL1601">
            <v>1.6870843999999996</v>
          </cell>
          <cell r="AM1601">
            <v>2.9499206000000004</v>
          </cell>
          <cell r="AN1601">
            <v>0.69471359999999993</v>
          </cell>
          <cell r="AO1601">
            <v>0.46670389999999995</v>
          </cell>
          <cell r="AP1601">
            <v>0.28688709999999995</v>
          </cell>
          <cell r="AQ1601" t="str">
            <v/>
          </cell>
          <cell r="AR1601">
            <v>2.5431309000000004</v>
          </cell>
          <cell r="AS1601">
            <v>0.16506980000000004</v>
          </cell>
          <cell r="AT1601">
            <v>0.59243580000000007</v>
          </cell>
          <cell r="AU1601" t="str">
            <v/>
          </cell>
        </row>
        <row r="1602">
          <cell r="A1602" t="str">
            <v>PCO09S564</v>
          </cell>
          <cell r="B1602" t="str">
            <v>PCO09</v>
          </cell>
          <cell r="C1602" t="str">
            <v>S03</v>
          </cell>
          <cell r="D1602" t="str">
            <v>S564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  <cell r="Z1602" t="str">
            <v/>
          </cell>
          <cell r="AA1602" t="str">
            <v/>
          </cell>
          <cell r="AB1602" t="str">
            <v/>
          </cell>
          <cell r="AC1602" t="str">
            <v/>
          </cell>
          <cell r="AD1602" t="str">
            <v/>
          </cell>
          <cell r="AE1602" t="str">
            <v/>
          </cell>
          <cell r="AF1602" t="str">
            <v/>
          </cell>
          <cell r="AG1602">
            <v>9.5467956000000012</v>
          </cell>
          <cell r="AH1602" t="str">
            <v/>
          </cell>
          <cell r="AI1602" t="str">
            <v/>
          </cell>
          <cell r="AJ1602" t="str">
            <v/>
          </cell>
          <cell r="AK1602" t="str">
            <v/>
          </cell>
          <cell r="AL1602" t="str">
            <v/>
          </cell>
          <cell r="AM1602" t="str">
            <v/>
          </cell>
          <cell r="AN1602" t="str">
            <v/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</row>
        <row r="1603">
          <cell r="A1603" t="str">
            <v>PCO09S565</v>
          </cell>
          <cell r="B1603" t="str">
            <v>PCO09</v>
          </cell>
          <cell r="C1603" t="str">
            <v>S03</v>
          </cell>
          <cell r="D1603" t="str">
            <v>S565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 t="str">
            <v/>
          </cell>
          <cell r="AG1603">
            <v>3.4926694000000009</v>
          </cell>
          <cell r="AH1603" t="str">
            <v/>
          </cell>
          <cell r="AI1603" t="str">
            <v/>
          </cell>
          <cell r="AJ1603" t="str">
            <v/>
          </cell>
          <cell r="AK1603" t="str">
            <v/>
          </cell>
          <cell r="AL1603" t="str">
            <v/>
          </cell>
          <cell r="AM1603" t="str">
            <v/>
          </cell>
          <cell r="AN1603" t="str">
            <v/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</row>
        <row r="1604">
          <cell r="A1604" t="str">
            <v>PCO09S566</v>
          </cell>
          <cell r="B1604" t="str">
            <v>PCO09</v>
          </cell>
          <cell r="C1604" t="str">
            <v>S03</v>
          </cell>
          <cell r="D1604" t="str">
            <v>S566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 t="str">
            <v/>
          </cell>
          <cell r="AG1604" t="str">
            <v/>
          </cell>
          <cell r="AH1604" t="str">
            <v/>
          </cell>
          <cell r="AI1604" t="str">
            <v/>
          </cell>
          <cell r="AJ1604" t="str">
            <v/>
          </cell>
          <cell r="AK1604" t="str">
            <v/>
          </cell>
          <cell r="AL1604" t="str">
            <v/>
          </cell>
          <cell r="AM1604" t="str">
            <v/>
          </cell>
          <cell r="AN1604" t="str">
            <v/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>
            <v>5.9144015999999997</v>
          </cell>
          <cell r="AT1604" t="str">
            <v/>
          </cell>
          <cell r="AU1604" t="str">
            <v/>
          </cell>
        </row>
        <row r="1605">
          <cell r="A1605" t="str">
            <v>PCO09S567</v>
          </cell>
          <cell r="B1605" t="str">
            <v>PCO09</v>
          </cell>
          <cell r="C1605" t="str">
            <v>S03</v>
          </cell>
          <cell r="D1605" t="str">
            <v>S567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>
            <v>0.94667889999999988</v>
          </cell>
          <cell r="AG1605" t="str">
            <v/>
          </cell>
          <cell r="AH1605" t="str">
            <v/>
          </cell>
          <cell r="AI1605" t="str">
            <v/>
          </cell>
          <cell r="AJ1605" t="str">
            <v/>
          </cell>
          <cell r="AK1605" t="str">
            <v/>
          </cell>
          <cell r="AL1605" t="str">
            <v/>
          </cell>
          <cell r="AM1605" t="str">
            <v/>
          </cell>
          <cell r="AN1605" t="str">
            <v/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</row>
        <row r="1606">
          <cell r="A1606" t="str">
            <v>PCO09S568</v>
          </cell>
          <cell r="B1606" t="str">
            <v>PCO09</v>
          </cell>
          <cell r="C1606" t="str">
            <v>S03</v>
          </cell>
          <cell r="D1606" t="str">
            <v>S568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>
            <v>8.9422074000000009</v>
          </cell>
          <cell r="AG1606" t="str">
            <v/>
          </cell>
          <cell r="AH1606" t="str">
            <v/>
          </cell>
          <cell r="AI1606" t="str">
            <v/>
          </cell>
          <cell r="AJ1606" t="str">
            <v/>
          </cell>
          <cell r="AK1606" t="str">
            <v/>
          </cell>
          <cell r="AL1606" t="str">
            <v/>
          </cell>
          <cell r="AM1606" t="str">
            <v/>
          </cell>
          <cell r="AN1606" t="str">
            <v/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</row>
        <row r="1607">
          <cell r="A1607" t="str">
            <v>PCO09S569</v>
          </cell>
          <cell r="B1607" t="str">
            <v>PCO09</v>
          </cell>
          <cell r="C1607" t="str">
            <v>S03</v>
          </cell>
          <cell r="D1607" t="str">
            <v>S569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>
            <v>0.46371489999999999</v>
          </cell>
          <cell r="AG1607" t="str">
            <v/>
          </cell>
          <cell r="AH1607" t="str">
            <v/>
          </cell>
          <cell r="AI1607" t="str">
            <v/>
          </cell>
          <cell r="AJ1607" t="str">
            <v/>
          </cell>
          <cell r="AK1607" t="str">
            <v/>
          </cell>
          <cell r="AL1607" t="str">
            <v/>
          </cell>
          <cell r="AM1607" t="str">
            <v/>
          </cell>
          <cell r="AN1607" t="str">
            <v/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</row>
        <row r="1608">
          <cell r="A1608" t="str">
            <v>PCO09S570</v>
          </cell>
          <cell r="B1608" t="str">
            <v>PCO09</v>
          </cell>
          <cell r="C1608" t="str">
            <v>S03</v>
          </cell>
          <cell r="D1608" t="str">
            <v>S570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>
            <v>0.94667889999999988</v>
          </cell>
          <cell r="AG1608" t="str">
            <v/>
          </cell>
          <cell r="AH1608" t="str">
            <v/>
          </cell>
          <cell r="AI1608" t="str">
            <v/>
          </cell>
          <cell r="AJ1608" t="str">
            <v/>
          </cell>
          <cell r="AK1608" t="str">
            <v/>
          </cell>
          <cell r="AL1608" t="str">
            <v/>
          </cell>
          <cell r="AM1608" t="str">
            <v/>
          </cell>
          <cell r="AN1608" t="str">
            <v/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</row>
        <row r="1609">
          <cell r="A1609" t="str">
            <v>PCO09S571</v>
          </cell>
          <cell r="B1609" t="str">
            <v>PCO09</v>
          </cell>
          <cell r="C1609" t="str">
            <v>S03</v>
          </cell>
          <cell r="D1609" t="str">
            <v>S571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 t="str">
            <v/>
          </cell>
          <cell r="AG1609" t="str">
            <v/>
          </cell>
          <cell r="AH1609" t="str">
            <v/>
          </cell>
          <cell r="AI1609" t="str">
            <v/>
          </cell>
          <cell r="AJ1609" t="str">
            <v/>
          </cell>
          <cell r="AK1609" t="str">
            <v/>
          </cell>
          <cell r="AL1609" t="str">
            <v/>
          </cell>
          <cell r="AM1609" t="str">
            <v/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>
            <v>2.5263257000000001</v>
          </cell>
          <cell r="AT1609" t="str">
            <v/>
          </cell>
          <cell r="AU1609" t="str">
            <v/>
          </cell>
        </row>
        <row r="1610">
          <cell r="A1610" t="str">
            <v>PCO09S572</v>
          </cell>
          <cell r="B1610" t="str">
            <v>PCO09</v>
          </cell>
          <cell r="C1610" t="str">
            <v>S03</v>
          </cell>
          <cell r="D1610" t="str">
            <v>S572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  <cell r="Z1610" t="str">
            <v/>
          </cell>
          <cell r="AA1610" t="str">
            <v/>
          </cell>
          <cell r="AB1610" t="str">
            <v/>
          </cell>
          <cell r="AC1610" t="str">
            <v/>
          </cell>
          <cell r="AD1610" t="str">
            <v/>
          </cell>
          <cell r="AE1610" t="str">
            <v/>
          </cell>
          <cell r="AF1610">
            <v>0.46371489999999999</v>
          </cell>
          <cell r="AG1610" t="str">
            <v/>
          </cell>
          <cell r="AH1610" t="str">
            <v/>
          </cell>
          <cell r="AI1610" t="str">
            <v/>
          </cell>
          <cell r="AJ1610" t="str">
            <v/>
          </cell>
          <cell r="AK1610" t="str">
            <v/>
          </cell>
          <cell r="AL1610" t="str">
            <v/>
          </cell>
          <cell r="AM1610" t="str">
            <v/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</row>
        <row r="1611">
          <cell r="A1611" t="str">
            <v>PCO09S573</v>
          </cell>
          <cell r="B1611" t="str">
            <v>PCO09</v>
          </cell>
          <cell r="C1611" t="str">
            <v>S03</v>
          </cell>
          <cell r="D1611" t="str">
            <v>S573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>
            <v>1.5647094000000006</v>
          </cell>
          <cell r="AG1611" t="str">
            <v/>
          </cell>
          <cell r="AH1611" t="str">
            <v/>
          </cell>
          <cell r="AI1611" t="str">
            <v/>
          </cell>
          <cell r="AJ1611" t="str">
            <v/>
          </cell>
          <cell r="AK1611" t="str">
            <v/>
          </cell>
          <cell r="AL1611" t="str">
            <v/>
          </cell>
          <cell r="AM1611" t="str">
            <v/>
          </cell>
          <cell r="AN1611" t="str">
            <v/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</row>
        <row r="1612">
          <cell r="A1612" t="str">
            <v>PCO09S591</v>
          </cell>
          <cell r="B1612" t="str">
            <v>PCO09</v>
          </cell>
          <cell r="C1612" t="str">
            <v>S04</v>
          </cell>
          <cell r="D1612" t="str">
            <v>S591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  <cell r="Z1612" t="str">
            <v/>
          </cell>
          <cell r="AA1612" t="str">
            <v/>
          </cell>
          <cell r="AB1612" t="str">
            <v/>
          </cell>
          <cell r="AC1612" t="str">
            <v/>
          </cell>
          <cell r="AD1612" t="str">
            <v/>
          </cell>
          <cell r="AE1612" t="str">
            <v/>
          </cell>
          <cell r="AF1612" t="str">
            <v/>
          </cell>
          <cell r="AG1612" t="str">
            <v/>
          </cell>
          <cell r="AH1612" t="str">
            <v/>
          </cell>
          <cell r="AI1612" t="str">
            <v/>
          </cell>
          <cell r="AJ1612" t="str">
            <v/>
          </cell>
          <cell r="AK1612" t="str">
            <v/>
          </cell>
          <cell r="AL1612" t="str">
            <v/>
          </cell>
          <cell r="AM1612">
            <v>9.2852158999999972</v>
          </cell>
          <cell r="AN1612" t="str">
            <v/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</row>
        <row r="1613">
          <cell r="A1613" t="str">
            <v>PCO09S592</v>
          </cell>
          <cell r="B1613" t="str">
            <v>PCO09</v>
          </cell>
          <cell r="C1613" t="str">
            <v>S04</v>
          </cell>
          <cell r="D1613" t="str">
            <v>S592</v>
          </cell>
          <cell r="E1613" t="str">
            <v/>
          </cell>
          <cell r="F1613">
            <v>67.565232199999997</v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 t="str">
            <v/>
          </cell>
          <cell r="AG1613" t="str">
            <v/>
          </cell>
          <cell r="AH1613" t="str">
            <v/>
          </cell>
          <cell r="AI1613" t="str">
            <v/>
          </cell>
          <cell r="AJ1613" t="str">
            <v/>
          </cell>
          <cell r="AK1613" t="str">
            <v/>
          </cell>
          <cell r="AL1613" t="str">
            <v/>
          </cell>
          <cell r="AM1613" t="str">
            <v/>
          </cell>
          <cell r="AN1613" t="str">
            <v/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</row>
        <row r="1614">
          <cell r="A1614" t="str">
            <v>PCO09S593</v>
          </cell>
          <cell r="B1614" t="str">
            <v>PCO09</v>
          </cell>
          <cell r="C1614" t="str">
            <v>S04</v>
          </cell>
          <cell r="D1614" t="str">
            <v>S593</v>
          </cell>
          <cell r="E1614" t="str">
            <v/>
          </cell>
          <cell r="F1614" t="str">
            <v/>
          </cell>
          <cell r="G1614">
            <v>7.5501173000000037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 t="str">
            <v/>
          </cell>
          <cell r="AG1614" t="str">
            <v/>
          </cell>
          <cell r="AH1614" t="str">
            <v/>
          </cell>
          <cell r="AI1614" t="str">
            <v/>
          </cell>
          <cell r="AJ1614" t="str">
            <v/>
          </cell>
          <cell r="AK1614" t="str">
            <v/>
          </cell>
          <cell r="AL1614" t="str">
            <v/>
          </cell>
          <cell r="AM1614" t="str">
            <v/>
          </cell>
          <cell r="AN1614" t="str">
            <v/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</row>
        <row r="1615">
          <cell r="A1615" t="str">
            <v>PCO09S604</v>
          </cell>
          <cell r="B1615" t="str">
            <v>PCO09</v>
          </cell>
          <cell r="C1615" t="str">
            <v>S04</v>
          </cell>
          <cell r="D1615" t="str">
            <v>S604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>
            <v>14.826658500000001</v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 t="str">
            <v/>
          </cell>
          <cell r="AG1615" t="str">
            <v/>
          </cell>
          <cell r="AH1615" t="str">
            <v/>
          </cell>
          <cell r="AI1615" t="str">
            <v/>
          </cell>
          <cell r="AJ1615" t="str">
            <v/>
          </cell>
          <cell r="AK1615" t="str">
            <v/>
          </cell>
          <cell r="AL1615" t="str">
            <v/>
          </cell>
          <cell r="AM1615" t="str">
            <v/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</row>
        <row r="1616">
          <cell r="A1616" t="str">
            <v>PCO09S605</v>
          </cell>
          <cell r="B1616" t="str">
            <v>PCO09</v>
          </cell>
          <cell r="C1616" t="str">
            <v>S04</v>
          </cell>
          <cell r="D1616" t="str">
            <v>S605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 t="str">
            <v/>
          </cell>
          <cell r="AG1616" t="str">
            <v/>
          </cell>
          <cell r="AH1616" t="str">
            <v/>
          </cell>
          <cell r="AI1616" t="str">
            <v/>
          </cell>
          <cell r="AJ1616" t="str">
            <v/>
          </cell>
          <cell r="AK1616" t="str">
            <v/>
          </cell>
          <cell r="AL1616" t="str">
            <v/>
          </cell>
          <cell r="AM1616" t="str">
            <v/>
          </cell>
          <cell r="AN1616">
            <v>8.011810800000001</v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</row>
        <row r="1617">
          <cell r="A1617" t="str">
            <v>PCO09S606</v>
          </cell>
          <cell r="B1617" t="str">
            <v>PCO09</v>
          </cell>
          <cell r="C1617" t="str">
            <v>S04</v>
          </cell>
          <cell r="D1617" t="str">
            <v>S606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 t="str">
            <v/>
          </cell>
          <cell r="AG1617" t="str">
            <v/>
          </cell>
          <cell r="AH1617" t="str">
            <v/>
          </cell>
          <cell r="AI1617" t="str">
            <v/>
          </cell>
          <cell r="AJ1617" t="str">
            <v/>
          </cell>
          <cell r="AK1617" t="str">
            <v/>
          </cell>
          <cell r="AL1617" t="str">
            <v/>
          </cell>
          <cell r="AM1617" t="str">
            <v/>
          </cell>
          <cell r="AN1617">
            <v>12.886649900000004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</row>
        <row r="1618">
          <cell r="A1618" t="str">
            <v>PCO09S621</v>
          </cell>
          <cell r="B1618" t="str">
            <v>PCO09</v>
          </cell>
          <cell r="C1618" t="str">
            <v>S05</v>
          </cell>
          <cell r="D1618" t="str">
            <v>S621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 t="str">
            <v/>
          </cell>
          <cell r="AG1618" t="str">
            <v/>
          </cell>
          <cell r="AH1618">
            <v>26.692606500000004</v>
          </cell>
          <cell r="AI1618" t="str">
            <v/>
          </cell>
          <cell r="AJ1618" t="str">
            <v/>
          </cell>
          <cell r="AK1618" t="str">
            <v/>
          </cell>
          <cell r="AL1618" t="str">
            <v/>
          </cell>
          <cell r="AM1618" t="str">
            <v/>
          </cell>
          <cell r="AN1618" t="str">
            <v/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</row>
        <row r="1619">
          <cell r="A1619" t="str">
            <v>PCO09S622</v>
          </cell>
          <cell r="B1619" t="str">
            <v>PCO09</v>
          </cell>
          <cell r="C1619" t="str">
            <v>S05</v>
          </cell>
          <cell r="D1619" t="str">
            <v>S622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 t="str">
            <v/>
          </cell>
          <cell r="AG1619" t="str">
            <v/>
          </cell>
          <cell r="AH1619">
            <v>56.866542400000007</v>
          </cell>
          <cell r="AI1619" t="str">
            <v/>
          </cell>
          <cell r="AJ1619" t="str">
            <v/>
          </cell>
          <cell r="AK1619" t="str">
            <v/>
          </cell>
          <cell r="AL1619" t="str">
            <v/>
          </cell>
          <cell r="AM1619" t="str">
            <v/>
          </cell>
          <cell r="AN1619" t="str">
            <v/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</row>
        <row r="1620">
          <cell r="A1620" t="str">
            <v>PCO09S623</v>
          </cell>
          <cell r="B1620" t="str">
            <v>PCO09</v>
          </cell>
          <cell r="C1620" t="str">
            <v>S05</v>
          </cell>
          <cell r="D1620" t="str">
            <v>S623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 t="str">
            <v/>
          </cell>
          <cell r="AG1620" t="str">
            <v/>
          </cell>
          <cell r="AH1620">
            <v>29.633899300000007</v>
          </cell>
          <cell r="AI1620" t="str">
            <v/>
          </cell>
          <cell r="AJ1620" t="str">
            <v/>
          </cell>
          <cell r="AK1620" t="str">
            <v/>
          </cell>
          <cell r="AL1620" t="str">
            <v/>
          </cell>
          <cell r="AM1620" t="str">
            <v/>
          </cell>
          <cell r="AN1620" t="str">
            <v/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</row>
        <row r="1621">
          <cell r="A1621" t="str">
            <v>PCO09S624</v>
          </cell>
          <cell r="B1621" t="str">
            <v>PCO09</v>
          </cell>
          <cell r="C1621" t="str">
            <v>S05</v>
          </cell>
          <cell r="D1621" t="str">
            <v>S624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 t="str">
            <v/>
          </cell>
          <cell r="AG1621" t="str">
            <v/>
          </cell>
          <cell r="AH1621">
            <v>42.201756100000011</v>
          </cell>
          <cell r="AI1621" t="str">
            <v/>
          </cell>
          <cell r="AJ1621" t="str">
            <v/>
          </cell>
          <cell r="AK1621" t="str">
            <v/>
          </cell>
          <cell r="AL1621" t="str">
            <v/>
          </cell>
          <cell r="AM1621" t="str">
            <v/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</row>
        <row r="1622">
          <cell r="A1622" t="str">
            <v>PCO09S625</v>
          </cell>
          <cell r="B1622" t="str">
            <v>PCO09</v>
          </cell>
          <cell r="C1622" t="str">
            <v>S05</v>
          </cell>
          <cell r="D1622" t="str">
            <v>S625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 t="str">
            <v/>
          </cell>
          <cell r="AG1622" t="str">
            <v/>
          </cell>
          <cell r="AH1622">
            <v>28.606606000000006</v>
          </cell>
          <cell r="AI1622" t="str">
            <v/>
          </cell>
          <cell r="AJ1622" t="str">
            <v/>
          </cell>
          <cell r="AK1622" t="str">
            <v/>
          </cell>
          <cell r="AL1622" t="str">
            <v/>
          </cell>
          <cell r="AM1622" t="str">
            <v/>
          </cell>
          <cell r="AN1622" t="str">
            <v/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</row>
        <row r="1623">
          <cell r="A1623" t="str">
            <v>PCO09S626</v>
          </cell>
          <cell r="B1623" t="str">
            <v>PCO09</v>
          </cell>
          <cell r="C1623" t="str">
            <v>S05</v>
          </cell>
          <cell r="D1623" t="str">
            <v>S626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 t="str">
            <v/>
          </cell>
          <cell r="AG1623" t="str">
            <v/>
          </cell>
          <cell r="AH1623">
            <v>17.658150599999995</v>
          </cell>
          <cell r="AI1623" t="str">
            <v/>
          </cell>
          <cell r="AJ1623" t="str">
            <v/>
          </cell>
          <cell r="AK1623" t="str">
            <v/>
          </cell>
          <cell r="AL1623" t="str">
            <v/>
          </cell>
          <cell r="AM1623" t="str">
            <v/>
          </cell>
          <cell r="AN1623" t="str">
            <v/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</row>
        <row r="1624">
          <cell r="A1624" t="str">
            <v>PCO09S627</v>
          </cell>
          <cell r="B1624" t="str">
            <v>PCO09</v>
          </cell>
          <cell r="C1624" t="str">
            <v>S05</v>
          </cell>
          <cell r="D1624" t="str">
            <v>S627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 t="str">
            <v/>
          </cell>
          <cell r="AG1624" t="str">
            <v/>
          </cell>
          <cell r="AH1624">
            <v>46.617507700000019</v>
          </cell>
          <cell r="AI1624" t="str">
            <v/>
          </cell>
          <cell r="AJ1624" t="str">
            <v/>
          </cell>
          <cell r="AK1624" t="str">
            <v/>
          </cell>
          <cell r="AL1624" t="str">
            <v/>
          </cell>
          <cell r="AM1624" t="str">
            <v/>
          </cell>
          <cell r="AN1624" t="str">
            <v/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</row>
        <row r="1625">
          <cell r="A1625" t="str">
            <v>PCO09S628</v>
          </cell>
          <cell r="B1625" t="str">
            <v>PCO09</v>
          </cell>
          <cell r="C1625" t="str">
            <v>S05</v>
          </cell>
          <cell r="D1625" t="str">
            <v>S628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 t="str">
            <v/>
          </cell>
          <cell r="AG1625" t="str">
            <v/>
          </cell>
          <cell r="AH1625" t="str">
            <v/>
          </cell>
          <cell r="AI1625" t="str">
            <v/>
          </cell>
          <cell r="AJ1625" t="str">
            <v/>
          </cell>
          <cell r="AK1625" t="str">
            <v/>
          </cell>
          <cell r="AL1625" t="str">
            <v/>
          </cell>
          <cell r="AM1625" t="str">
            <v/>
          </cell>
          <cell r="AN1625" t="str">
            <v/>
          </cell>
          <cell r="AO1625">
            <v>12.1171972</v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</row>
        <row r="1626">
          <cell r="A1626" t="str">
            <v>PCO09S651</v>
          </cell>
          <cell r="B1626" t="str">
            <v>PCO09</v>
          </cell>
          <cell r="C1626" t="str">
            <v>S06</v>
          </cell>
          <cell r="D1626" t="str">
            <v>S651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>
            <v>5.339218100000001</v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 t="str">
            <v/>
          </cell>
          <cell r="AG1626" t="str">
            <v/>
          </cell>
          <cell r="AH1626" t="str">
            <v/>
          </cell>
          <cell r="AI1626" t="str">
            <v/>
          </cell>
          <cell r="AJ1626" t="str">
            <v/>
          </cell>
          <cell r="AK1626" t="str">
            <v/>
          </cell>
          <cell r="AL1626" t="str">
            <v/>
          </cell>
          <cell r="AM1626" t="str">
            <v/>
          </cell>
          <cell r="AN1626" t="str">
            <v/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</row>
        <row r="1627">
          <cell r="A1627" t="str">
            <v>PCO09S654</v>
          </cell>
          <cell r="B1627" t="str">
            <v>PCO09</v>
          </cell>
          <cell r="C1627" t="str">
            <v>S06</v>
          </cell>
          <cell r="D1627" t="str">
            <v>S654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>
            <v>3.8727042999999997</v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 t="str">
            <v/>
          </cell>
          <cell r="AG1627" t="str">
            <v/>
          </cell>
          <cell r="AH1627" t="str">
            <v/>
          </cell>
          <cell r="AI1627" t="str">
            <v/>
          </cell>
          <cell r="AJ1627" t="str">
            <v/>
          </cell>
          <cell r="AK1627" t="str">
            <v/>
          </cell>
          <cell r="AL1627" t="str">
            <v/>
          </cell>
          <cell r="AM1627" t="str">
            <v/>
          </cell>
          <cell r="AN1627" t="str">
            <v/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</row>
        <row r="1628">
          <cell r="A1628" t="str">
            <v>PCO09S681</v>
          </cell>
          <cell r="B1628" t="str">
            <v>PCO09</v>
          </cell>
          <cell r="C1628" t="str">
            <v>S07</v>
          </cell>
          <cell r="D1628" t="str">
            <v>S681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  <cell r="Z1628">
            <v>8.2924745000000009</v>
          </cell>
          <cell r="AA1628" t="str">
            <v/>
          </cell>
          <cell r="AB1628" t="str">
            <v/>
          </cell>
          <cell r="AC1628" t="str">
            <v/>
          </cell>
          <cell r="AD1628" t="str">
            <v/>
          </cell>
          <cell r="AE1628" t="str">
            <v/>
          </cell>
          <cell r="AF1628" t="str">
            <v/>
          </cell>
          <cell r="AG1628" t="str">
            <v/>
          </cell>
          <cell r="AH1628" t="str">
            <v/>
          </cell>
          <cell r="AI1628" t="str">
            <v/>
          </cell>
          <cell r="AJ1628" t="str">
            <v/>
          </cell>
          <cell r="AK1628" t="str">
            <v/>
          </cell>
          <cell r="AL1628" t="str">
            <v/>
          </cell>
          <cell r="AM1628" t="str">
            <v/>
          </cell>
          <cell r="AN1628" t="str">
            <v/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</row>
        <row r="1629">
          <cell r="A1629" t="str">
            <v>PCO09S682</v>
          </cell>
          <cell r="B1629" t="str">
            <v>PCO09</v>
          </cell>
          <cell r="C1629" t="str">
            <v>S07</v>
          </cell>
          <cell r="D1629" t="str">
            <v>S682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  <cell r="Z1629">
            <v>46.732504300000002</v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 t="str">
            <v/>
          </cell>
          <cell r="AG1629" t="str">
            <v/>
          </cell>
          <cell r="AH1629" t="str">
            <v/>
          </cell>
          <cell r="AI1629" t="str">
            <v/>
          </cell>
          <cell r="AJ1629" t="str">
            <v/>
          </cell>
          <cell r="AK1629" t="str">
            <v/>
          </cell>
          <cell r="AL1629" t="str">
            <v/>
          </cell>
          <cell r="AM1629" t="str">
            <v/>
          </cell>
          <cell r="AN1629" t="str">
            <v/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</row>
        <row r="1630">
          <cell r="A1630" t="str">
            <v>PCO09S713</v>
          </cell>
          <cell r="B1630" t="str">
            <v>PCO09</v>
          </cell>
          <cell r="C1630" t="str">
            <v>S08</v>
          </cell>
          <cell r="D1630" t="str">
            <v>S713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>
            <v>35.723033000000001</v>
          </cell>
          <cell r="X1630" t="str">
            <v/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 t="str">
            <v/>
          </cell>
          <cell r="AG1630" t="str">
            <v/>
          </cell>
          <cell r="AH1630" t="str">
            <v/>
          </cell>
          <cell r="AI1630" t="str">
            <v/>
          </cell>
          <cell r="AJ1630" t="str">
            <v/>
          </cell>
          <cell r="AK1630" t="str">
            <v/>
          </cell>
          <cell r="AL1630" t="str">
            <v/>
          </cell>
          <cell r="AM1630" t="str">
            <v/>
          </cell>
          <cell r="AN1630" t="str">
            <v/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</row>
        <row r="1631">
          <cell r="A1631" t="str">
            <v>PCO09S715</v>
          </cell>
          <cell r="B1631" t="str">
            <v>PCO09</v>
          </cell>
          <cell r="C1631" t="str">
            <v>S08</v>
          </cell>
          <cell r="D1631" t="str">
            <v>S715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>
            <v>4.9448283000000002</v>
          </cell>
          <cell r="P1631">
            <v>52.919249600000001</v>
          </cell>
          <cell r="Q1631" t="str">
            <v/>
          </cell>
          <cell r="R1631">
            <v>63.339635399999999</v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 t="str">
            <v/>
          </cell>
          <cell r="AG1631" t="str">
            <v/>
          </cell>
          <cell r="AH1631" t="str">
            <v/>
          </cell>
          <cell r="AI1631" t="str">
            <v/>
          </cell>
          <cell r="AJ1631" t="str">
            <v/>
          </cell>
          <cell r="AK1631" t="str">
            <v/>
          </cell>
          <cell r="AL1631" t="str">
            <v/>
          </cell>
          <cell r="AM1631" t="str">
            <v/>
          </cell>
          <cell r="AN1631" t="str">
            <v/>
          </cell>
          <cell r="AO1631" t="str">
            <v/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</row>
        <row r="1632">
          <cell r="A1632" t="str">
            <v>PCO09S744</v>
          </cell>
          <cell r="B1632" t="str">
            <v>PCO09</v>
          </cell>
          <cell r="C1632" t="str">
            <v>S09</v>
          </cell>
          <cell r="D1632" t="str">
            <v>S744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 t="str">
            <v/>
          </cell>
          <cell r="AE1632" t="str">
            <v/>
          </cell>
          <cell r="AF1632" t="str">
            <v/>
          </cell>
          <cell r="AG1632" t="str">
            <v/>
          </cell>
          <cell r="AH1632" t="str">
            <v/>
          </cell>
          <cell r="AI1632" t="str">
            <v/>
          </cell>
          <cell r="AJ1632" t="str">
            <v/>
          </cell>
          <cell r="AK1632" t="str">
            <v/>
          </cell>
          <cell r="AL1632" t="str">
            <v/>
          </cell>
          <cell r="AM1632" t="str">
            <v/>
          </cell>
          <cell r="AN1632" t="str">
            <v/>
          </cell>
          <cell r="AO1632" t="str">
            <v/>
          </cell>
          <cell r="AP1632" t="str">
            <v/>
          </cell>
          <cell r="AQ1632" t="str">
            <v/>
          </cell>
          <cell r="AR1632">
            <v>0.80839550000000038</v>
          </cell>
          <cell r="AS1632" t="str">
            <v/>
          </cell>
          <cell r="AT1632" t="str">
            <v/>
          </cell>
          <cell r="AU1632" t="str">
            <v/>
          </cell>
        </row>
        <row r="1633">
          <cell r="A1633" t="str">
            <v>PCO09S747</v>
          </cell>
          <cell r="B1633" t="str">
            <v>PCO09</v>
          </cell>
          <cell r="C1633" t="str">
            <v>S09</v>
          </cell>
          <cell r="D1633" t="str">
            <v>S747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  <cell r="Z1633">
            <v>14.624683099999999</v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 t="str">
            <v/>
          </cell>
          <cell r="AG1633" t="str">
            <v/>
          </cell>
          <cell r="AH1633" t="str">
            <v/>
          </cell>
          <cell r="AI1633" t="str">
            <v/>
          </cell>
          <cell r="AJ1633" t="str">
            <v/>
          </cell>
          <cell r="AK1633" t="str">
            <v/>
          </cell>
          <cell r="AL1633" t="str">
            <v/>
          </cell>
          <cell r="AM1633" t="str">
            <v/>
          </cell>
          <cell r="AN1633" t="str">
            <v/>
          </cell>
          <cell r="AO1633" t="str">
            <v/>
          </cell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</row>
        <row r="1634">
          <cell r="A1634" t="str">
            <v>PCO09S752</v>
          </cell>
          <cell r="B1634" t="str">
            <v>PCO09</v>
          </cell>
          <cell r="C1634" t="str">
            <v>S09</v>
          </cell>
          <cell r="D1634" t="str">
            <v>S752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 t="str">
            <v/>
          </cell>
          <cell r="AG1634" t="str">
            <v/>
          </cell>
          <cell r="AH1634" t="str">
            <v/>
          </cell>
          <cell r="AI1634" t="str">
            <v/>
          </cell>
          <cell r="AJ1634" t="str">
            <v/>
          </cell>
          <cell r="AK1634" t="str">
            <v/>
          </cell>
          <cell r="AL1634" t="str">
            <v/>
          </cell>
          <cell r="AM1634" t="str">
            <v/>
          </cell>
          <cell r="AN1634" t="str">
            <v/>
          </cell>
          <cell r="AO1634" t="str">
            <v/>
          </cell>
          <cell r="AP1634">
            <v>8.5664843000000008</v>
          </cell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</row>
        <row r="1635">
          <cell r="A1635" t="str">
            <v>PCO09S753</v>
          </cell>
          <cell r="B1635" t="str">
            <v>PCO09</v>
          </cell>
          <cell r="C1635" t="str">
            <v>S09</v>
          </cell>
          <cell r="D1635" t="str">
            <v>S753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 t="str">
            <v/>
          </cell>
          <cell r="AG1635" t="str">
            <v/>
          </cell>
          <cell r="AH1635" t="str">
            <v/>
          </cell>
          <cell r="AI1635" t="str">
            <v/>
          </cell>
          <cell r="AJ1635" t="str">
            <v/>
          </cell>
          <cell r="AK1635" t="str">
            <v/>
          </cell>
          <cell r="AL1635" t="str">
            <v/>
          </cell>
          <cell r="AM1635" t="str">
            <v/>
          </cell>
          <cell r="AN1635" t="str">
            <v/>
          </cell>
          <cell r="AO1635" t="str">
            <v/>
          </cell>
          <cell r="AP1635">
            <v>0.60605919999999991</v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</row>
        <row r="1636">
          <cell r="A1636" t="str">
            <v>PCO09S754</v>
          </cell>
          <cell r="B1636" t="str">
            <v>PCO09</v>
          </cell>
          <cell r="C1636" t="str">
            <v>S09</v>
          </cell>
          <cell r="D1636" t="str">
            <v>S754</v>
          </cell>
          <cell r="E1636">
            <v>42.187318900000001</v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 t="str">
            <v/>
          </cell>
          <cell r="AG1636" t="str">
            <v/>
          </cell>
          <cell r="AH1636" t="str">
            <v/>
          </cell>
          <cell r="AI1636" t="str">
            <v/>
          </cell>
          <cell r="AJ1636" t="str">
            <v/>
          </cell>
          <cell r="AK1636" t="str">
            <v/>
          </cell>
          <cell r="AL1636" t="str">
            <v/>
          </cell>
          <cell r="AM1636" t="str">
            <v/>
          </cell>
          <cell r="AN1636" t="str">
            <v/>
          </cell>
          <cell r="AO1636" t="str">
            <v/>
          </cell>
          <cell r="AP1636" t="str">
            <v/>
          </cell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</row>
        <row r="1637">
          <cell r="A1637" t="str">
            <v>PCO09S755</v>
          </cell>
          <cell r="B1637" t="str">
            <v>PCO09</v>
          </cell>
          <cell r="C1637" t="str">
            <v>S09</v>
          </cell>
          <cell r="D1637" t="str">
            <v>S755</v>
          </cell>
          <cell r="E1637">
            <v>0.70052590000000003</v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 t="str">
            <v/>
          </cell>
          <cell r="AG1637" t="str">
            <v/>
          </cell>
          <cell r="AH1637" t="str">
            <v/>
          </cell>
          <cell r="AI1637" t="str">
            <v/>
          </cell>
          <cell r="AJ1637" t="str">
            <v/>
          </cell>
          <cell r="AK1637" t="str">
            <v/>
          </cell>
          <cell r="AL1637" t="str">
            <v/>
          </cell>
          <cell r="AM1637" t="str">
            <v/>
          </cell>
          <cell r="AN1637" t="str">
            <v/>
          </cell>
          <cell r="AO1637" t="str">
            <v/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</row>
        <row r="1638">
          <cell r="A1638" t="str">
            <v>PCO09S756</v>
          </cell>
          <cell r="B1638" t="str">
            <v>PCO09</v>
          </cell>
          <cell r="C1638" t="str">
            <v>S09</v>
          </cell>
          <cell r="D1638" t="str">
            <v>S756</v>
          </cell>
          <cell r="E1638">
            <v>1.6348153999999997</v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 t="str">
            <v/>
          </cell>
          <cell r="AG1638" t="str">
            <v/>
          </cell>
          <cell r="AH1638" t="str">
            <v/>
          </cell>
          <cell r="AI1638" t="str">
            <v/>
          </cell>
          <cell r="AJ1638" t="str">
            <v/>
          </cell>
          <cell r="AK1638" t="str">
            <v/>
          </cell>
          <cell r="AL1638" t="str">
            <v/>
          </cell>
          <cell r="AM1638" t="str">
            <v/>
          </cell>
          <cell r="AN1638" t="str">
            <v/>
          </cell>
          <cell r="AO1638" t="str">
            <v/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</row>
        <row r="1639">
          <cell r="A1639" t="str">
            <v>PCO09S757</v>
          </cell>
          <cell r="B1639" t="str">
            <v>PCO09</v>
          </cell>
          <cell r="C1639" t="str">
            <v>S09</v>
          </cell>
          <cell r="D1639" t="str">
            <v>S757</v>
          </cell>
          <cell r="E1639">
            <v>0.46105649999999992</v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</row>
        <row r="1640">
          <cell r="A1640" t="str">
            <v>PCO09S760</v>
          </cell>
          <cell r="B1640" t="str">
            <v>PCO09</v>
          </cell>
          <cell r="C1640" t="str">
            <v>S09</v>
          </cell>
          <cell r="D1640" t="str">
            <v>S760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>
            <v>21.867653200000003</v>
          </cell>
          <cell r="W1640" t="str">
            <v/>
          </cell>
          <cell r="X1640" t="str">
            <v/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 t="str">
            <v/>
          </cell>
          <cell r="AG1640" t="str">
            <v/>
          </cell>
          <cell r="AH1640" t="str">
            <v/>
          </cell>
          <cell r="AI1640" t="str">
            <v/>
          </cell>
          <cell r="AJ1640" t="str">
            <v/>
          </cell>
          <cell r="AK1640" t="str">
            <v/>
          </cell>
          <cell r="AL1640" t="str">
            <v/>
          </cell>
          <cell r="AM1640" t="str">
            <v/>
          </cell>
          <cell r="AN1640" t="str">
            <v/>
          </cell>
          <cell r="AO1640" t="str">
            <v/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</row>
        <row r="1641">
          <cell r="A1641" t="str">
            <v>PCO09S761</v>
          </cell>
          <cell r="B1641" t="str">
            <v>PCO09</v>
          </cell>
          <cell r="C1641" t="str">
            <v>S09</v>
          </cell>
          <cell r="D1641" t="str">
            <v>S761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>
            <v>6.5830537000000007</v>
          </cell>
          <cell r="W1641" t="str">
            <v/>
          </cell>
          <cell r="X1641" t="str">
            <v/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 t="str">
            <v/>
          </cell>
          <cell r="AG1641" t="str">
            <v/>
          </cell>
          <cell r="AH1641" t="str">
            <v/>
          </cell>
          <cell r="AI1641" t="str">
            <v/>
          </cell>
          <cell r="AJ1641" t="str">
            <v/>
          </cell>
          <cell r="AK1641" t="str">
            <v/>
          </cell>
          <cell r="AL1641" t="str">
            <v/>
          </cell>
          <cell r="AM1641" t="str">
            <v/>
          </cell>
          <cell r="AN1641" t="str">
            <v/>
          </cell>
          <cell r="AO1641" t="str">
            <v/>
          </cell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</row>
        <row r="1642">
          <cell r="A1642" t="str">
            <v>PCO09S762</v>
          </cell>
          <cell r="B1642" t="str">
            <v>PCO09</v>
          </cell>
          <cell r="C1642" t="str">
            <v>S09</v>
          </cell>
          <cell r="D1642" t="str">
            <v>S762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>
            <v>19.029594200000002</v>
          </cell>
          <cell r="W1642" t="str">
            <v/>
          </cell>
          <cell r="X1642" t="str">
            <v/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 t="str">
            <v/>
          </cell>
          <cell r="AG1642" t="str">
            <v/>
          </cell>
          <cell r="AH1642" t="str">
            <v/>
          </cell>
          <cell r="AI1642" t="str">
            <v/>
          </cell>
          <cell r="AJ1642" t="str">
            <v/>
          </cell>
          <cell r="AK1642" t="str">
            <v/>
          </cell>
          <cell r="AL1642" t="str">
            <v/>
          </cell>
          <cell r="AM1642" t="str">
            <v/>
          </cell>
          <cell r="AN1642" t="str">
            <v/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</row>
        <row r="1643">
          <cell r="A1643" t="str">
            <v>PCO09S768</v>
          </cell>
          <cell r="B1643" t="str">
            <v>PCO09</v>
          </cell>
          <cell r="C1643" t="str">
            <v>S09</v>
          </cell>
          <cell r="D1643" t="str">
            <v>S768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>
            <v>2.8260722000000009</v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</row>
        <row r="1644">
          <cell r="A1644" t="str">
            <v>PCO09S771</v>
          </cell>
          <cell r="B1644" t="str">
            <v>PCO09</v>
          </cell>
          <cell r="C1644" t="str">
            <v>S10</v>
          </cell>
          <cell r="D1644" t="str">
            <v>S771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>
            <v>2.2606038999999996</v>
          </cell>
          <cell r="AU1644" t="str">
            <v/>
          </cell>
        </row>
        <row r="1645">
          <cell r="A1645" t="str">
            <v>PCO09S772</v>
          </cell>
          <cell r="B1645" t="str">
            <v>PCO09</v>
          </cell>
          <cell r="C1645" t="str">
            <v>S10</v>
          </cell>
          <cell r="D1645" t="str">
            <v>S772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 t="str">
            <v/>
          </cell>
          <cell r="AG1645" t="str">
            <v/>
          </cell>
          <cell r="AH1645">
            <v>5.3417799999999982</v>
          </cell>
          <cell r="AI1645" t="str">
            <v/>
          </cell>
          <cell r="AJ1645" t="str">
            <v/>
          </cell>
          <cell r="AK1645" t="str">
            <v/>
          </cell>
          <cell r="AL1645" t="str">
            <v/>
          </cell>
          <cell r="AM1645" t="str">
            <v/>
          </cell>
          <cell r="AN1645" t="str">
            <v/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</row>
        <row r="1646">
          <cell r="A1646" t="str">
            <v>PCO09P1004</v>
          </cell>
          <cell r="B1646" t="str">
            <v>PCO09</v>
          </cell>
          <cell r="C1646" t="str">
            <v>S12</v>
          </cell>
          <cell r="D1646" t="str">
            <v>P1004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>
            <v>5.6642000000000012E-3</v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</row>
        <row r="1647">
          <cell r="A1647" t="str">
            <v>PCO09P1023</v>
          </cell>
          <cell r="B1647" t="str">
            <v>PCO09</v>
          </cell>
          <cell r="C1647" t="str">
            <v>S12</v>
          </cell>
          <cell r="D1647" t="str">
            <v>P1023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>
            <v>2.38651E-2</v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</row>
        <row r="1648">
          <cell r="A1648" t="str">
            <v>PCO09P1044</v>
          </cell>
          <cell r="B1648" t="str">
            <v>PCO09</v>
          </cell>
          <cell r="C1648" t="str">
            <v>S12</v>
          </cell>
          <cell r="D1648" t="str">
            <v>P1044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>
            <v>0.15089039999999998</v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</row>
        <row r="1649">
          <cell r="A1649" t="str">
            <v>PCO09P1098</v>
          </cell>
          <cell r="B1649" t="str">
            <v>PCO09</v>
          </cell>
          <cell r="C1649" t="str">
            <v>S12</v>
          </cell>
          <cell r="D1649" t="str">
            <v>P1098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  <cell r="Z1649" t="str">
            <v/>
          </cell>
          <cell r="AA1649" t="str">
            <v/>
          </cell>
          <cell r="AB1649" t="str">
            <v/>
          </cell>
          <cell r="AC1649" t="str">
            <v/>
          </cell>
          <cell r="AD1649" t="str">
            <v/>
          </cell>
          <cell r="AE1649" t="str">
            <v/>
          </cell>
          <cell r="AF1649">
            <v>8.8233822000000011</v>
          </cell>
          <cell r="AG1649" t="str">
            <v/>
          </cell>
          <cell r="AH1649" t="str">
            <v/>
          </cell>
          <cell r="AI1649" t="str">
            <v/>
          </cell>
          <cell r="AJ1649" t="str">
            <v/>
          </cell>
          <cell r="AK1649" t="str">
            <v/>
          </cell>
          <cell r="AL1649" t="str">
            <v/>
          </cell>
          <cell r="AM1649" t="str">
            <v/>
          </cell>
          <cell r="AN1649" t="str">
            <v/>
          </cell>
          <cell r="AO1649" t="str">
            <v/>
          </cell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</row>
        <row r="1650">
          <cell r="A1650" t="str">
            <v>PCO09P1102</v>
          </cell>
          <cell r="B1650" t="str">
            <v>PCO09</v>
          </cell>
          <cell r="C1650" t="str">
            <v>S12</v>
          </cell>
          <cell r="D1650" t="str">
            <v>P1102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 t="str">
            <v/>
          </cell>
          <cell r="AG1650" t="str">
            <v/>
          </cell>
          <cell r="AH1650" t="str">
            <v/>
          </cell>
          <cell r="AI1650" t="str">
            <v/>
          </cell>
          <cell r="AJ1650" t="str">
            <v/>
          </cell>
          <cell r="AK1650" t="str">
            <v/>
          </cell>
          <cell r="AL1650" t="str">
            <v/>
          </cell>
          <cell r="AM1650" t="str">
            <v/>
          </cell>
          <cell r="AN1650" t="str">
            <v/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S1650">
            <v>0.26991860000000001</v>
          </cell>
          <cell r="AT1650" t="str">
            <v/>
          </cell>
          <cell r="AU1650" t="str">
            <v/>
          </cell>
        </row>
        <row r="1651">
          <cell r="A1651" t="str">
            <v>PCO09P1111</v>
          </cell>
          <cell r="B1651" t="str">
            <v>PCO09</v>
          </cell>
          <cell r="C1651" t="str">
            <v>S12</v>
          </cell>
          <cell r="D1651" t="str">
            <v>P1111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>
            <v>1.1207531000000002</v>
          </cell>
          <cell r="AG1651" t="str">
            <v/>
          </cell>
          <cell r="AH1651" t="str">
            <v/>
          </cell>
          <cell r="AI1651" t="str">
            <v/>
          </cell>
          <cell r="AJ1651" t="str">
            <v/>
          </cell>
          <cell r="AK1651" t="str">
            <v/>
          </cell>
          <cell r="AL1651" t="str">
            <v/>
          </cell>
          <cell r="AM1651" t="str">
            <v/>
          </cell>
          <cell r="AN1651" t="str">
            <v/>
          </cell>
          <cell r="AO1651" t="str">
            <v/>
          </cell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</row>
        <row r="1652">
          <cell r="A1652" t="str">
            <v>PCO09P1114</v>
          </cell>
          <cell r="B1652" t="str">
            <v>PCO09</v>
          </cell>
          <cell r="C1652" t="str">
            <v>S12</v>
          </cell>
          <cell r="D1652" t="str">
            <v>P1114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>
            <v>0.12757570000000001</v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 t="str">
            <v/>
          </cell>
          <cell r="AG1652" t="str">
            <v/>
          </cell>
          <cell r="AH1652" t="str">
            <v/>
          </cell>
          <cell r="AI1652" t="str">
            <v/>
          </cell>
          <cell r="AJ1652" t="str">
            <v/>
          </cell>
          <cell r="AK1652" t="str">
            <v/>
          </cell>
          <cell r="AL1652" t="str">
            <v/>
          </cell>
          <cell r="AM1652" t="str">
            <v/>
          </cell>
          <cell r="AN1652" t="str">
            <v/>
          </cell>
          <cell r="AO1652" t="str">
            <v/>
          </cell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</row>
        <row r="1653">
          <cell r="A1653" t="str">
            <v>PCO09P1120</v>
          </cell>
          <cell r="B1653" t="str">
            <v>PCO09</v>
          </cell>
          <cell r="C1653" t="str">
            <v>S12</v>
          </cell>
          <cell r="D1653" t="str">
            <v>P1120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>
            <v>5.8721100000000005E-2</v>
          </cell>
          <cell r="AG1653" t="str">
            <v/>
          </cell>
          <cell r="AH1653" t="str">
            <v/>
          </cell>
          <cell r="AI1653" t="str">
            <v/>
          </cell>
          <cell r="AJ1653" t="str">
            <v/>
          </cell>
          <cell r="AK1653" t="str">
            <v/>
          </cell>
          <cell r="AL1653" t="str">
            <v/>
          </cell>
          <cell r="AM1653" t="str">
            <v/>
          </cell>
          <cell r="AN1653" t="str">
            <v/>
          </cell>
          <cell r="AO1653" t="str">
            <v/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</row>
        <row r="1654">
          <cell r="A1654" t="str">
            <v>PCO09P1124</v>
          </cell>
          <cell r="B1654" t="str">
            <v>PCO09</v>
          </cell>
          <cell r="C1654" t="str">
            <v>S12</v>
          </cell>
          <cell r="D1654" t="str">
            <v>P1124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 t="str">
            <v/>
          </cell>
          <cell r="AG1654">
            <v>0.44873780000000002</v>
          </cell>
          <cell r="AH1654" t="str">
            <v/>
          </cell>
          <cell r="AI1654" t="str">
            <v/>
          </cell>
          <cell r="AJ1654" t="str">
            <v/>
          </cell>
          <cell r="AK1654" t="str">
            <v/>
          </cell>
          <cell r="AL1654" t="str">
            <v/>
          </cell>
          <cell r="AM1654" t="str">
            <v/>
          </cell>
          <cell r="AN1654" t="str">
            <v/>
          </cell>
          <cell r="AO1654" t="str">
            <v/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</row>
        <row r="1655">
          <cell r="A1655" t="str">
            <v>PCO09P1130</v>
          </cell>
          <cell r="B1655" t="str">
            <v>PCO09</v>
          </cell>
          <cell r="C1655" t="str">
            <v>S12</v>
          </cell>
          <cell r="D1655" t="str">
            <v>P1130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>
            <v>1.6285000000000001E-2</v>
          </cell>
          <cell r="AG1655" t="str">
            <v/>
          </cell>
          <cell r="AH1655" t="str">
            <v/>
          </cell>
          <cell r="AI1655" t="str">
            <v/>
          </cell>
          <cell r="AJ1655" t="str">
            <v/>
          </cell>
          <cell r="AK1655" t="str">
            <v/>
          </cell>
          <cell r="AL1655" t="str">
            <v/>
          </cell>
          <cell r="AM1655" t="str">
            <v/>
          </cell>
          <cell r="AN1655" t="str">
            <v/>
          </cell>
          <cell r="AO1655" t="str">
            <v/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</row>
        <row r="1656">
          <cell r="A1656" t="str">
            <v>PCO09P1137</v>
          </cell>
          <cell r="B1656" t="str">
            <v>PCO09</v>
          </cell>
          <cell r="C1656" t="str">
            <v>S12</v>
          </cell>
          <cell r="D1656" t="str">
            <v>P1137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>
            <v>7.0927020000000001</v>
          </cell>
          <cell r="AG1656" t="str">
            <v/>
          </cell>
          <cell r="AH1656" t="str">
            <v/>
          </cell>
          <cell r="AI1656" t="str">
            <v/>
          </cell>
          <cell r="AJ1656" t="str">
            <v/>
          </cell>
          <cell r="AK1656" t="str">
            <v/>
          </cell>
          <cell r="AL1656" t="str">
            <v/>
          </cell>
          <cell r="AM1656" t="str">
            <v/>
          </cell>
          <cell r="AN1656" t="str">
            <v/>
          </cell>
          <cell r="AO1656" t="str">
            <v/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</row>
        <row r="1657">
          <cell r="A1657" t="str">
            <v>PCO09P1147</v>
          </cell>
          <cell r="B1657" t="str">
            <v>PCO09</v>
          </cell>
          <cell r="C1657" t="str">
            <v>S12</v>
          </cell>
          <cell r="D1657" t="str">
            <v>P1147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>
            <v>2.7466000000000001E-3</v>
          </cell>
          <cell r="AG1657" t="str">
            <v/>
          </cell>
          <cell r="AH1657" t="str">
            <v/>
          </cell>
          <cell r="AI1657" t="str">
            <v/>
          </cell>
          <cell r="AJ1657" t="str">
            <v/>
          </cell>
          <cell r="AK1657" t="str">
            <v/>
          </cell>
          <cell r="AL1657" t="str">
            <v/>
          </cell>
          <cell r="AM1657" t="str">
            <v/>
          </cell>
          <cell r="AN1657" t="str">
            <v/>
          </cell>
          <cell r="AO1657" t="str">
            <v/>
          </cell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</row>
        <row r="1658">
          <cell r="A1658" t="str">
            <v>PCO09P1148</v>
          </cell>
          <cell r="B1658" t="str">
            <v>PCO09</v>
          </cell>
          <cell r="C1658" t="str">
            <v>S12</v>
          </cell>
          <cell r="D1658" t="str">
            <v>P1148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 t="str">
            <v/>
          </cell>
          <cell r="AG1658">
            <v>0.47127590000000008</v>
          </cell>
          <cell r="AH1658" t="str">
            <v/>
          </cell>
          <cell r="AI1658" t="str">
            <v/>
          </cell>
          <cell r="AJ1658" t="str">
            <v/>
          </cell>
          <cell r="AK1658" t="str">
            <v/>
          </cell>
          <cell r="AL1658" t="str">
            <v/>
          </cell>
          <cell r="AM1658" t="str">
            <v/>
          </cell>
          <cell r="AN1658" t="str">
            <v/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</row>
        <row r="1659">
          <cell r="A1659" t="str">
            <v>PCO09P1149</v>
          </cell>
          <cell r="B1659" t="str">
            <v>PCO09</v>
          </cell>
          <cell r="C1659" t="str">
            <v>S12</v>
          </cell>
          <cell r="D1659" t="str">
            <v>P1149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 t="str">
            <v/>
          </cell>
          <cell r="AG1659">
            <v>3.1365561</v>
          </cell>
          <cell r="AH1659" t="str">
            <v/>
          </cell>
          <cell r="AI1659" t="str">
            <v/>
          </cell>
          <cell r="AJ1659" t="str">
            <v/>
          </cell>
          <cell r="AK1659" t="str">
            <v/>
          </cell>
          <cell r="AL1659" t="str">
            <v/>
          </cell>
          <cell r="AM1659" t="str">
            <v/>
          </cell>
          <cell r="AN1659" t="str">
            <v/>
          </cell>
          <cell r="AO1659" t="str">
            <v/>
          </cell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</row>
        <row r="1660">
          <cell r="A1660" t="str">
            <v>PCO09P1151</v>
          </cell>
          <cell r="B1660" t="str">
            <v>PCO09</v>
          </cell>
          <cell r="C1660" t="str">
            <v>S12</v>
          </cell>
          <cell r="D1660" t="str">
            <v>P1151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 t="str">
            <v/>
          </cell>
          <cell r="AG1660" t="str">
            <v/>
          </cell>
          <cell r="AH1660" t="str">
            <v/>
          </cell>
          <cell r="AI1660" t="str">
            <v/>
          </cell>
          <cell r="AJ1660" t="str">
            <v/>
          </cell>
          <cell r="AK1660" t="str">
            <v/>
          </cell>
          <cell r="AL1660" t="str">
            <v/>
          </cell>
          <cell r="AM1660" t="str">
            <v/>
          </cell>
          <cell r="AN1660" t="str">
            <v/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S1660">
            <v>0.13294320000000001</v>
          </cell>
          <cell r="AT1660" t="str">
            <v/>
          </cell>
          <cell r="AU1660" t="str">
            <v/>
          </cell>
        </row>
        <row r="1661">
          <cell r="A1661" t="str">
            <v>PCO09P1152</v>
          </cell>
          <cell r="B1661" t="str">
            <v>PCO09</v>
          </cell>
          <cell r="C1661" t="str">
            <v>S12</v>
          </cell>
          <cell r="D1661" t="str">
            <v>P1152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>
            <v>0.28849809999999998</v>
          </cell>
          <cell r="AG1661" t="str">
            <v/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</row>
        <row r="1662">
          <cell r="A1662" t="str">
            <v>PCO09P1162</v>
          </cell>
          <cell r="B1662" t="str">
            <v>PCO09</v>
          </cell>
          <cell r="C1662" t="str">
            <v>S12</v>
          </cell>
          <cell r="D1662" t="str">
            <v>P1162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>
            <v>0.48881529999999995</v>
          </cell>
          <cell r="AH1662" t="str">
            <v/>
          </cell>
          <cell r="AI1662" t="str">
            <v/>
          </cell>
          <cell r="AJ1662" t="str">
            <v/>
          </cell>
          <cell r="AK1662" t="str">
            <v/>
          </cell>
          <cell r="AL1662" t="str">
            <v/>
          </cell>
          <cell r="AM1662" t="str">
            <v/>
          </cell>
          <cell r="AN1662" t="str">
            <v/>
          </cell>
          <cell r="AO1662" t="str">
            <v/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</row>
        <row r="1663">
          <cell r="A1663" t="str">
            <v>PCO09P1176</v>
          </cell>
          <cell r="B1663" t="str">
            <v>PCO09</v>
          </cell>
          <cell r="C1663" t="str">
            <v>S12</v>
          </cell>
          <cell r="D1663" t="str">
            <v>P1176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  <cell r="J1663" t="str">
            <v/>
          </cell>
          <cell r="K1663" t="str">
            <v/>
          </cell>
          <cell r="L1663">
            <v>0.23994260000000003</v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 t="str">
            <v/>
          </cell>
          <cell r="AG1663" t="str">
            <v/>
          </cell>
          <cell r="AH1663" t="str">
            <v/>
          </cell>
          <cell r="AI1663" t="str">
            <v/>
          </cell>
          <cell r="AJ1663" t="str">
            <v/>
          </cell>
          <cell r="AK1663" t="str">
            <v/>
          </cell>
          <cell r="AL1663" t="str">
            <v/>
          </cell>
          <cell r="AM1663" t="str">
            <v/>
          </cell>
          <cell r="AN1663" t="str">
            <v/>
          </cell>
          <cell r="AO1663" t="str">
            <v/>
          </cell>
          <cell r="AP1663" t="str">
            <v/>
          </cell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</row>
        <row r="1664">
          <cell r="A1664" t="str">
            <v>PCO09P1195</v>
          </cell>
          <cell r="B1664" t="str">
            <v>PCO09</v>
          </cell>
          <cell r="C1664" t="str">
            <v>S12</v>
          </cell>
          <cell r="D1664" t="str">
            <v>P1195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>
            <v>0.17974000000000001</v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 t="str">
            <v/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</row>
        <row r="1665">
          <cell r="A1665" t="str">
            <v>PCO09P1257</v>
          </cell>
          <cell r="B1665" t="str">
            <v>PCO09</v>
          </cell>
          <cell r="C1665" t="str">
            <v>S12</v>
          </cell>
          <cell r="D1665" t="str">
            <v>P1257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>
            <v>0.1132957</v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 t="str">
            <v/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</row>
        <row r="1666">
          <cell r="A1666" t="str">
            <v>PCO09P1366</v>
          </cell>
          <cell r="B1666" t="str">
            <v>PCO09</v>
          </cell>
          <cell r="C1666" t="str">
            <v>S12</v>
          </cell>
          <cell r="D1666" t="str">
            <v>P1366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>
            <v>0.71437270000000019</v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</row>
        <row r="1667">
          <cell r="A1667" t="str">
            <v>PCO09P1373</v>
          </cell>
          <cell r="B1667" t="str">
            <v>PCO09</v>
          </cell>
          <cell r="C1667" t="str">
            <v>S12</v>
          </cell>
          <cell r="D1667" t="str">
            <v>P1373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 t="str">
            <v/>
          </cell>
          <cell r="AG1667" t="str">
            <v/>
          </cell>
          <cell r="AH1667" t="str">
            <v/>
          </cell>
          <cell r="AI1667" t="str">
            <v/>
          </cell>
          <cell r="AJ1667" t="str">
            <v/>
          </cell>
          <cell r="AK1667" t="str">
            <v/>
          </cell>
          <cell r="AL1667" t="str">
            <v/>
          </cell>
          <cell r="AM1667" t="str">
            <v/>
          </cell>
          <cell r="AN1667">
            <v>4.6367299999999993E-2</v>
          </cell>
          <cell r="AO1667" t="str">
            <v/>
          </cell>
          <cell r="AP1667" t="str">
            <v/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</row>
        <row r="1668">
          <cell r="A1668" t="str">
            <v>PCO09P1374</v>
          </cell>
          <cell r="B1668" t="str">
            <v>PCO09</v>
          </cell>
          <cell r="C1668" t="str">
            <v>S12</v>
          </cell>
          <cell r="D1668" t="str">
            <v>P1374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>
            <v>6.7286200000000004E-2</v>
          </cell>
          <cell r="AO1668" t="str">
            <v/>
          </cell>
          <cell r="AP1668" t="str">
            <v/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</row>
        <row r="1669">
          <cell r="A1669" t="str">
            <v>PCO09P1667</v>
          </cell>
          <cell r="B1669" t="str">
            <v>PCO09</v>
          </cell>
          <cell r="C1669" t="str">
            <v>S12</v>
          </cell>
          <cell r="D1669" t="str">
            <v>P1667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>
            <v>1.0197999999999997E-3</v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</row>
        <row r="1670">
          <cell r="A1670" t="str">
            <v>PCO09P1684</v>
          </cell>
          <cell r="B1670" t="str">
            <v>PCO09</v>
          </cell>
          <cell r="C1670" t="str">
            <v>S12</v>
          </cell>
          <cell r="D1670" t="str">
            <v>P1684</v>
          </cell>
          <cell r="E1670" t="str">
            <v/>
          </cell>
          <cell r="F1670">
            <v>0.10284509999999997</v>
          </cell>
          <cell r="G1670" t="str">
            <v/>
          </cell>
          <cell r="H1670" t="str">
            <v/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 t="str">
            <v/>
          </cell>
          <cell r="AG1670" t="str">
            <v/>
          </cell>
          <cell r="AH1670" t="str">
            <v/>
          </cell>
          <cell r="AI1670" t="str">
            <v/>
          </cell>
          <cell r="AJ1670" t="str">
            <v/>
          </cell>
          <cell r="AK1670" t="str">
            <v/>
          </cell>
          <cell r="AL1670" t="str">
            <v/>
          </cell>
          <cell r="AM1670" t="str">
            <v/>
          </cell>
          <cell r="AN1670" t="str">
            <v/>
          </cell>
          <cell r="AO1670" t="str">
            <v/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</row>
        <row r="1671">
          <cell r="A1671" t="str">
            <v>PCO09P1687</v>
          </cell>
          <cell r="B1671" t="str">
            <v>PCO09</v>
          </cell>
          <cell r="C1671" t="str">
            <v>S12</v>
          </cell>
          <cell r="D1671" t="str">
            <v>P1687</v>
          </cell>
          <cell r="E1671" t="str">
            <v/>
          </cell>
          <cell r="F1671">
            <v>0.11700620000000005</v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 t="str">
            <v/>
          </cell>
          <cell r="AG1671" t="str">
            <v/>
          </cell>
          <cell r="AH1671" t="str">
            <v/>
          </cell>
          <cell r="AI1671" t="str">
            <v/>
          </cell>
          <cell r="AJ1671" t="str">
            <v/>
          </cell>
          <cell r="AK1671" t="str">
            <v/>
          </cell>
          <cell r="AL1671" t="str">
            <v/>
          </cell>
          <cell r="AM1671" t="str">
            <v/>
          </cell>
          <cell r="AN1671" t="str">
            <v/>
          </cell>
          <cell r="AO1671" t="str">
            <v/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</row>
        <row r="1672">
          <cell r="A1672" t="str">
            <v>PCO09P1688</v>
          </cell>
          <cell r="B1672" t="str">
            <v>PCO09</v>
          </cell>
          <cell r="C1672" t="str">
            <v>S12</v>
          </cell>
          <cell r="D1672" t="str">
            <v>P1688</v>
          </cell>
          <cell r="E1672" t="str">
            <v/>
          </cell>
          <cell r="F1672">
            <v>1.5124587</v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 t="str">
            <v/>
          </cell>
          <cell r="AG1672" t="str">
            <v/>
          </cell>
          <cell r="AH1672" t="str">
            <v/>
          </cell>
          <cell r="AI1672" t="str">
            <v/>
          </cell>
          <cell r="AJ1672" t="str">
            <v/>
          </cell>
          <cell r="AK1672" t="str">
            <v/>
          </cell>
          <cell r="AL1672" t="str">
            <v/>
          </cell>
          <cell r="AM1672" t="str">
            <v/>
          </cell>
          <cell r="AN1672" t="str">
            <v/>
          </cell>
          <cell r="AO1672" t="str">
            <v/>
          </cell>
          <cell r="AP1672" t="str">
            <v/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</row>
        <row r="1673">
          <cell r="A1673" t="str">
            <v>PCO09P1689</v>
          </cell>
          <cell r="B1673" t="str">
            <v>PCO09</v>
          </cell>
          <cell r="C1673" t="str">
            <v>S12</v>
          </cell>
          <cell r="D1673" t="str">
            <v>P1689</v>
          </cell>
          <cell r="E1673" t="str">
            <v/>
          </cell>
          <cell r="F1673">
            <v>9.1015158999999972</v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 t="str">
            <v/>
          </cell>
          <cell r="AG1673" t="str">
            <v/>
          </cell>
          <cell r="AH1673" t="str">
            <v/>
          </cell>
          <cell r="AI1673" t="str">
            <v/>
          </cell>
          <cell r="AJ1673" t="str">
            <v/>
          </cell>
          <cell r="AK1673" t="str">
            <v/>
          </cell>
          <cell r="AL1673" t="str">
            <v/>
          </cell>
          <cell r="AM1673" t="str">
            <v/>
          </cell>
          <cell r="AN1673" t="str">
            <v/>
          </cell>
          <cell r="AO1673" t="str">
            <v/>
          </cell>
          <cell r="AP1673" t="str">
            <v/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</row>
        <row r="1674">
          <cell r="A1674" t="str">
            <v>PCO09P1931</v>
          </cell>
          <cell r="B1674" t="str">
            <v>PCO09</v>
          </cell>
          <cell r="C1674" t="str">
            <v>S12</v>
          </cell>
          <cell r="D1674" t="str">
            <v>P1931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>
            <v>0.49949860000000001</v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 t="str">
            <v/>
          </cell>
          <cell r="AG1674" t="str">
            <v/>
          </cell>
          <cell r="AH1674" t="str">
            <v/>
          </cell>
          <cell r="AI1674" t="str">
            <v/>
          </cell>
          <cell r="AJ1674" t="str">
            <v/>
          </cell>
          <cell r="AK1674" t="str">
            <v/>
          </cell>
          <cell r="AL1674" t="str">
            <v/>
          </cell>
          <cell r="AM1674" t="str">
            <v/>
          </cell>
          <cell r="AN1674" t="str">
            <v/>
          </cell>
          <cell r="AO1674" t="str">
            <v/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</row>
        <row r="1675">
          <cell r="A1675" t="str">
            <v>PCO09P2011</v>
          </cell>
          <cell r="B1675" t="str">
            <v>PCO09</v>
          </cell>
          <cell r="C1675" t="str">
            <v>S12</v>
          </cell>
          <cell r="D1675" t="str">
            <v>P2011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 t="str">
            <v/>
          </cell>
          <cell r="AG1675">
            <v>2.2341545000000012</v>
          </cell>
          <cell r="AH1675" t="str">
            <v/>
          </cell>
          <cell r="AI1675" t="str">
            <v/>
          </cell>
          <cell r="AJ1675" t="str">
            <v/>
          </cell>
          <cell r="AK1675" t="str">
            <v/>
          </cell>
          <cell r="AL1675" t="str">
            <v/>
          </cell>
          <cell r="AM1675" t="str">
            <v/>
          </cell>
          <cell r="AN1675" t="str">
            <v/>
          </cell>
          <cell r="AO1675" t="str">
            <v/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</row>
        <row r="1676">
          <cell r="A1676" t="str">
            <v>PCO09P2012</v>
          </cell>
          <cell r="B1676" t="str">
            <v>PCO09</v>
          </cell>
          <cell r="C1676" t="str">
            <v>S12</v>
          </cell>
          <cell r="D1676" t="str">
            <v>P2012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>
            <v>0.18778380000000003</v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 t="str">
            <v/>
          </cell>
          <cell r="AG1676" t="str">
            <v/>
          </cell>
          <cell r="AH1676" t="str">
            <v/>
          </cell>
          <cell r="AI1676" t="str">
            <v/>
          </cell>
          <cell r="AJ1676" t="str">
            <v/>
          </cell>
          <cell r="AK1676" t="str">
            <v/>
          </cell>
          <cell r="AL1676" t="str">
            <v/>
          </cell>
          <cell r="AM1676" t="str">
            <v/>
          </cell>
          <cell r="AN1676" t="str">
            <v/>
          </cell>
          <cell r="AO1676" t="str">
            <v/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</row>
        <row r="1677">
          <cell r="A1677" t="str">
            <v>PCO10C062</v>
          </cell>
          <cell r="B1677" t="str">
            <v>PCO10</v>
          </cell>
          <cell r="C1677" t="str">
            <v>C03</v>
          </cell>
          <cell r="D1677" t="str">
            <v>C062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>
            <v>31.585188900000002</v>
          </cell>
          <cell r="AD1677" t="str">
            <v/>
          </cell>
          <cell r="AE1677" t="str">
            <v/>
          </cell>
          <cell r="AF1677" t="str">
            <v/>
          </cell>
          <cell r="AG1677" t="str">
            <v/>
          </cell>
          <cell r="AH1677" t="str">
            <v/>
          </cell>
          <cell r="AI1677" t="str">
            <v/>
          </cell>
          <cell r="AJ1677" t="str">
            <v/>
          </cell>
          <cell r="AK1677" t="str">
            <v/>
          </cell>
          <cell r="AL1677" t="str">
            <v/>
          </cell>
          <cell r="AM1677" t="str">
            <v/>
          </cell>
          <cell r="AN1677" t="str">
            <v/>
          </cell>
          <cell r="AO1677" t="str">
            <v/>
          </cell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</row>
        <row r="1678">
          <cell r="A1678" t="str">
            <v>PCO10C065</v>
          </cell>
          <cell r="B1678" t="str">
            <v>PCO10</v>
          </cell>
          <cell r="C1678" t="str">
            <v>C03</v>
          </cell>
          <cell r="D1678" t="str">
            <v>C065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>
            <v>4.9236243000000002</v>
          </cell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 t="str">
            <v/>
          </cell>
          <cell r="AG1678" t="str">
            <v/>
          </cell>
          <cell r="AH1678" t="str">
            <v/>
          </cell>
          <cell r="AI1678" t="str">
            <v/>
          </cell>
          <cell r="AJ1678" t="str">
            <v/>
          </cell>
          <cell r="AK1678" t="str">
            <v/>
          </cell>
          <cell r="AL1678" t="str">
            <v/>
          </cell>
          <cell r="AM1678" t="str">
            <v/>
          </cell>
          <cell r="AN1678" t="str">
            <v/>
          </cell>
          <cell r="AO1678" t="str">
            <v/>
          </cell>
          <cell r="AP1678" t="str">
            <v/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</row>
        <row r="1679">
          <cell r="A1679" t="str">
            <v>PCO10C066</v>
          </cell>
          <cell r="B1679" t="str">
            <v>PCO10</v>
          </cell>
          <cell r="C1679" t="str">
            <v>C03</v>
          </cell>
          <cell r="D1679" t="str">
            <v>C066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  <cell r="Z1679" t="str">
            <v/>
          </cell>
          <cell r="AA1679">
            <v>5.6123733999999992</v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 t="str">
            <v/>
          </cell>
          <cell r="AG1679" t="str">
            <v/>
          </cell>
          <cell r="AH1679" t="str">
            <v/>
          </cell>
          <cell r="AI1679" t="str">
            <v/>
          </cell>
          <cell r="AJ1679" t="str">
            <v/>
          </cell>
          <cell r="AK1679" t="str">
            <v/>
          </cell>
          <cell r="AL1679" t="str">
            <v/>
          </cell>
          <cell r="AM1679" t="str">
            <v/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</row>
        <row r="1680">
          <cell r="A1680" t="str">
            <v>PCO10C067</v>
          </cell>
          <cell r="B1680" t="str">
            <v>PCO10</v>
          </cell>
          <cell r="C1680" t="str">
            <v>C03</v>
          </cell>
          <cell r="D1680" t="str">
            <v>C067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  <cell r="Z1680" t="str">
            <v/>
          </cell>
          <cell r="AA1680">
            <v>3.2070722000000007</v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 t="str">
            <v/>
          </cell>
          <cell r="AG1680" t="str">
            <v/>
          </cell>
          <cell r="AH1680" t="str">
            <v/>
          </cell>
          <cell r="AI1680" t="str">
            <v/>
          </cell>
          <cell r="AJ1680" t="str">
            <v/>
          </cell>
          <cell r="AK1680" t="str">
            <v/>
          </cell>
          <cell r="AL1680" t="str">
            <v/>
          </cell>
          <cell r="AM1680" t="str">
            <v/>
          </cell>
          <cell r="AN1680" t="str">
            <v/>
          </cell>
          <cell r="AO1680" t="str">
            <v/>
          </cell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</row>
        <row r="1681">
          <cell r="A1681" t="str">
            <v>PCO10C068</v>
          </cell>
          <cell r="B1681" t="str">
            <v>PCO10</v>
          </cell>
          <cell r="C1681" t="str">
            <v>C03</v>
          </cell>
          <cell r="D1681" t="str">
            <v>C068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  <cell r="Z1681" t="str">
            <v/>
          </cell>
          <cell r="AA1681">
            <v>3.2070722000000007</v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 t="str">
            <v/>
          </cell>
          <cell r="AG1681" t="str">
            <v/>
          </cell>
          <cell r="AH1681" t="str">
            <v/>
          </cell>
          <cell r="AI1681" t="str">
            <v/>
          </cell>
          <cell r="AJ1681" t="str">
            <v/>
          </cell>
          <cell r="AK1681" t="str">
            <v/>
          </cell>
          <cell r="AL1681" t="str">
            <v/>
          </cell>
          <cell r="AM1681" t="str">
            <v/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</row>
        <row r="1682">
          <cell r="A1682" t="str">
            <v>PCO10C078</v>
          </cell>
          <cell r="B1682" t="str">
            <v>PCO10</v>
          </cell>
          <cell r="C1682" t="str">
            <v>C03</v>
          </cell>
          <cell r="D1682" t="str">
            <v>C078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  <cell r="Z1682" t="str">
            <v/>
          </cell>
          <cell r="AA1682">
            <v>2.4053020999999997</v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 t="str">
            <v/>
          </cell>
          <cell r="AG1682" t="str">
            <v/>
          </cell>
          <cell r="AH1682" t="str">
            <v/>
          </cell>
          <cell r="AI1682" t="str">
            <v/>
          </cell>
          <cell r="AJ1682" t="str">
            <v/>
          </cell>
          <cell r="AK1682" t="str">
            <v/>
          </cell>
          <cell r="AL1682" t="str">
            <v/>
          </cell>
          <cell r="AM1682" t="str">
            <v/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</row>
        <row r="1683">
          <cell r="A1683" t="str">
            <v>PCO10C092</v>
          </cell>
          <cell r="B1683" t="str">
            <v>PCO10</v>
          </cell>
          <cell r="C1683" t="str">
            <v>C04</v>
          </cell>
          <cell r="D1683" t="str">
            <v>C092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>
            <v>0.5580754</v>
          </cell>
          <cell r="Q1683" t="str">
            <v/>
          </cell>
          <cell r="R1683">
            <v>7.5414987</v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 t="str">
            <v/>
          </cell>
          <cell r="AG1683" t="str">
            <v/>
          </cell>
          <cell r="AH1683" t="str">
            <v/>
          </cell>
          <cell r="AI1683" t="str">
            <v/>
          </cell>
          <cell r="AJ1683" t="str">
            <v/>
          </cell>
          <cell r="AK1683" t="str">
            <v/>
          </cell>
          <cell r="AL1683" t="str">
            <v/>
          </cell>
          <cell r="AM1683" t="str">
            <v/>
          </cell>
          <cell r="AN1683" t="str">
            <v/>
          </cell>
          <cell r="AO1683" t="str">
            <v/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</row>
        <row r="1684">
          <cell r="A1684" t="str">
            <v>PCO10C093</v>
          </cell>
          <cell r="B1684" t="str">
            <v>PCO10</v>
          </cell>
          <cell r="C1684" t="str">
            <v>C04</v>
          </cell>
          <cell r="D1684" t="str">
            <v>C093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>
            <v>2.0513865</v>
          </cell>
          <cell r="Q1684" t="str">
            <v/>
          </cell>
          <cell r="R1684">
            <v>30.050576100000001</v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 t="str">
            <v/>
          </cell>
          <cell r="AG1684" t="str">
            <v/>
          </cell>
          <cell r="AH1684" t="str">
            <v/>
          </cell>
          <cell r="AI1684" t="str">
            <v/>
          </cell>
          <cell r="AJ1684" t="str">
            <v/>
          </cell>
          <cell r="AK1684" t="str">
            <v/>
          </cell>
          <cell r="AL1684" t="str">
            <v/>
          </cell>
          <cell r="AM1684" t="str">
            <v/>
          </cell>
          <cell r="AN1684" t="str">
            <v/>
          </cell>
          <cell r="AO1684" t="str">
            <v/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</row>
        <row r="1685">
          <cell r="A1685" t="str">
            <v>PCO10C121</v>
          </cell>
          <cell r="B1685" t="str">
            <v>PCO10</v>
          </cell>
          <cell r="C1685" t="str">
            <v>C05</v>
          </cell>
          <cell r="D1685" t="str">
            <v>C121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 t="str">
            <v/>
          </cell>
          <cell r="AG1685" t="str">
            <v/>
          </cell>
          <cell r="AH1685" t="str">
            <v/>
          </cell>
          <cell r="AI1685" t="str">
            <v/>
          </cell>
          <cell r="AJ1685" t="str">
            <v/>
          </cell>
          <cell r="AK1685">
            <v>9.148572699999999</v>
          </cell>
          <cell r="AL1685" t="str">
            <v/>
          </cell>
          <cell r="AM1685" t="str">
            <v/>
          </cell>
          <cell r="AN1685" t="str">
            <v/>
          </cell>
          <cell r="AO1685" t="str">
            <v/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</row>
        <row r="1686">
          <cell r="A1686" t="str">
            <v>PCO10S652</v>
          </cell>
          <cell r="B1686" t="str">
            <v>PCO10</v>
          </cell>
          <cell r="C1686" t="str">
            <v>C05</v>
          </cell>
          <cell r="D1686" t="str">
            <v>S652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>
            <v>0.16492580000000001</v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 t="str">
            <v/>
          </cell>
          <cell r="AG1686" t="str">
            <v/>
          </cell>
          <cell r="AH1686" t="str">
            <v/>
          </cell>
          <cell r="AI1686" t="str">
            <v/>
          </cell>
          <cell r="AJ1686" t="str">
            <v/>
          </cell>
          <cell r="AK1686" t="str">
            <v/>
          </cell>
          <cell r="AL1686" t="str">
            <v/>
          </cell>
          <cell r="AM1686" t="str">
            <v/>
          </cell>
          <cell r="AN1686" t="str">
            <v/>
          </cell>
          <cell r="AO1686" t="str">
            <v/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</row>
        <row r="1687">
          <cell r="A1687" t="str">
            <v>PCO10C233</v>
          </cell>
          <cell r="B1687" t="str">
            <v>PCO10</v>
          </cell>
          <cell r="C1687" t="str">
            <v>C08</v>
          </cell>
          <cell r="D1687" t="str">
            <v>C233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 t="str">
            <v/>
          </cell>
          <cell r="AG1687" t="str">
            <v/>
          </cell>
          <cell r="AH1687" t="str">
            <v/>
          </cell>
          <cell r="AI1687" t="str">
            <v/>
          </cell>
          <cell r="AJ1687">
            <v>424.45804630000003</v>
          </cell>
          <cell r="AK1687" t="str">
            <v/>
          </cell>
          <cell r="AL1687" t="str">
            <v/>
          </cell>
          <cell r="AM1687" t="str">
            <v/>
          </cell>
          <cell r="AN1687" t="str">
            <v/>
          </cell>
          <cell r="AO1687" t="str">
            <v/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</row>
        <row r="1688">
          <cell r="A1688" t="str">
            <v>PCO10C279</v>
          </cell>
          <cell r="B1688" t="str">
            <v>PCO10</v>
          </cell>
          <cell r="C1688" t="str">
            <v>C08</v>
          </cell>
          <cell r="D1688" t="str">
            <v>C279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>
            <v>3.7024414999999995</v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 t="str">
            <v/>
          </cell>
          <cell r="AG1688" t="str">
            <v/>
          </cell>
          <cell r="AH1688" t="str">
            <v/>
          </cell>
          <cell r="AI1688" t="str">
            <v/>
          </cell>
          <cell r="AJ1688" t="str">
            <v/>
          </cell>
          <cell r="AK1688" t="str">
            <v/>
          </cell>
          <cell r="AL1688" t="str">
            <v/>
          </cell>
          <cell r="AM1688" t="str">
            <v/>
          </cell>
          <cell r="AN1688" t="str">
            <v/>
          </cell>
          <cell r="AO1688" t="str">
            <v/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</row>
        <row r="1689">
          <cell r="A1689" t="str">
            <v>PCO10C307</v>
          </cell>
          <cell r="B1689" t="str">
            <v>PCO10</v>
          </cell>
          <cell r="C1689" t="str">
            <v>C08</v>
          </cell>
          <cell r="D1689" t="str">
            <v>C307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>
            <v>1.7442964000000001</v>
          </cell>
          <cell r="AF1689" t="str">
            <v/>
          </cell>
          <cell r="AG1689" t="str">
            <v/>
          </cell>
          <cell r="AH1689" t="str">
            <v/>
          </cell>
          <cell r="AI1689" t="str">
            <v/>
          </cell>
          <cell r="AJ1689" t="str">
            <v/>
          </cell>
          <cell r="AK1689" t="str">
            <v/>
          </cell>
          <cell r="AL1689" t="str">
            <v/>
          </cell>
          <cell r="AM1689" t="str">
            <v/>
          </cell>
          <cell r="AN1689" t="str">
            <v/>
          </cell>
          <cell r="AO1689" t="str">
            <v/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</row>
        <row r="1690">
          <cell r="A1690" t="str">
            <v>PCO10C308</v>
          </cell>
          <cell r="B1690" t="str">
            <v>PCO10</v>
          </cell>
          <cell r="C1690" t="str">
            <v>C08</v>
          </cell>
          <cell r="D1690" t="str">
            <v>C308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/>
          </cell>
          <cell r="AC1690" t="str">
            <v/>
          </cell>
          <cell r="AD1690" t="str">
            <v/>
          </cell>
          <cell r="AE1690">
            <v>10.8430982</v>
          </cell>
          <cell r="AF1690" t="str">
            <v/>
          </cell>
          <cell r="AG1690" t="str">
            <v/>
          </cell>
          <cell r="AH1690" t="str">
            <v/>
          </cell>
          <cell r="AI1690" t="str">
            <v/>
          </cell>
          <cell r="AJ1690" t="str">
            <v/>
          </cell>
          <cell r="AK1690" t="str">
            <v/>
          </cell>
          <cell r="AL1690" t="str">
            <v/>
          </cell>
          <cell r="AM1690" t="str">
            <v/>
          </cell>
          <cell r="AN1690" t="str">
            <v/>
          </cell>
          <cell r="AO1690" t="str">
            <v/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</row>
        <row r="1691">
          <cell r="A1691" t="str">
            <v>PCO10C309</v>
          </cell>
          <cell r="B1691" t="str">
            <v>PCO10</v>
          </cell>
          <cell r="C1691" t="str">
            <v>C08</v>
          </cell>
          <cell r="D1691" t="str">
            <v>C309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>
            <v>14.404395500000003</v>
          </cell>
          <cell r="AF1691" t="str">
            <v/>
          </cell>
          <cell r="AG1691" t="str">
            <v/>
          </cell>
          <cell r="AH1691" t="str">
            <v/>
          </cell>
          <cell r="AI1691" t="str">
            <v/>
          </cell>
          <cell r="AJ1691" t="str">
            <v/>
          </cell>
          <cell r="AK1691" t="str">
            <v/>
          </cell>
          <cell r="AL1691" t="str">
            <v/>
          </cell>
          <cell r="AM1691" t="str">
            <v/>
          </cell>
          <cell r="AN1691" t="str">
            <v/>
          </cell>
          <cell r="AO1691" t="str">
            <v/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</row>
        <row r="1692">
          <cell r="A1692" t="str">
            <v>PCO10C310</v>
          </cell>
          <cell r="B1692" t="str">
            <v>PCO10</v>
          </cell>
          <cell r="C1692" t="str">
            <v>C08</v>
          </cell>
          <cell r="D1692" t="str">
            <v>C310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>
            <v>18.937564800000001</v>
          </cell>
          <cell r="AF1692" t="str">
            <v/>
          </cell>
          <cell r="AG1692" t="str">
            <v/>
          </cell>
          <cell r="AH1692" t="str">
            <v/>
          </cell>
          <cell r="AI1692" t="str">
            <v/>
          </cell>
          <cell r="AJ1692" t="str">
            <v/>
          </cell>
          <cell r="AK1692" t="str">
            <v/>
          </cell>
          <cell r="AL1692" t="str">
            <v/>
          </cell>
          <cell r="AM1692" t="str">
            <v/>
          </cell>
          <cell r="AN1692" t="str">
            <v/>
          </cell>
          <cell r="AO1692" t="str">
            <v/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</row>
        <row r="1693">
          <cell r="A1693" t="str">
            <v>PCO10C351</v>
          </cell>
          <cell r="B1693" t="str">
            <v>PCO10</v>
          </cell>
          <cell r="C1693" t="str">
            <v>C09</v>
          </cell>
          <cell r="D1693" t="str">
            <v>C351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>
            <v>1.0094854999999998</v>
          </cell>
          <cell r="Q1693" t="str">
            <v/>
          </cell>
          <cell r="R1693">
            <v>13.4752081</v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 t="str">
            <v/>
          </cell>
          <cell r="AG1693" t="str">
            <v/>
          </cell>
          <cell r="AH1693" t="str">
            <v/>
          </cell>
          <cell r="AI1693" t="str">
            <v/>
          </cell>
          <cell r="AJ1693" t="str">
            <v/>
          </cell>
          <cell r="AK1693" t="str">
            <v/>
          </cell>
          <cell r="AL1693" t="str">
            <v/>
          </cell>
          <cell r="AM1693" t="str">
            <v/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</row>
        <row r="1694">
          <cell r="A1694" t="str">
            <v>PCO10C381</v>
          </cell>
          <cell r="B1694" t="str">
            <v>PCO10</v>
          </cell>
          <cell r="C1694" t="str">
            <v>C10</v>
          </cell>
          <cell r="D1694" t="str">
            <v>C381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 t="str">
            <v/>
          </cell>
          <cell r="AG1694" t="str">
            <v/>
          </cell>
          <cell r="AH1694" t="str">
            <v/>
          </cell>
          <cell r="AI1694" t="str">
            <v/>
          </cell>
          <cell r="AJ1694" t="str">
            <v/>
          </cell>
          <cell r="AK1694" t="str">
            <v/>
          </cell>
          <cell r="AL1694" t="str">
            <v/>
          </cell>
          <cell r="AM1694" t="str">
            <v/>
          </cell>
          <cell r="AN1694" t="str">
            <v/>
          </cell>
          <cell r="AO1694" t="str">
            <v/>
          </cell>
          <cell r="AP1694" t="str">
            <v/>
          </cell>
          <cell r="AQ1694">
            <v>6.1373499999999998E-2</v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</row>
        <row r="1695">
          <cell r="A1695" t="str">
            <v>PCO10C382</v>
          </cell>
          <cell r="B1695" t="str">
            <v>PCO10</v>
          </cell>
          <cell r="C1695" t="str">
            <v>C10</v>
          </cell>
          <cell r="D1695" t="str">
            <v>C382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 t="str">
            <v/>
          </cell>
          <cell r="AG1695" t="str">
            <v/>
          </cell>
          <cell r="AH1695" t="str">
            <v/>
          </cell>
          <cell r="AI1695" t="str">
            <v/>
          </cell>
          <cell r="AJ1695" t="str">
            <v/>
          </cell>
          <cell r="AK1695" t="str">
            <v/>
          </cell>
          <cell r="AL1695" t="str">
            <v/>
          </cell>
          <cell r="AM1695" t="str">
            <v/>
          </cell>
          <cell r="AN1695" t="str">
            <v/>
          </cell>
          <cell r="AO1695" t="str">
            <v/>
          </cell>
          <cell r="AP1695" t="str">
            <v/>
          </cell>
          <cell r="AQ1695">
            <v>0.1552202</v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</row>
        <row r="1696">
          <cell r="A1696" t="str">
            <v>PCO10C383</v>
          </cell>
          <cell r="B1696" t="str">
            <v>PCO10</v>
          </cell>
          <cell r="C1696" t="str">
            <v>C10</v>
          </cell>
          <cell r="D1696" t="str">
            <v>C383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 t="str">
            <v/>
          </cell>
          <cell r="AG1696" t="str">
            <v/>
          </cell>
          <cell r="AH1696" t="str">
            <v/>
          </cell>
          <cell r="AI1696" t="str">
            <v/>
          </cell>
          <cell r="AJ1696" t="str">
            <v/>
          </cell>
          <cell r="AK1696" t="str">
            <v/>
          </cell>
          <cell r="AL1696" t="str">
            <v/>
          </cell>
          <cell r="AM1696" t="str">
            <v/>
          </cell>
          <cell r="AN1696" t="str">
            <v/>
          </cell>
          <cell r="AO1696" t="str">
            <v/>
          </cell>
          <cell r="AP1696" t="str">
            <v/>
          </cell>
          <cell r="AQ1696">
            <v>8.8833356000000006</v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</row>
        <row r="1697">
          <cell r="A1697" t="str">
            <v>PCO10C391</v>
          </cell>
          <cell r="B1697" t="str">
            <v>PCO10</v>
          </cell>
          <cell r="C1697" t="str">
            <v>C10</v>
          </cell>
          <cell r="D1697" t="str">
            <v>C391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 t="str">
            <v/>
          </cell>
          <cell r="AG1697" t="str">
            <v/>
          </cell>
          <cell r="AH1697" t="str">
            <v/>
          </cell>
          <cell r="AI1697" t="str">
            <v/>
          </cell>
          <cell r="AJ1697" t="str">
            <v/>
          </cell>
          <cell r="AK1697" t="str">
            <v/>
          </cell>
          <cell r="AL1697" t="str">
            <v/>
          </cell>
          <cell r="AM1697" t="str">
            <v/>
          </cell>
          <cell r="AN1697" t="str">
            <v/>
          </cell>
          <cell r="AO1697" t="str">
            <v/>
          </cell>
          <cell r="AP1697" t="str">
            <v/>
          </cell>
          <cell r="AQ1697">
            <v>0.79388890000000001</v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</row>
        <row r="1698">
          <cell r="A1698" t="str">
            <v>PCO10C392</v>
          </cell>
          <cell r="B1698" t="str">
            <v>PCO10</v>
          </cell>
          <cell r="C1698" t="str">
            <v>C10</v>
          </cell>
          <cell r="D1698" t="str">
            <v>C392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 t="str">
            <v/>
          </cell>
          <cell r="AG1698" t="str">
            <v/>
          </cell>
          <cell r="AH1698" t="str">
            <v/>
          </cell>
          <cell r="AI1698" t="str">
            <v/>
          </cell>
          <cell r="AJ1698" t="str">
            <v/>
          </cell>
          <cell r="AK1698" t="str">
            <v/>
          </cell>
          <cell r="AL1698" t="str">
            <v/>
          </cell>
          <cell r="AM1698" t="str">
            <v/>
          </cell>
          <cell r="AN1698" t="str">
            <v/>
          </cell>
          <cell r="AO1698" t="str">
            <v/>
          </cell>
          <cell r="AP1698" t="str">
            <v/>
          </cell>
          <cell r="AQ1698">
            <v>3.32982E-2</v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</row>
        <row r="1699">
          <cell r="A1699" t="str">
            <v>PCO10C393</v>
          </cell>
          <cell r="B1699" t="str">
            <v>PCO10</v>
          </cell>
          <cell r="C1699" t="str">
            <v>C10</v>
          </cell>
          <cell r="D1699" t="str">
            <v>C393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>
            <v>0.49542739999999996</v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 t="str">
            <v/>
          </cell>
          <cell r="AG1699" t="str">
            <v/>
          </cell>
          <cell r="AH1699" t="str">
            <v/>
          </cell>
          <cell r="AI1699" t="str">
            <v/>
          </cell>
          <cell r="AJ1699" t="str">
            <v/>
          </cell>
          <cell r="AK1699" t="str">
            <v/>
          </cell>
          <cell r="AL1699" t="str">
            <v/>
          </cell>
          <cell r="AM1699" t="str">
            <v/>
          </cell>
          <cell r="AN1699" t="str">
            <v/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</row>
        <row r="1700">
          <cell r="A1700" t="str">
            <v>PCO10C397</v>
          </cell>
          <cell r="B1700" t="str">
            <v>PCO10</v>
          </cell>
          <cell r="C1700" t="str">
            <v>C10</v>
          </cell>
          <cell r="D1700" t="str">
            <v>C397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>
            <v>0.17002709999999999</v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/>
          </cell>
          <cell r="AC1700" t="str">
            <v/>
          </cell>
          <cell r="AD1700" t="str">
            <v/>
          </cell>
          <cell r="AE1700" t="str">
            <v/>
          </cell>
          <cell r="AF1700" t="str">
            <v/>
          </cell>
          <cell r="AG1700" t="str">
            <v/>
          </cell>
          <cell r="AH1700" t="str">
            <v/>
          </cell>
          <cell r="AI1700" t="str">
            <v/>
          </cell>
          <cell r="AJ1700" t="str">
            <v/>
          </cell>
          <cell r="AK1700" t="str">
            <v/>
          </cell>
          <cell r="AL1700" t="str">
            <v/>
          </cell>
          <cell r="AM1700" t="str">
            <v/>
          </cell>
          <cell r="AN1700" t="str">
            <v/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</row>
        <row r="1701">
          <cell r="A1701" t="str">
            <v>PCO10C195</v>
          </cell>
          <cell r="B1701" t="str">
            <v>PCO10</v>
          </cell>
          <cell r="C1701" t="str">
            <v>C11</v>
          </cell>
          <cell r="D1701" t="str">
            <v>C195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>
            <v>8.6497800000000027E-2</v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/>
          </cell>
          <cell r="AC1701" t="str">
            <v/>
          </cell>
          <cell r="AD1701" t="str">
            <v/>
          </cell>
          <cell r="AE1701" t="str">
            <v/>
          </cell>
          <cell r="AF1701" t="str">
            <v/>
          </cell>
          <cell r="AG1701" t="str">
            <v/>
          </cell>
          <cell r="AH1701" t="str">
            <v/>
          </cell>
          <cell r="AI1701" t="str">
            <v/>
          </cell>
          <cell r="AJ1701" t="str">
            <v/>
          </cell>
          <cell r="AK1701" t="str">
            <v/>
          </cell>
          <cell r="AL1701" t="str">
            <v/>
          </cell>
          <cell r="AM1701" t="str">
            <v/>
          </cell>
          <cell r="AN1701" t="str">
            <v/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</row>
        <row r="1702">
          <cell r="A1702" t="str">
            <v>PCO10P1264</v>
          </cell>
          <cell r="B1702" t="str">
            <v>PCO10</v>
          </cell>
          <cell r="C1702" t="str">
            <v>C12</v>
          </cell>
          <cell r="D1702" t="str">
            <v>P1264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  <cell r="J1702" t="str">
            <v/>
          </cell>
          <cell r="K1702" t="str">
            <v/>
          </cell>
          <cell r="L1702">
            <v>1.1143099999999999</v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 t="str">
            <v/>
          </cell>
          <cell r="AG1702" t="str">
            <v/>
          </cell>
          <cell r="AH1702" t="str">
            <v/>
          </cell>
          <cell r="AI1702" t="str">
            <v/>
          </cell>
          <cell r="AJ1702" t="str">
            <v/>
          </cell>
          <cell r="AK1702" t="str">
            <v/>
          </cell>
          <cell r="AL1702" t="str">
            <v/>
          </cell>
          <cell r="AM1702" t="str">
            <v/>
          </cell>
          <cell r="AN1702" t="str">
            <v/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</row>
        <row r="1703">
          <cell r="A1703" t="str">
            <v>PCO10P1345</v>
          </cell>
          <cell r="B1703" t="str">
            <v>PCO10</v>
          </cell>
          <cell r="C1703" t="str">
            <v>C12</v>
          </cell>
          <cell r="D1703" t="str">
            <v>P1345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>
            <v>4.5221200000000003E-2</v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 t="str">
            <v/>
          </cell>
          <cell r="AG1703" t="str">
            <v/>
          </cell>
          <cell r="AH1703" t="str">
            <v/>
          </cell>
          <cell r="AI1703" t="str">
            <v/>
          </cell>
          <cell r="AJ1703" t="str">
            <v/>
          </cell>
          <cell r="AK1703" t="str">
            <v/>
          </cell>
          <cell r="AL1703" t="str">
            <v/>
          </cell>
          <cell r="AM1703" t="str">
            <v/>
          </cell>
          <cell r="AN1703" t="str">
            <v/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</row>
        <row r="1704">
          <cell r="A1704" t="str">
            <v>PCO10P1524</v>
          </cell>
          <cell r="B1704" t="str">
            <v>PCO10</v>
          </cell>
          <cell r="C1704" t="str">
            <v>C12</v>
          </cell>
          <cell r="D1704" t="str">
            <v>P1524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  <cell r="J1704" t="str">
            <v/>
          </cell>
          <cell r="K1704" t="str">
            <v/>
          </cell>
          <cell r="L1704">
            <v>32.548865499999998</v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 t="str">
            <v/>
          </cell>
          <cell r="AG1704" t="str">
            <v/>
          </cell>
          <cell r="AH1704" t="str">
            <v/>
          </cell>
          <cell r="AI1704" t="str">
            <v/>
          </cell>
          <cell r="AJ1704" t="str">
            <v/>
          </cell>
          <cell r="AK1704" t="str">
            <v/>
          </cell>
          <cell r="AL1704" t="str">
            <v/>
          </cell>
          <cell r="AM1704" t="str">
            <v/>
          </cell>
          <cell r="AN1704" t="str">
            <v/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</row>
        <row r="1705">
          <cell r="A1705" t="str">
            <v>PCO10P1526</v>
          </cell>
          <cell r="B1705" t="str">
            <v>PCO10</v>
          </cell>
          <cell r="C1705" t="str">
            <v>C12</v>
          </cell>
          <cell r="D1705" t="str">
            <v>P1526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  <cell r="J1705" t="str">
            <v/>
          </cell>
          <cell r="K1705" t="str">
            <v/>
          </cell>
          <cell r="L1705">
            <v>34.708426700000004</v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 t="str">
            <v/>
          </cell>
          <cell r="AG1705" t="str">
            <v/>
          </cell>
          <cell r="AH1705" t="str">
            <v/>
          </cell>
          <cell r="AI1705" t="str">
            <v/>
          </cell>
          <cell r="AJ1705" t="str">
            <v/>
          </cell>
          <cell r="AK1705" t="str">
            <v/>
          </cell>
          <cell r="AL1705" t="str">
            <v/>
          </cell>
          <cell r="AM1705" t="str">
            <v/>
          </cell>
          <cell r="AN1705" t="str">
            <v/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</row>
        <row r="1706">
          <cell r="A1706" t="str">
            <v>PCO10P1565</v>
          </cell>
          <cell r="B1706" t="str">
            <v>PCO10</v>
          </cell>
          <cell r="C1706" t="str">
            <v>C12</v>
          </cell>
          <cell r="D1706" t="str">
            <v>P1565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>
            <v>16.287225100000001</v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 t="str">
            <v/>
          </cell>
          <cell r="AG1706" t="str">
            <v/>
          </cell>
          <cell r="AH1706" t="str">
            <v/>
          </cell>
          <cell r="AI1706" t="str">
            <v/>
          </cell>
          <cell r="AJ1706" t="str">
            <v/>
          </cell>
          <cell r="AK1706" t="str">
            <v/>
          </cell>
          <cell r="AL1706" t="str">
            <v/>
          </cell>
          <cell r="AM1706" t="str">
            <v/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</row>
        <row r="1707">
          <cell r="A1707" t="str">
            <v>PCO10S501</v>
          </cell>
          <cell r="B1707" t="str">
            <v>PCO10</v>
          </cell>
          <cell r="C1707" t="str">
            <v>S01</v>
          </cell>
          <cell r="D1707" t="str">
            <v>S501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>
            <v>1.5784851</v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 t="str">
            <v/>
          </cell>
          <cell r="AG1707" t="str">
            <v/>
          </cell>
          <cell r="AH1707" t="str">
            <v/>
          </cell>
          <cell r="AI1707" t="str">
            <v/>
          </cell>
          <cell r="AJ1707" t="str">
            <v/>
          </cell>
          <cell r="AK1707" t="str">
            <v/>
          </cell>
          <cell r="AL1707" t="str">
            <v/>
          </cell>
          <cell r="AM1707" t="str">
            <v/>
          </cell>
          <cell r="AN1707" t="str">
            <v/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</row>
        <row r="1708">
          <cell r="A1708" t="str">
            <v>PCO10S502</v>
          </cell>
          <cell r="B1708" t="str">
            <v>PCO10</v>
          </cell>
          <cell r="C1708" t="str">
            <v>S01</v>
          </cell>
          <cell r="D1708" t="str">
            <v>S502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>
            <v>2.1875810000000002</v>
          </cell>
          <cell r="AE1708" t="str">
            <v/>
          </cell>
          <cell r="AF1708" t="str">
            <v/>
          </cell>
          <cell r="AG1708" t="str">
            <v/>
          </cell>
          <cell r="AH1708" t="str">
            <v/>
          </cell>
          <cell r="AI1708" t="str">
            <v/>
          </cell>
          <cell r="AJ1708" t="str">
            <v/>
          </cell>
          <cell r="AK1708" t="str">
            <v/>
          </cell>
          <cell r="AL1708" t="str">
            <v/>
          </cell>
          <cell r="AM1708" t="str">
            <v/>
          </cell>
          <cell r="AN1708" t="str">
            <v/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</row>
        <row r="1709">
          <cell r="A1709" t="str">
            <v>PCO10S503</v>
          </cell>
          <cell r="B1709" t="str">
            <v>PCO10</v>
          </cell>
          <cell r="C1709" t="str">
            <v>S01</v>
          </cell>
          <cell r="D1709" t="str">
            <v>S503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>
            <v>0.39629170000000002</v>
          </cell>
          <cell r="AE1709" t="str">
            <v/>
          </cell>
          <cell r="AF1709" t="str">
            <v/>
          </cell>
          <cell r="AG1709" t="str">
            <v/>
          </cell>
          <cell r="AH1709" t="str">
            <v/>
          </cell>
          <cell r="AI1709" t="str">
            <v/>
          </cell>
          <cell r="AJ1709" t="str">
            <v/>
          </cell>
          <cell r="AK1709" t="str">
            <v/>
          </cell>
          <cell r="AL1709" t="str">
            <v/>
          </cell>
          <cell r="AM1709" t="str">
            <v/>
          </cell>
          <cell r="AN1709" t="str">
            <v/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</row>
        <row r="1710">
          <cell r="A1710" t="str">
            <v>PCO10S504</v>
          </cell>
          <cell r="B1710" t="str">
            <v>PCO10</v>
          </cell>
          <cell r="C1710" t="str">
            <v>S01</v>
          </cell>
          <cell r="D1710" t="str">
            <v>S504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>
            <v>9.7558197</v>
          </cell>
          <cell r="AF1710" t="str">
            <v/>
          </cell>
          <cell r="AG1710" t="str">
            <v/>
          </cell>
          <cell r="AH1710" t="str">
            <v/>
          </cell>
          <cell r="AI1710" t="str">
            <v/>
          </cell>
          <cell r="AJ1710" t="str">
            <v/>
          </cell>
          <cell r="AK1710" t="str">
            <v/>
          </cell>
          <cell r="AL1710" t="str">
            <v/>
          </cell>
          <cell r="AM1710" t="str">
            <v/>
          </cell>
          <cell r="AN1710" t="str">
            <v/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</row>
        <row r="1711">
          <cell r="A1711" t="str">
            <v>PCO10S505</v>
          </cell>
          <cell r="B1711" t="str">
            <v>PCO10</v>
          </cell>
          <cell r="C1711" t="str">
            <v>S01</v>
          </cell>
          <cell r="D1711" t="str">
            <v>S505</v>
          </cell>
          <cell r="E1711">
            <v>6.9612199999999999E-2</v>
          </cell>
          <cell r="F1711" t="str">
            <v/>
          </cell>
          <cell r="G1711">
            <v>0.25788820000000001</v>
          </cell>
          <cell r="H1711" t="str">
            <v/>
          </cell>
          <cell r="I1711" t="str">
            <v/>
          </cell>
          <cell r="J1711" t="str">
            <v/>
          </cell>
          <cell r="K1711" t="str">
            <v/>
          </cell>
          <cell r="L1711">
            <v>0.27017739999999996</v>
          </cell>
          <cell r="M1711">
            <v>0.34467119999999996</v>
          </cell>
          <cell r="N1711">
            <v>0.35961100000000001</v>
          </cell>
          <cell r="O1711" t="str">
            <v/>
          </cell>
          <cell r="P1711">
            <v>0.46460229999999997</v>
          </cell>
          <cell r="Q1711">
            <v>0.16263399999999997</v>
          </cell>
          <cell r="R1711">
            <v>7.251873100000001</v>
          </cell>
          <cell r="S1711">
            <v>0.36211280000000007</v>
          </cell>
          <cell r="T1711">
            <v>0.29220930000000001</v>
          </cell>
          <cell r="U1711">
            <v>6.9501999999999994E-2</v>
          </cell>
          <cell r="V1711">
            <v>0.62218670000000009</v>
          </cell>
          <cell r="W1711">
            <v>10.001181900000001</v>
          </cell>
          <cell r="X1711" t="str">
            <v/>
          </cell>
          <cell r="Y1711">
            <v>1.4153900000000001E-2</v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>
            <v>8.8905999999999999E-2</v>
          </cell>
          <cell r="AE1711">
            <v>2.3889008</v>
          </cell>
          <cell r="AF1711">
            <v>5.6875700000000001E-2</v>
          </cell>
          <cell r="AG1711">
            <v>0.26517970000000002</v>
          </cell>
          <cell r="AH1711">
            <v>2.2499433</v>
          </cell>
          <cell r="AI1711" t="str">
            <v/>
          </cell>
          <cell r="AJ1711">
            <v>25.4860173</v>
          </cell>
          <cell r="AK1711">
            <v>0.38921870000000003</v>
          </cell>
          <cell r="AL1711">
            <v>2.8587039000000001</v>
          </cell>
          <cell r="AM1711">
            <v>0.38034570000000001</v>
          </cell>
          <cell r="AN1711">
            <v>0.18993560000000004</v>
          </cell>
          <cell r="AO1711">
            <v>7.6621599999999998E-2</v>
          </cell>
          <cell r="AP1711">
            <v>0.10278130000000001</v>
          </cell>
          <cell r="AQ1711">
            <v>1.32906E-2</v>
          </cell>
          <cell r="AR1711">
            <v>0.88203180000000003</v>
          </cell>
          <cell r="AS1711">
            <v>0.1086627</v>
          </cell>
          <cell r="AT1711">
            <v>0.37742979999999998</v>
          </cell>
          <cell r="AU1711" t="str">
            <v/>
          </cell>
        </row>
        <row r="1712">
          <cell r="A1712" t="str">
            <v>PCO10S506</v>
          </cell>
          <cell r="B1712" t="str">
            <v>PCO10</v>
          </cell>
          <cell r="C1712" t="str">
            <v>S01</v>
          </cell>
          <cell r="D1712" t="str">
            <v>S506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  <cell r="J1712" t="str">
            <v/>
          </cell>
          <cell r="K1712" t="str">
            <v/>
          </cell>
          <cell r="L1712">
            <v>1.5669130999999998</v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 t="str">
            <v/>
          </cell>
          <cell r="AG1712" t="str">
            <v/>
          </cell>
          <cell r="AH1712" t="str">
            <v/>
          </cell>
          <cell r="AI1712" t="str">
            <v/>
          </cell>
          <cell r="AJ1712" t="str">
            <v/>
          </cell>
          <cell r="AK1712" t="str">
            <v/>
          </cell>
          <cell r="AL1712" t="str">
            <v/>
          </cell>
          <cell r="AM1712" t="str">
            <v/>
          </cell>
          <cell r="AN1712" t="str">
            <v/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</row>
        <row r="1713">
          <cell r="A1713" t="str">
            <v>PCO10S507</v>
          </cell>
          <cell r="B1713" t="str">
            <v>PCO10</v>
          </cell>
          <cell r="C1713" t="str">
            <v>S01</v>
          </cell>
          <cell r="D1713" t="str">
            <v>S507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>
            <v>3.222507199999999</v>
          </cell>
          <cell r="AF1713" t="str">
            <v/>
          </cell>
          <cell r="AG1713" t="str">
            <v/>
          </cell>
          <cell r="AH1713" t="str">
            <v/>
          </cell>
          <cell r="AI1713" t="str">
            <v/>
          </cell>
          <cell r="AJ1713" t="str">
            <v/>
          </cell>
          <cell r="AK1713" t="str">
            <v/>
          </cell>
          <cell r="AL1713" t="str">
            <v/>
          </cell>
          <cell r="AM1713" t="str">
            <v/>
          </cell>
          <cell r="AN1713" t="str">
            <v/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</row>
        <row r="1714">
          <cell r="A1714" t="str">
            <v>PCO10S508</v>
          </cell>
          <cell r="B1714" t="str">
            <v>PCO10</v>
          </cell>
          <cell r="C1714" t="str">
            <v>S01</v>
          </cell>
          <cell r="D1714" t="str">
            <v>S508</v>
          </cell>
          <cell r="E1714">
            <v>0.32855570000000006</v>
          </cell>
          <cell r="F1714">
            <v>1.8419798999999997</v>
          </cell>
          <cell r="G1714">
            <v>0.17649570000000001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/>
          </cell>
          <cell r="L1714">
            <v>0.28917569999999998</v>
          </cell>
          <cell r="M1714">
            <v>0.48508129999999999</v>
          </cell>
          <cell r="N1714">
            <v>0.36651920000000004</v>
          </cell>
          <cell r="O1714" t="str">
            <v/>
          </cell>
          <cell r="P1714">
            <v>0.5795903</v>
          </cell>
          <cell r="Q1714">
            <v>0.40197069999999996</v>
          </cell>
          <cell r="R1714">
            <v>8.2234151999999998</v>
          </cell>
          <cell r="S1714">
            <v>0.33454139999999999</v>
          </cell>
          <cell r="T1714">
            <v>0.10855769999999999</v>
          </cell>
          <cell r="U1714">
            <v>1.4575210000000003</v>
          </cell>
          <cell r="V1714">
            <v>0.48599270000000006</v>
          </cell>
          <cell r="W1714">
            <v>4.3699841999999993</v>
          </cell>
          <cell r="X1714" t="str">
            <v/>
          </cell>
          <cell r="Y1714">
            <v>0.2664628</v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>
            <v>0.44176819999999994</v>
          </cell>
          <cell r="AE1714">
            <v>12.5319667</v>
          </cell>
          <cell r="AF1714">
            <v>0.16920100000000005</v>
          </cell>
          <cell r="AG1714">
            <v>0.43671469999999996</v>
          </cell>
          <cell r="AH1714">
            <v>1.6641297000000002</v>
          </cell>
          <cell r="AI1714" t="str">
            <v/>
          </cell>
          <cell r="AJ1714">
            <v>227.76262829999999</v>
          </cell>
          <cell r="AK1714">
            <v>1.0829390000000003</v>
          </cell>
          <cell r="AL1714">
            <v>3.5794321999999998</v>
          </cell>
          <cell r="AM1714">
            <v>0.23130580000000001</v>
          </cell>
          <cell r="AN1714">
            <v>0.33106069999999999</v>
          </cell>
          <cell r="AO1714">
            <v>6.1707999999999999E-2</v>
          </cell>
          <cell r="AP1714">
            <v>0.26054820000000001</v>
          </cell>
          <cell r="AQ1714">
            <v>2.9331399999999997E-2</v>
          </cell>
          <cell r="AR1714">
            <v>0.58387100000000003</v>
          </cell>
          <cell r="AS1714">
            <v>0.14068459999999999</v>
          </cell>
          <cell r="AT1714">
            <v>0.2443738</v>
          </cell>
          <cell r="AU1714" t="str">
            <v/>
          </cell>
        </row>
        <row r="1715">
          <cell r="A1715" t="str">
            <v>PCO10S509</v>
          </cell>
          <cell r="B1715" t="str">
            <v>PCO10</v>
          </cell>
          <cell r="C1715" t="str">
            <v>S01</v>
          </cell>
          <cell r="D1715" t="str">
            <v>S509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>
            <v>3.6997120000000003</v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</row>
        <row r="1716">
          <cell r="A1716" t="str">
            <v>PCO10S512</v>
          </cell>
          <cell r="B1716" t="str">
            <v>PCO10</v>
          </cell>
          <cell r="C1716" t="str">
            <v>S01</v>
          </cell>
          <cell r="D1716" t="str">
            <v>S512</v>
          </cell>
          <cell r="E1716">
            <v>0.90944910000000001</v>
          </cell>
          <cell r="F1716">
            <v>10.9687965</v>
          </cell>
          <cell r="G1716">
            <v>1.0927252999999999</v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>
            <v>5.6975899999999989E-2</v>
          </cell>
          <cell r="N1716">
            <v>2.0333389999999998</v>
          </cell>
          <cell r="O1716" t="str">
            <v/>
          </cell>
          <cell r="P1716" t="str">
            <v/>
          </cell>
          <cell r="Q1716">
            <v>0.25317859999999998</v>
          </cell>
          <cell r="R1716" t="str">
            <v/>
          </cell>
          <cell r="S1716">
            <v>0.30046349999999999</v>
          </cell>
          <cell r="T1716">
            <v>0.1182846</v>
          </cell>
          <cell r="U1716" t="str">
            <v/>
          </cell>
          <cell r="V1716">
            <v>0.48599270000000006</v>
          </cell>
          <cell r="W1716">
            <v>2.3851810000000002</v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>
            <v>4.00668E-2</v>
          </cell>
          <cell r="AE1716" t="str">
            <v/>
          </cell>
          <cell r="AF1716" t="str">
            <v/>
          </cell>
          <cell r="AG1716">
            <v>0.70807090000000017</v>
          </cell>
          <cell r="AH1716">
            <v>1.1514496999999997</v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>
            <v>1.4198872</v>
          </cell>
          <cell r="AN1716">
            <v>0.26720690000000008</v>
          </cell>
          <cell r="AO1716" t="str">
            <v/>
          </cell>
          <cell r="AP1716">
            <v>0.171045</v>
          </cell>
          <cell r="AQ1716">
            <v>1.08591E-2</v>
          </cell>
          <cell r="AR1716">
            <v>1.9415578999999998</v>
          </cell>
          <cell r="AS1716">
            <v>7.4192099999999983E-2</v>
          </cell>
          <cell r="AT1716">
            <v>0.67601929999999988</v>
          </cell>
          <cell r="AU1716" t="str">
            <v/>
          </cell>
        </row>
        <row r="1717">
          <cell r="A1717" t="str">
            <v>PCO10S513</v>
          </cell>
          <cell r="B1717" t="str">
            <v>PCO10</v>
          </cell>
          <cell r="C1717" t="str">
            <v>S01</v>
          </cell>
          <cell r="D1717" t="str">
            <v>S513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 t="str">
            <v/>
          </cell>
          <cell r="AG1717" t="str">
            <v/>
          </cell>
          <cell r="AH1717">
            <v>1.3035727000000001</v>
          </cell>
          <cell r="AI1717" t="str">
            <v/>
          </cell>
          <cell r="AJ1717" t="str">
            <v/>
          </cell>
          <cell r="AK1717" t="str">
            <v/>
          </cell>
          <cell r="AL1717" t="str">
            <v/>
          </cell>
          <cell r="AM1717" t="str">
            <v/>
          </cell>
          <cell r="AN1717" t="str">
            <v/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</row>
        <row r="1718">
          <cell r="A1718" t="str">
            <v>PCO10S514</v>
          </cell>
          <cell r="B1718" t="str">
            <v>PCO10</v>
          </cell>
          <cell r="C1718" t="str">
            <v>S01</v>
          </cell>
          <cell r="D1718" t="str">
            <v>S514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 t="str">
            <v/>
          </cell>
          <cell r="AG1718" t="str">
            <v/>
          </cell>
          <cell r="AH1718" t="str">
            <v/>
          </cell>
          <cell r="AI1718" t="str">
            <v/>
          </cell>
          <cell r="AJ1718" t="str">
            <v/>
          </cell>
          <cell r="AK1718" t="str">
            <v/>
          </cell>
          <cell r="AL1718" t="str">
            <v/>
          </cell>
          <cell r="AM1718" t="str">
            <v/>
          </cell>
          <cell r="AN1718" t="str">
            <v/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/>
          </cell>
          <cell r="AT1718">
            <v>5.5570621999999998</v>
          </cell>
          <cell r="AU1718" t="str">
            <v/>
          </cell>
        </row>
        <row r="1719">
          <cell r="A1719" t="str">
            <v>PCO10S533</v>
          </cell>
          <cell r="B1719" t="str">
            <v>PCO10</v>
          </cell>
          <cell r="C1719" t="str">
            <v>S02</v>
          </cell>
          <cell r="D1719" t="str">
            <v>S533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>
            <v>1.5392109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</row>
        <row r="1720">
          <cell r="A1720" t="str">
            <v>PCO10S534</v>
          </cell>
          <cell r="B1720" t="str">
            <v>PCO10</v>
          </cell>
          <cell r="C1720" t="str">
            <v>S02</v>
          </cell>
          <cell r="D1720" t="str">
            <v>S534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/>
          </cell>
          <cell r="AC1720">
            <v>13.846196499999998</v>
          </cell>
          <cell r="AD1720" t="str">
            <v/>
          </cell>
          <cell r="AE1720" t="str">
            <v/>
          </cell>
          <cell r="AF1720" t="str">
            <v/>
          </cell>
          <cell r="AG1720" t="str">
            <v/>
          </cell>
          <cell r="AH1720" t="str">
            <v/>
          </cell>
          <cell r="AI1720" t="str">
            <v/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</row>
        <row r="1721">
          <cell r="A1721" t="str">
            <v>PCO10S535</v>
          </cell>
          <cell r="B1721" t="str">
            <v>PCO10</v>
          </cell>
          <cell r="C1721" t="str">
            <v>S02</v>
          </cell>
          <cell r="D1721" t="str">
            <v>S535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>
            <v>1.1765346000000001</v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</row>
        <row r="1722">
          <cell r="A1722" t="str">
            <v>PCO10S536</v>
          </cell>
          <cell r="B1722" t="str">
            <v>PCO10</v>
          </cell>
          <cell r="C1722" t="str">
            <v>S02</v>
          </cell>
          <cell r="D1722" t="str">
            <v>S536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>
            <v>0.85007599999999994</v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</row>
        <row r="1723">
          <cell r="A1723" t="str">
            <v>PCO10S537</v>
          </cell>
          <cell r="B1723" t="str">
            <v>PCO10</v>
          </cell>
          <cell r="C1723" t="str">
            <v>S02</v>
          </cell>
          <cell r="D1723" t="str">
            <v>S537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>
            <v>66.87834669999998</v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</row>
        <row r="1724">
          <cell r="A1724" t="str">
            <v>PCO10S538</v>
          </cell>
          <cell r="B1724" t="str">
            <v>PCO10</v>
          </cell>
          <cell r="C1724" t="str">
            <v>S02</v>
          </cell>
          <cell r="D1724" t="str">
            <v>S538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>
            <v>7.3757507999999978</v>
          </cell>
          <cell r="AF1724" t="str">
            <v/>
          </cell>
          <cell r="AG1724" t="str">
            <v/>
          </cell>
          <cell r="AH1724" t="str">
            <v/>
          </cell>
          <cell r="AI1724" t="str">
            <v/>
          </cell>
          <cell r="AJ1724" t="str">
            <v/>
          </cell>
          <cell r="AK1724" t="str">
            <v/>
          </cell>
          <cell r="AL1724" t="str">
            <v/>
          </cell>
          <cell r="AM1724" t="str">
            <v/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</row>
        <row r="1725">
          <cell r="A1725" t="str">
            <v>PCO10S540</v>
          </cell>
          <cell r="B1725" t="str">
            <v>PCO10</v>
          </cell>
          <cell r="C1725" t="str">
            <v>S02</v>
          </cell>
          <cell r="D1725" t="str">
            <v>S540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>
            <v>1.6018658000000001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 t="str">
            <v/>
          </cell>
          <cell r="AG1725" t="str">
            <v/>
          </cell>
          <cell r="AH1725" t="str">
            <v/>
          </cell>
          <cell r="AI1725" t="str">
            <v/>
          </cell>
          <cell r="AJ1725" t="str">
            <v/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</row>
        <row r="1726">
          <cell r="A1726" t="str">
            <v>PCO10S541</v>
          </cell>
          <cell r="B1726" t="str">
            <v>PCO10</v>
          </cell>
          <cell r="C1726" t="str">
            <v>S02</v>
          </cell>
          <cell r="D1726" t="str">
            <v>S541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>
            <v>1.4254182999999998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</row>
        <row r="1727">
          <cell r="A1727" t="str">
            <v>PCO10S542</v>
          </cell>
          <cell r="B1727" t="str">
            <v>PCO10</v>
          </cell>
          <cell r="C1727" t="str">
            <v>S02</v>
          </cell>
          <cell r="D1727" t="str">
            <v>S542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>
            <v>1.8985333000000002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 t="str">
            <v/>
          </cell>
          <cell r="AG1727" t="str">
            <v/>
          </cell>
          <cell r="AH1727" t="str">
            <v/>
          </cell>
          <cell r="AI1727" t="str">
            <v/>
          </cell>
          <cell r="AJ1727" t="str">
            <v/>
          </cell>
          <cell r="AK1727" t="str">
            <v/>
          </cell>
          <cell r="AL1727" t="str">
            <v/>
          </cell>
          <cell r="AM1727" t="str">
            <v/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</row>
        <row r="1728">
          <cell r="A1728" t="str">
            <v>PCO10S561</v>
          </cell>
          <cell r="B1728" t="str">
            <v>PCO10</v>
          </cell>
          <cell r="C1728" t="str">
            <v>S03</v>
          </cell>
          <cell r="D1728" t="str">
            <v>S561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 t="str">
            <v/>
          </cell>
          <cell r="AG1728">
            <v>1.1432417000000001</v>
          </cell>
          <cell r="AH1728" t="str">
            <v/>
          </cell>
          <cell r="AI1728" t="str">
            <v/>
          </cell>
          <cell r="AJ1728" t="str">
            <v/>
          </cell>
          <cell r="AK1728" t="str">
            <v/>
          </cell>
          <cell r="AL1728" t="str">
            <v/>
          </cell>
          <cell r="AM1728" t="str">
            <v/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</row>
        <row r="1729">
          <cell r="A1729" t="str">
            <v>PCO10S562</v>
          </cell>
          <cell r="B1729" t="str">
            <v>PCO10</v>
          </cell>
          <cell r="C1729" t="str">
            <v>S03</v>
          </cell>
          <cell r="D1729" t="str">
            <v>S562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 t="str">
            <v/>
          </cell>
          <cell r="AG1729">
            <v>2.2370597999999999</v>
          </cell>
          <cell r="AH1729" t="str">
            <v/>
          </cell>
          <cell r="AI1729" t="str">
            <v/>
          </cell>
          <cell r="AJ1729" t="str">
            <v/>
          </cell>
          <cell r="AK1729" t="str">
            <v/>
          </cell>
          <cell r="AL1729" t="str">
            <v/>
          </cell>
          <cell r="AM1729" t="str">
            <v/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</row>
        <row r="1730">
          <cell r="A1730" t="str">
            <v>PCO10S563</v>
          </cell>
          <cell r="B1730" t="str">
            <v>PCO10</v>
          </cell>
          <cell r="C1730" t="str">
            <v>S03</v>
          </cell>
          <cell r="D1730" t="str">
            <v>S563</v>
          </cell>
          <cell r="E1730">
            <v>0.29772779999999999</v>
          </cell>
          <cell r="F1730">
            <v>4.8304476999999988</v>
          </cell>
          <cell r="G1730">
            <v>0.54578870000000002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>
            <v>0.2121421</v>
          </cell>
          <cell r="M1730">
            <v>0.23959130000000003</v>
          </cell>
          <cell r="N1730">
            <v>0.24731529999999999</v>
          </cell>
          <cell r="O1730" t="str">
            <v/>
          </cell>
          <cell r="P1730">
            <v>0.1416461</v>
          </cell>
          <cell r="Q1730">
            <v>6.2782900000000003E-2</v>
          </cell>
          <cell r="R1730">
            <v>2.1067439000000001</v>
          </cell>
          <cell r="S1730">
            <v>0.37932500000000002</v>
          </cell>
          <cell r="T1730">
            <v>0.23133109999999998</v>
          </cell>
          <cell r="U1730">
            <v>0.31422740000000005</v>
          </cell>
          <cell r="V1730">
            <v>0.35593280000000005</v>
          </cell>
          <cell r="W1730">
            <v>6.9393029000000004</v>
          </cell>
          <cell r="X1730" t="str">
            <v/>
          </cell>
          <cell r="Y1730">
            <v>0.44235200000000002</v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>
            <v>0.35643609999999998</v>
          </cell>
          <cell r="AE1730">
            <v>5.4180994999999985</v>
          </cell>
          <cell r="AF1730">
            <v>0.38144939999999999</v>
          </cell>
          <cell r="AG1730" t="str">
            <v/>
          </cell>
          <cell r="AH1730">
            <v>1.3456248999999998</v>
          </cell>
          <cell r="AI1730" t="str">
            <v/>
          </cell>
          <cell r="AJ1730" t="str">
            <v/>
          </cell>
          <cell r="AK1730">
            <v>0.92401050000000007</v>
          </cell>
          <cell r="AL1730">
            <v>0.41039199999999998</v>
          </cell>
          <cell r="AM1730">
            <v>0.71758430000000006</v>
          </cell>
          <cell r="AN1730">
            <v>0.16899400000000003</v>
          </cell>
          <cell r="AO1730">
            <v>0.1135284</v>
          </cell>
          <cell r="AP1730">
            <v>6.9786300000000009E-2</v>
          </cell>
          <cell r="AQ1730">
            <v>2.67628E-2</v>
          </cell>
          <cell r="AR1730">
            <v>0.61863020000000013</v>
          </cell>
          <cell r="AS1730">
            <v>4.0154200000000008E-2</v>
          </cell>
          <cell r="AT1730">
            <v>0.14411149999999998</v>
          </cell>
          <cell r="AU1730" t="str">
            <v/>
          </cell>
        </row>
        <row r="1731">
          <cell r="A1731" t="str">
            <v>PCO10S564</v>
          </cell>
          <cell r="B1731" t="str">
            <v>PCO10</v>
          </cell>
          <cell r="C1731" t="str">
            <v>S03</v>
          </cell>
          <cell r="D1731" t="str">
            <v>S564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 t="str">
            <v/>
          </cell>
          <cell r="AG1731">
            <v>2.3223084000000003</v>
          </cell>
          <cell r="AH1731" t="str">
            <v/>
          </cell>
          <cell r="AI1731" t="str">
            <v/>
          </cell>
          <cell r="AJ1731" t="str">
            <v/>
          </cell>
          <cell r="AK1731" t="str">
            <v/>
          </cell>
          <cell r="AL1731" t="str">
            <v/>
          </cell>
          <cell r="AM1731" t="str">
            <v/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</row>
        <row r="1732">
          <cell r="A1732" t="str">
            <v>PCO10S565</v>
          </cell>
          <cell r="B1732" t="str">
            <v>PCO10</v>
          </cell>
          <cell r="C1732" t="str">
            <v>S03</v>
          </cell>
          <cell r="D1732" t="str">
            <v>S565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 t="str">
            <v/>
          </cell>
          <cell r="AG1732">
            <v>0.8496104000000001</v>
          </cell>
          <cell r="AH1732" t="str">
            <v/>
          </cell>
          <cell r="AI1732" t="str">
            <v/>
          </cell>
          <cell r="AJ1732" t="str">
            <v/>
          </cell>
          <cell r="AK1732" t="str">
            <v/>
          </cell>
          <cell r="AL1732" t="str">
            <v/>
          </cell>
          <cell r="AM1732" t="str">
            <v/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</row>
        <row r="1733">
          <cell r="A1733" t="str">
            <v>PCO10S566</v>
          </cell>
          <cell r="B1733" t="str">
            <v>PCO10</v>
          </cell>
          <cell r="C1733" t="str">
            <v>S03</v>
          </cell>
          <cell r="D1733" t="str">
            <v>S566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 t="str">
            <v/>
          </cell>
          <cell r="AG1733" t="str">
            <v/>
          </cell>
          <cell r="AH1733" t="str">
            <v/>
          </cell>
          <cell r="AI1733" t="str">
            <v/>
          </cell>
          <cell r="AJ1733" t="str">
            <v/>
          </cell>
          <cell r="AK1733" t="str">
            <v/>
          </cell>
          <cell r="AL1733" t="str">
            <v/>
          </cell>
          <cell r="AM1733" t="str">
            <v/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S1733">
            <v>1.4387101000000002</v>
          </cell>
          <cell r="AT1733" t="str">
            <v/>
          </cell>
          <cell r="AU1733" t="str">
            <v/>
          </cell>
        </row>
        <row r="1734">
          <cell r="A1734" t="str">
            <v>PCO10S567</v>
          </cell>
          <cell r="B1734" t="str">
            <v>PCO10</v>
          </cell>
          <cell r="C1734" t="str">
            <v>S03</v>
          </cell>
          <cell r="D1734" t="str">
            <v>S567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>
            <v>0.23028390000000001</v>
          </cell>
          <cell r="AG1734" t="str">
            <v/>
          </cell>
          <cell r="AH1734" t="str">
            <v/>
          </cell>
          <cell r="AI1734" t="str">
            <v/>
          </cell>
          <cell r="AJ1734" t="str">
            <v/>
          </cell>
          <cell r="AK1734" t="str">
            <v/>
          </cell>
          <cell r="AL1734" t="str">
            <v/>
          </cell>
          <cell r="AM1734" t="str">
            <v/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</row>
        <row r="1735">
          <cell r="A1735" t="str">
            <v>PCO10S568</v>
          </cell>
          <cell r="B1735" t="str">
            <v>PCO10</v>
          </cell>
          <cell r="C1735" t="str">
            <v>S03</v>
          </cell>
          <cell r="D1735" t="str">
            <v>S568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>
            <v>2.1752397000000001</v>
          </cell>
          <cell r="AG1735" t="str">
            <v/>
          </cell>
          <cell r="AH1735" t="str">
            <v/>
          </cell>
          <cell r="AI1735" t="str">
            <v/>
          </cell>
          <cell r="AJ1735" t="str">
            <v/>
          </cell>
          <cell r="AK1735" t="str">
            <v/>
          </cell>
          <cell r="AL1735" t="str">
            <v/>
          </cell>
          <cell r="AM1735" t="str">
            <v/>
          </cell>
          <cell r="AN1735" t="str">
            <v/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</row>
        <row r="1736">
          <cell r="A1736" t="str">
            <v>PCO10S569</v>
          </cell>
          <cell r="B1736" t="str">
            <v>PCO10</v>
          </cell>
          <cell r="C1736" t="str">
            <v>S03</v>
          </cell>
          <cell r="D1736" t="str">
            <v>S569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/>
          </cell>
          <cell r="AC1736" t="str">
            <v/>
          </cell>
          <cell r="AD1736" t="str">
            <v/>
          </cell>
          <cell r="AE1736" t="str">
            <v/>
          </cell>
          <cell r="AF1736">
            <v>0.11280149999999999</v>
          </cell>
          <cell r="AG1736" t="str">
            <v/>
          </cell>
          <cell r="AH1736" t="str">
            <v/>
          </cell>
          <cell r="AI1736" t="str">
            <v/>
          </cell>
          <cell r="AJ1736" t="str">
            <v/>
          </cell>
          <cell r="AK1736" t="str">
            <v/>
          </cell>
          <cell r="AL1736" t="str">
            <v/>
          </cell>
          <cell r="AM1736" t="str">
            <v/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</row>
        <row r="1737">
          <cell r="A1737" t="str">
            <v>PCO10S570</v>
          </cell>
          <cell r="B1737" t="str">
            <v>PCO10</v>
          </cell>
          <cell r="C1737" t="str">
            <v>S03</v>
          </cell>
          <cell r="D1737" t="str">
            <v>S570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>
            <v>0.23028390000000001</v>
          </cell>
          <cell r="AG1737" t="str">
            <v/>
          </cell>
          <cell r="AH1737" t="str">
            <v/>
          </cell>
          <cell r="AI1737" t="str">
            <v/>
          </cell>
          <cell r="AJ1737" t="str">
            <v/>
          </cell>
          <cell r="AK1737" t="str">
            <v/>
          </cell>
          <cell r="AL1737" t="str">
            <v/>
          </cell>
          <cell r="AM1737" t="str">
            <v/>
          </cell>
          <cell r="AN1737" t="str">
            <v/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</row>
        <row r="1738">
          <cell r="A1738" t="str">
            <v>PCO10S571</v>
          </cell>
          <cell r="B1738" t="str">
            <v>PCO10</v>
          </cell>
          <cell r="C1738" t="str">
            <v>S03</v>
          </cell>
          <cell r="D1738" t="str">
            <v>S571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 t="str">
            <v/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>
            <v>0.61454220000000004</v>
          </cell>
          <cell r="AT1738" t="str">
            <v/>
          </cell>
          <cell r="AU1738" t="str">
            <v/>
          </cell>
        </row>
        <row r="1739">
          <cell r="A1739" t="str">
            <v>PCO10S572</v>
          </cell>
          <cell r="B1739" t="str">
            <v>PCO10</v>
          </cell>
          <cell r="C1739" t="str">
            <v>S03</v>
          </cell>
          <cell r="D1739" t="str">
            <v>S572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>
            <v>0.11280149999999999</v>
          </cell>
          <cell r="AG1739" t="str">
            <v/>
          </cell>
          <cell r="AH1739" t="str">
            <v/>
          </cell>
          <cell r="AI1739" t="str">
            <v/>
          </cell>
          <cell r="AJ1739" t="str">
            <v/>
          </cell>
          <cell r="AK1739" t="str">
            <v/>
          </cell>
          <cell r="AL1739" t="str">
            <v/>
          </cell>
          <cell r="AM1739" t="str">
            <v/>
          </cell>
          <cell r="AN1739" t="str">
            <v/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</row>
        <row r="1740">
          <cell r="A1740" t="str">
            <v>PCO10S573</v>
          </cell>
          <cell r="B1740" t="str">
            <v>PCO10</v>
          </cell>
          <cell r="C1740" t="str">
            <v>S03</v>
          </cell>
          <cell r="D1740" t="str">
            <v>S573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>
            <v>0.38062379999999996</v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</row>
        <row r="1741">
          <cell r="A1741" t="str">
            <v>PCO10S591</v>
          </cell>
          <cell r="B1741" t="str">
            <v>PCO10</v>
          </cell>
          <cell r="C1741" t="str">
            <v>S04</v>
          </cell>
          <cell r="D1741" t="str">
            <v>S591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/>
          </cell>
          <cell r="AC1741" t="str">
            <v/>
          </cell>
          <cell r="AD1741" t="str">
            <v/>
          </cell>
          <cell r="AE1741" t="str">
            <v/>
          </cell>
          <cell r="AF1741" t="str">
            <v/>
          </cell>
          <cell r="AG1741" t="str">
            <v/>
          </cell>
          <cell r="AH1741" t="str">
            <v/>
          </cell>
          <cell r="AI1741" t="str">
            <v/>
          </cell>
          <cell r="AJ1741" t="str">
            <v/>
          </cell>
          <cell r="AK1741" t="str">
            <v/>
          </cell>
          <cell r="AL1741" t="str">
            <v/>
          </cell>
          <cell r="AM1741">
            <v>2.2586768999999998</v>
          </cell>
          <cell r="AN1741" t="str">
            <v/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</row>
        <row r="1742">
          <cell r="A1742" t="str">
            <v>PCO10S592</v>
          </cell>
          <cell r="B1742" t="str">
            <v>PCO10</v>
          </cell>
          <cell r="C1742" t="str">
            <v>S04</v>
          </cell>
          <cell r="D1742" t="str">
            <v>S592</v>
          </cell>
          <cell r="E1742" t="str">
            <v/>
          </cell>
          <cell r="F1742">
            <v>16.435598900000002</v>
          </cell>
          <cell r="G1742" t="str">
            <v/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 t="str">
            <v/>
          </cell>
          <cell r="AG1742" t="str">
            <v/>
          </cell>
          <cell r="AH1742" t="str">
            <v/>
          </cell>
          <cell r="AI1742" t="str">
            <v/>
          </cell>
          <cell r="AJ1742" t="str">
            <v/>
          </cell>
          <cell r="AK1742" t="str">
            <v/>
          </cell>
          <cell r="AL1742" t="str">
            <v/>
          </cell>
          <cell r="AM1742" t="str">
            <v/>
          </cell>
          <cell r="AN1742" t="str">
            <v/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</row>
        <row r="1743">
          <cell r="A1743" t="str">
            <v>PCO10S593</v>
          </cell>
          <cell r="B1743" t="str">
            <v>PCO10</v>
          </cell>
          <cell r="C1743" t="str">
            <v>S04</v>
          </cell>
          <cell r="D1743" t="str">
            <v>S593</v>
          </cell>
          <cell r="E1743" t="str">
            <v/>
          </cell>
          <cell r="F1743" t="str">
            <v/>
          </cell>
          <cell r="G1743">
            <v>1.8366064000000002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 t="str">
            <v/>
          </cell>
          <cell r="AG1743" t="str">
            <v/>
          </cell>
          <cell r="AH1743" t="str">
            <v/>
          </cell>
          <cell r="AI1743" t="str">
            <v/>
          </cell>
          <cell r="AJ1743" t="str">
            <v/>
          </cell>
          <cell r="AK1743" t="str">
            <v/>
          </cell>
          <cell r="AL1743" t="str">
            <v/>
          </cell>
          <cell r="AM1743" t="str">
            <v/>
          </cell>
          <cell r="AN1743" t="str">
            <v/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</row>
        <row r="1744">
          <cell r="A1744" t="str">
            <v>PCO10S599</v>
          </cell>
          <cell r="B1744" t="str">
            <v>PCO10</v>
          </cell>
          <cell r="C1744" t="str">
            <v>S04</v>
          </cell>
          <cell r="D1744" t="str">
            <v>S599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>
            <v>0.11527889999999998</v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 t="str">
            <v/>
          </cell>
          <cell r="AG1744" t="str">
            <v/>
          </cell>
          <cell r="AH1744" t="str">
            <v/>
          </cell>
          <cell r="AI1744" t="str">
            <v/>
          </cell>
          <cell r="AJ1744" t="str">
            <v/>
          </cell>
          <cell r="AK1744" t="str">
            <v/>
          </cell>
          <cell r="AL1744" t="str">
            <v/>
          </cell>
          <cell r="AM1744" t="str">
            <v/>
          </cell>
          <cell r="AN1744" t="str">
            <v/>
          </cell>
          <cell r="AO1744" t="str">
            <v/>
          </cell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</row>
        <row r="1745">
          <cell r="A1745" t="str">
            <v>PCO10S604</v>
          </cell>
          <cell r="B1745" t="str">
            <v>PCO10</v>
          </cell>
          <cell r="C1745" t="str">
            <v>S04</v>
          </cell>
          <cell r="D1745" t="str">
            <v>S604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>
            <v>3.6066636999999995</v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 t="str">
            <v/>
          </cell>
          <cell r="AG1745" t="str">
            <v/>
          </cell>
          <cell r="AH1745" t="str">
            <v/>
          </cell>
          <cell r="AI1745" t="str">
            <v/>
          </cell>
          <cell r="AJ1745" t="str">
            <v/>
          </cell>
          <cell r="AK1745" t="str">
            <v/>
          </cell>
          <cell r="AL1745" t="str">
            <v/>
          </cell>
          <cell r="AM1745" t="str">
            <v/>
          </cell>
          <cell r="AN1745" t="str">
            <v/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</row>
        <row r="1746">
          <cell r="A1746" t="str">
            <v>PCO10S605</v>
          </cell>
          <cell r="B1746" t="str">
            <v>PCO10</v>
          </cell>
          <cell r="C1746" t="str">
            <v>S04</v>
          </cell>
          <cell r="D1746" t="str">
            <v>S605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 t="str">
            <v/>
          </cell>
          <cell r="AG1746" t="str">
            <v/>
          </cell>
          <cell r="AH1746" t="str">
            <v/>
          </cell>
          <cell r="AI1746" t="str">
            <v/>
          </cell>
          <cell r="AJ1746" t="str">
            <v/>
          </cell>
          <cell r="AK1746" t="str">
            <v/>
          </cell>
          <cell r="AL1746" t="str">
            <v/>
          </cell>
          <cell r="AM1746" t="str">
            <v/>
          </cell>
          <cell r="AN1746">
            <v>1.9489151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</row>
        <row r="1747">
          <cell r="A1747" t="str">
            <v>PCO10S606</v>
          </cell>
          <cell r="B1747" t="str">
            <v>PCO10</v>
          </cell>
          <cell r="C1747" t="str">
            <v>S04</v>
          </cell>
          <cell r="D1747" t="str">
            <v>S606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 t="str">
            <v/>
          </cell>
          <cell r="AG1747" t="str">
            <v/>
          </cell>
          <cell r="AH1747" t="str">
            <v/>
          </cell>
          <cell r="AI1747" t="str">
            <v/>
          </cell>
          <cell r="AJ1747" t="str">
            <v/>
          </cell>
          <cell r="AK1747" t="str">
            <v/>
          </cell>
          <cell r="AL1747" t="str">
            <v/>
          </cell>
          <cell r="AM1747" t="str">
            <v/>
          </cell>
          <cell r="AN1747">
            <v>3.1347462999999998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</row>
        <row r="1748">
          <cell r="A1748" t="str">
            <v>PCO10S621</v>
          </cell>
          <cell r="B1748" t="str">
            <v>PCO10</v>
          </cell>
          <cell r="C1748" t="str">
            <v>S05</v>
          </cell>
          <cell r="D1748" t="str">
            <v>S621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 t="str">
            <v/>
          </cell>
          <cell r="AE1748" t="str">
            <v/>
          </cell>
          <cell r="AF1748" t="str">
            <v/>
          </cell>
          <cell r="AG1748" t="str">
            <v/>
          </cell>
          <cell r="AH1748">
            <v>6.4931175999999997</v>
          </cell>
          <cell r="AI1748" t="str">
            <v/>
          </cell>
          <cell r="AJ1748" t="str">
            <v/>
          </cell>
          <cell r="AK1748" t="str">
            <v/>
          </cell>
          <cell r="AL1748" t="str">
            <v/>
          </cell>
          <cell r="AM1748" t="str">
            <v/>
          </cell>
          <cell r="AN1748" t="str">
            <v/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</row>
        <row r="1749">
          <cell r="A1749" t="str">
            <v>PCO10S622</v>
          </cell>
          <cell r="B1749" t="str">
            <v>PCO10</v>
          </cell>
          <cell r="C1749" t="str">
            <v>S05</v>
          </cell>
          <cell r="D1749" t="str">
            <v>S622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 t="str">
            <v/>
          </cell>
          <cell r="AG1749" t="str">
            <v/>
          </cell>
          <cell r="AH1749">
            <v>13.8330874</v>
          </cell>
          <cell r="AI1749" t="str">
            <v/>
          </cell>
          <cell r="AJ1749" t="str">
            <v/>
          </cell>
          <cell r="AK1749" t="str">
            <v/>
          </cell>
          <cell r="AL1749" t="str">
            <v/>
          </cell>
          <cell r="AM1749" t="str">
            <v/>
          </cell>
          <cell r="AN1749" t="str">
            <v/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</row>
        <row r="1750">
          <cell r="A1750" t="str">
            <v>PCO10S623</v>
          </cell>
          <cell r="B1750" t="str">
            <v>PCO10</v>
          </cell>
          <cell r="C1750" t="str">
            <v>S05</v>
          </cell>
          <cell r="D1750" t="str">
            <v>S623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/>
          </cell>
          <cell r="AC1750" t="str">
            <v/>
          </cell>
          <cell r="AD1750" t="str">
            <v/>
          </cell>
          <cell r="AE1750" t="str">
            <v/>
          </cell>
          <cell r="AF1750" t="str">
            <v/>
          </cell>
          <cell r="AG1750" t="str">
            <v/>
          </cell>
          <cell r="AH1750">
            <v>7.2086026000000007</v>
          </cell>
          <cell r="AI1750" t="str">
            <v/>
          </cell>
          <cell r="AJ1750" t="str">
            <v/>
          </cell>
          <cell r="AK1750" t="str">
            <v/>
          </cell>
          <cell r="AL1750" t="str">
            <v/>
          </cell>
          <cell r="AM1750" t="str">
            <v/>
          </cell>
          <cell r="AN1750" t="str">
            <v/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</row>
        <row r="1751">
          <cell r="A1751" t="str">
            <v>PCO10S624</v>
          </cell>
          <cell r="B1751" t="str">
            <v>PCO10</v>
          </cell>
          <cell r="C1751" t="str">
            <v>S05</v>
          </cell>
          <cell r="D1751" t="str">
            <v>S624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 t="str">
            <v/>
          </cell>
          <cell r="AG1751" t="str">
            <v/>
          </cell>
          <cell r="AH1751">
            <v>10.265800099999998</v>
          </cell>
          <cell r="AI1751" t="str">
            <v/>
          </cell>
          <cell r="AJ1751" t="str">
            <v/>
          </cell>
          <cell r="AK1751" t="str">
            <v/>
          </cell>
          <cell r="AL1751" t="str">
            <v/>
          </cell>
          <cell r="AM1751" t="str">
            <v/>
          </cell>
          <cell r="AN1751" t="str">
            <v/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</row>
        <row r="1752">
          <cell r="A1752" t="str">
            <v>PCO10S625</v>
          </cell>
          <cell r="B1752" t="str">
            <v>PCO10</v>
          </cell>
          <cell r="C1752" t="str">
            <v>S05</v>
          </cell>
          <cell r="D1752" t="str">
            <v>S625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 t="str">
            <v/>
          </cell>
          <cell r="AG1752" t="str">
            <v/>
          </cell>
          <cell r="AH1752">
            <v>6.9587094000000009</v>
          </cell>
          <cell r="AI1752" t="str">
            <v/>
          </cell>
          <cell r="AJ1752" t="str">
            <v/>
          </cell>
          <cell r="AK1752" t="str">
            <v/>
          </cell>
          <cell r="AL1752" t="str">
            <v/>
          </cell>
          <cell r="AM1752" t="str">
            <v/>
          </cell>
          <cell r="AN1752" t="str">
            <v/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</row>
        <row r="1753">
          <cell r="A1753" t="str">
            <v>PCO10S626</v>
          </cell>
          <cell r="B1753" t="str">
            <v>PCO10</v>
          </cell>
          <cell r="C1753" t="str">
            <v>S05</v>
          </cell>
          <cell r="D1753" t="str">
            <v>S626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 t="str">
            <v/>
          </cell>
          <cell r="AG1753" t="str">
            <v/>
          </cell>
          <cell r="AH1753">
            <v>4.2954379999999999</v>
          </cell>
          <cell r="AI1753" t="str">
            <v/>
          </cell>
          <cell r="AJ1753" t="str">
            <v/>
          </cell>
          <cell r="AK1753" t="str">
            <v/>
          </cell>
          <cell r="AL1753" t="str">
            <v/>
          </cell>
          <cell r="AM1753" t="str">
            <v/>
          </cell>
          <cell r="AN1753" t="str">
            <v/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</row>
        <row r="1754">
          <cell r="A1754" t="str">
            <v>PCO10S627</v>
          </cell>
          <cell r="B1754" t="str">
            <v>PCO10</v>
          </cell>
          <cell r="C1754" t="str">
            <v>S05</v>
          </cell>
          <cell r="D1754" t="str">
            <v>S627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 t="str">
            <v/>
          </cell>
          <cell r="AG1754" t="str">
            <v/>
          </cell>
          <cell r="AH1754">
            <v>11.339954600000002</v>
          </cell>
          <cell r="AI1754" t="str">
            <v/>
          </cell>
          <cell r="AJ1754" t="str">
            <v/>
          </cell>
          <cell r="AK1754" t="str">
            <v/>
          </cell>
          <cell r="AL1754" t="str">
            <v/>
          </cell>
          <cell r="AM1754" t="str">
            <v/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</row>
        <row r="1755">
          <cell r="A1755" t="str">
            <v>PCO10S628</v>
          </cell>
          <cell r="B1755" t="str">
            <v>PCO10</v>
          </cell>
          <cell r="C1755" t="str">
            <v>S05</v>
          </cell>
          <cell r="D1755" t="str">
            <v>S628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 t="str">
            <v/>
          </cell>
          <cell r="AG1755" t="str">
            <v/>
          </cell>
          <cell r="AH1755" t="str">
            <v/>
          </cell>
          <cell r="AI1755" t="str">
            <v/>
          </cell>
          <cell r="AJ1755" t="str">
            <v/>
          </cell>
          <cell r="AK1755" t="str">
            <v/>
          </cell>
          <cell r="AL1755" t="str">
            <v/>
          </cell>
          <cell r="AM1755" t="str">
            <v/>
          </cell>
          <cell r="AN1755" t="str">
            <v/>
          </cell>
          <cell r="AO1755">
            <v>5.4718532999999994</v>
          </cell>
          <cell r="AP1755" t="str">
            <v/>
          </cell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</row>
        <row r="1756">
          <cell r="A1756" t="str">
            <v>PCO10S651</v>
          </cell>
          <cell r="B1756" t="str">
            <v>PCO10</v>
          </cell>
          <cell r="C1756" t="str">
            <v>S06</v>
          </cell>
          <cell r="D1756" t="str">
            <v>S651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>
            <v>1.2987928999999998</v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 t="str">
            <v/>
          </cell>
          <cell r="AG1756" t="str">
            <v/>
          </cell>
          <cell r="AH1756" t="str">
            <v/>
          </cell>
          <cell r="AI1756" t="str">
            <v/>
          </cell>
          <cell r="AJ1756" t="str">
            <v/>
          </cell>
          <cell r="AK1756" t="str">
            <v/>
          </cell>
          <cell r="AL1756" t="str">
            <v/>
          </cell>
          <cell r="AM1756" t="str">
            <v/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</row>
        <row r="1757">
          <cell r="A1757" t="str">
            <v>PCO10S653</v>
          </cell>
          <cell r="B1757" t="str">
            <v>PCO10</v>
          </cell>
          <cell r="C1757" t="str">
            <v>S06</v>
          </cell>
          <cell r="D1757" t="str">
            <v>S653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>
            <v>0.27396490000000001</v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 t="str">
            <v/>
          </cell>
          <cell r="AG1757" t="str">
            <v/>
          </cell>
          <cell r="AH1757" t="str">
            <v/>
          </cell>
          <cell r="AI1757" t="str">
            <v/>
          </cell>
          <cell r="AJ1757" t="str">
            <v/>
          </cell>
          <cell r="AK1757" t="str">
            <v/>
          </cell>
          <cell r="AL1757" t="str">
            <v/>
          </cell>
          <cell r="AM1757" t="str">
            <v/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</row>
        <row r="1758">
          <cell r="A1758" t="str">
            <v>PCO10S654</v>
          </cell>
          <cell r="B1758" t="str">
            <v>PCO10</v>
          </cell>
          <cell r="C1758" t="str">
            <v>S06</v>
          </cell>
          <cell r="D1758" t="str">
            <v>S654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>
            <v>0.94205640000000002</v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 t="str">
            <v/>
          </cell>
          <cell r="AG1758" t="str">
            <v/>
          </cell>
          <cell r="AH1758" t="str">
            <v/>
          </cell>
          <cell r="AI1758" t="str">
            <v/>
          </cell>
          <cell r="AJ1758" t="str">
            <v/>
          </cell>
          <cell r="AK1758" t="str">
            <v/>
          </cell>
          <cell r="AL1758" t="str">
            <v/>
          </cell>
          <cell r="AM1758" t="str">
            <v/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</row>
        <row r="1759">
          <cell r="A1759" t="str">
            <v>PCO10S713</v>
          </cell>
          <cell r="B1759" t="str">
            <v>PCO10</v>
          </cell>
          <cell r="C1759" t="str">
            <v>S08</v>
          </cell>
          <cell r="D1759" t="str">
            <v>S713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>
            <v>16.131720200000004</v>
          </cell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 t="str">
            <v/>
          </cell>
          <cell r="AG1759" t="str">
            <v/>
          </cell>
          <cell r="AH1759" t="str">
            <v/>
          </cell>
          <cell r="AI1759" t="str">
            <v/>
          </cell>
          <cell r="AJ1759" t="str">
            <v/>
          </cell>
          <cell r="AK1759" t="str">
            <v/>
          </cell>
          <cell r="AL1759" t="str">
            <v/>
          </cell>
          <cell r="AM1759" t="str">
            <v/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</row>
        <row r="1760">
          <cell r="A1760" t="str">
            <v>PCO10S715</v>
          </cell>
          <cell r="B1760" t="str">
            <v>PCO10</v>
          </cell>
          <cell r="C1760" t="str">
            <v>S08</v>
          </cell>
          <cell r="D1760" t="str">
            <v>S715</v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>
            <v>2.5599614000000002</v>
          </cell>
          <cell r="Q1760" t="str">
            <v/>
          </cell>
          <cell r="R1760">
            <v>38.586989000000003</v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 t="str">
            <v/>
          </cell>
          <cell r="AG1760" t="str">
            <v/>
          </cell>
          <cell r="AH1760" t="str">
            <v/>
          </cell>
          <cell r="AI1760" t="str">
            <v/>
          </cell>
          <cell r="AJ1760" t="str">
            <v/>
          </cell>
          <cell r="AK1760" t="str">
            <v/>
          </cell>
          <cell r="AL1760" t="str">
            <v/>
          </cell>
          <cell r="AM1760" t="str">
            <v/>
          </cell>
          <cell r="AN1760" t="str">
            <v/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</row>
        <row r="1761">
          <cell r="A1761" t="str">
            <v>PCO10S741</v>
          </cell>
          <cell r="B1761" t="str">
            <v>PCO10</v>
          </cell>
          <cell r="C1761" t="str">
            <v>S09</v>
          </cell>
          <cell r="D1761" t="str">
            <v>S741</v>
          </cell>
          <cell r="E1761" t="str">
            <v/>
          </cell>
          <cell r="F1761" t="str">
            <v/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 t="str">
            <v/>
          </cell>
          <cell r="AG1761" t="str">
            <v/>
          </cell>
          <cell r="AH1761" t="str">
            <v/>
          </cell>
          <cell r="AI1761" t="str">
            <v/>
          </cell>
          <cell r="AJ1761" t="str">
            <v/>
          </cell>
          <cell r="AK1761" t="str">
            <v/>
          </cell>
          <cell r="AL1761" t="str">
            <v/>
          </cell>
          <cell r="AM1761" t="str">
            <v/>
          </cell>
          <cell r="AN1761" t="str">
            <v/>
          </cell>
          <cell r="AO1761" t="str">
            <v/>
          </cell>
          <cell r="AP1761" t="str">
            <v/>
          </cell>
          <cell r="AQ1761" t="str">
            <v/>
          </cell>
          <cell r="AR1761">
            <v>19.567466199999995</v>
          </cell>
          <cell r="AS1761" t="str">
            <v/>
          </cell>
          <cell r="AT1761" t="str">
            <v/>
          </cell>
          <cell r="AU1761" t="str">
            <v/>
          </cell>
        </row>
        <row r="1762">
          <cell r="A1762" t="str">
            <v>PCO10S744</v>
          </cell>
          <cell r="B1762" t="str">
            <v>PCO10</v>
          </cell>
          <cell r="C1762" t="str">
            <v>S09</v>
          </cell>
          <cell r="D1762" t="str">
            <v>S744</v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 t="str">
            <v/>
          </cell>
          <cell r="AG1762" t="str">
            <v/>
          </cell>
          <cell r="AH1762" t="str">
            <v/>
          </cell>
          <cell r="AI1762" t="str">
            <v/>
          </cell>
          <cell r="AJ1762" t="str">
            <v/>
          </cell>
          <cell r="AK1762" t="str">
            <v/>
          </cell>
          <cell r="AL1762" t="str">
            <v/>
          </cell>
          <cell r="AM1762" t="str">
            <v/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>
            <v>0.19664750000000006</v>
          </cell>
          <cell r="AS1762" t="str">
            <v/>
          </cell>
          <cell r="AT1762" t="str">
            <v/>
          </cell>
          <cell r="AU1762" t="str">
            <v/>
          </cell>
        </row>
        <row r="1763">
          <cell r="A1763" t="str">
            <v>PCO10S745</v>
          </cell>
          <cell r="B1763" t="str">
            <v>PCO10</v>
          </cell>
          <cell r="C1763" t="str">
            <v>S09</v>
          </cell>
          <cell r="D1763" t="str">
            <v>S745</v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 t="str">
            <v/>
          </cell>
          <cell r="AG1763" t="str">
            <v/>
          </cell>
          <cell r="AH1763" t="str">
            <v/>
          </cell>
          <cell r="AI1763" t="str">
            <v/>
          </cell>
          <cell r="AJ1763" t="str">
            <v/>
          </cell>
          <cell r="AK1763" t="str">
            <v/>
          </cell>
          <cell r="AL1763" t="str">
            <v/>
          </cell>
          <cell r="AM1763" t="str">
            <v/>
          </cell>
          <cell r="AN1763" t="str">
            <v/>
          </cell>
          <cell r="AO1763" t="str">
            <v/>
          </cell>
          <cell r="AP1763" t="str">
            <v/>
          </cell>
          <cell r="AQ1763" t="str">
            <v/>
          </cell>
          <cell r="AR1763">
            <v>1.0769358</v>
          </cell>
          <cell r="AS1763" t="str">
            <v/>
          </cell>
          <cell r="AT1763" t="str">
            <v/>
          </cell>
          <cell r="AU1763" t="str">
            <v/>
          </cell>
        </row>
        <row r="1764">
          <cell r="A1764" t="str">
            <v>PCO10S746</v>
          </cell>
          <cell r="B1764" t="str">
            <v>PCO10</v>
          </cell>
          <cell r="C1764" t="str">
            <v>S09</v>
          </cell>
          <cell r="D1764" t="str">
            <v>S746</v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 t="str">
            <v/>
          </cell>
          <cell r="AG1764" t="str">
            <v/>
          </cell>
          <cell r="AH1764" t="str">
            <v/>
          </cell>
          <cell r="AI1764" t="str">
            <v/>
          </cell>
          <cell r="AJ1764" t="str">
            <v/>
          </cell>
          <cell r="AK1764" t="str">
            <v/>
          </cell>
          <cell r="AL1764" t="str">
            <v/>
          </cell>
          <cell r="AM1764" t="str">
            <v/>
          </cell>
          <cell r="AN1764" t="str">
            <v/>
          </cell>
          <cell r="AO1764" t="str">
            <v/>
          </cell>
          <cell r="AP1764" t="str">
            <v/>
          </cell>
          <cell r="AQ1764" t="str">
            <v/>
          </cell>
          <cell r="AR1764">
            <v>2.5184133000000002</v>
          </cell>
          <cell r="AS1764" t="str">
            <v/>
          </cell>
          <cell r="AT1764" t="str">
            <v/>
          </cell>
          <cell r="AU1764" t="str">
            <v/>
          </cell>
        </row>
        <row r="1765">
          <cell r="A1765" t="str">
            <v>PCO10S749</v>
          </cell>
          <cell r="B1765" t="str">
            <v>PCO10</v>
          </cell>
          <cell r="C1765" t="str">
            <v>S09</v>
          </cell>
          <cell r="D1765" t="str">
            <v>S749</v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 t="str">
            <v/>
          </cell>
          <cell r="AG1765" t="str">
            <v/>
          </cell>
          <cell r="AH1765" t="str">
            <v/>
          </cell>
          <cell r="AI1765" t="str">
            <v/>
          </cell>
          <cell r="AJ1765" t="str">
            <v/>
          </cell>
          <cell r="AK1765">
            <v>8.7550618</v>
          </cell>
          <cell r="AL1765" t="str">
            <v/>
          </cell>
          <cell r="AM1765" t="str">
            <v/>
          </cell>
          <cell r="AN1765" t="str">
            <v/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</row>
        <row r="1766">
          <cell r="A1766" t="str">
            <v>PCO10S751</v>
          </cell>
          <cell r="B1766" t="str">
            <v>PCO10</v>
          </cell>
          <cell r="C1766" t="str">
            <v>S09</v>
          </cell>
          <cell r="D1766" t="str">
            <v>S751</v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 t="str">
            <v/>
          </cell>
          <cell r="AG1766" t="str">
            <v/>
          </cell>
          <cell r="AH1766" t="str">
            <v/>
          </cell>
          <cell r="AI1766" t="str">
            <v/>
          </cell>
          <cell r="AJ1766" t="str">
            <v/>
          </cell>
          <cell r="AK1766" t="str">
            <v/>
          </cell>
          <cell r="AL1766" t="str">
            <v/>
          </cell>
          <cell r="AM1766" t="str">
            <v/>
          </cell>
          <cell r="AN1766" t="str">
            <v/>
          </cell>
          <cell r="AO1766" t="str">
            <v/>
          </cell>
          <cell r="AP1766" t="str">
            <v/>
          </cell>
          <cell r="AQ1766" t="str">
            <v/>
          </cell>
          <cell r="AR1766">
            <v>1.1677417999999999</v>
          </cell>
          <cell r="AS1766" t="str">
            <v/>
          </cell>
          <cell r="AT1766" t="str">
            <v/>
          </cell>
          <cell r="AU1766" t="str">
            <v/>
          </cell>
        </row>
        <row r="1767">
          <cell r="A1767" t="str">
            <v>PCO10S752</v>
          </cell>
          <cell r="B1767" t="str">
            <v>PCO10</v>
          </cell>
          <cell r="C1767" t="str">
            <v>S09</v>
          </cell>
          <cell r="D1767" t="str">
            <v>S752</v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 t="str">
            <v/>
          </cell>
          <cell r="AG1767" t="str">
            <v/>
          </cell>
          <cell r="AH1767" t="str">
            <v/>
          </cell>
          <cell r="AI1767" t="str">
            <v/>
          </cell>
          <cell r="AJ1767" t="str">
            <v/>
          </cell>
          <cell r="AK1767" t="str">
            <v/>
          </cell>
          <cell r="AL1767" t="str">
            <v/>
          </cell>
          <cell r="AM1767" t="str">
            <v/>
          </cell>
          <cell r="AN1767" t="str">
            <v/>
          </cell>
          <cell r="AO1767" t="str">
            <v/>
          </cell>
          <cell r="AP1767">
            <v>2.0838426999999999</v>
          </cell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</row>
        <row r="1768">
          <cell r="A1768" t="str">
            <v>PCO10S753</v>
          </cell>
          <cell r="B1768" t="str">
            <v>PCO10</v>
          </cell>
          <cell r="C1768" t="str">
            <v>S09</v>
          </cell>
          <cell r="D1768" t="str">
            <v>S753</v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 t="str">
            <v/>
          </cell>
          <cell r="AG1768" t="str">
            <v/>
          </cell>
          <cell r="AH1768" t="str">
            <v/>
          </cell>
          <cell r="AI1768" t="str">
            <v/>
          </cell>
          <cell r="AJ1768" t="str">
            <v/>
          </cell>
          <cell r="AK1768" t="str">
            <v/>
          </cell>
          <cell r="AL1768" t="str">
            <v/>
          </cell>
          <cell r="AM1768" t="str">
            <v/>
          </cell>
          <cell r="AN1768" t="str">
            <v/>
          </cell>
          <cell r="AO1768" t="str">
            <v/>
          </cell>
          <cell r="AP1768">
            <v>0.14742810000000001</v>
          </cell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</row>
        <row r="1769">
          <cell r="A1769" t="str">
            <v>PCO10S754</v>
          </cell>
          <cell r="B1769" t="str">
            <v>PCO10</v>
          </cell>
          <cell r="C1769" t="str">
            <v>S09</v>
          </cell>
          <cell r="D1769" t="str">
            <v>S754</v>
          </cell>
          <cell r="E1769">
            <v>10.2622871</v>
          </cell>
          <cell r="F1769" t="str">
            <v/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 t="str">
            <v/>
          </cell>
          <cell r="AG1769" t="str">
            <v/>
          </cell>
          <cell r="AH1769" t="str">
            <v/>
          </cell>
          <cell r="AI1769" t="str">
            <v/>
          </cell>
          <cell r="AJ1769" t="str">
            <v/>
          </cell>
          <cell r="AK1769" t="str">
            <v/>
          </cell>
          <cell r="AL1769" t="str">
            <v/>
          </cell>
          <cell r="AM1769" t="str">
            <v/>
          </cell>
          <cell r="AN1769" t="str">
            <v/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</row>
        <row r="1770">
          <cell r="A1770" t="str">
            <v>PCO10S755</v>
          </cell>
          <cell r="B1770" t="str">
            <v>PCO10</v>
          </cell>
          <cell r="C1770" t="str">
            <v>S09</v>
          </cell>
          <cell r="D1770" t="str">
            <v>S755</v>
          </cell>
          <cell r="E1770">
            <v>0.1704077</v>
          </cell>
          <cell r="F1770" t="str">
            <v/>
          </cell>
          <cell r="G1770" t="str">
            <v/>
          </cell>
          <cell r="H1770" t="str">
            <v/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 t="str">
            <v/>
          </cell>
          <cell r="AG1770" t="str">
            <v/>
          </cell>
          <cell r="AH1770" t="str">
            <v/>
          </cell>
          <cell r="AI1770" t="str">
            <v/>
          </cell>
          <cell r="AJ1770" t="str">
            <v/>
          </cell>
          <cell r="AK1770" t="str">
            <v/>
          </cell>
          <cell r="AL1770" t="str">
            <v/>
          </cell>
          <cell r="AM1770" t="str">
            <v/>
          </cell>
          <cell r="AN1770" t="str">
            <v/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</row>
        <row r="1771">
          <cell r="A1771" t="str">
            <v>PCO10S756</v>
          </cell>
          <cell r="B1771" t="str">
            <v>PCO10</v>
          </cell>
          <cell r="C1771" t="str">
            <v>S09</v>
          </cell>
          <cell r="D1771" t="str">
            <v>S756</v>
          </cell>
          <cell r="E1771">
            <v>0.39767830000000004</v>
          </cell>
          <cell r="F1771" t="str">
            <v/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 t="str">
            <v/>
          </cell>
          <cell r="AG1771" t="str">
            <v/>
          </cell>
          <cell r="AH1771" t="str">
            <v/>
          </cell>
          <cell r="AI1771" t="str">
            <v/>
          </cell>
          <cell r="AJ1771" t="str">
            <v/>
          </cell>
          <cell r="AK1771" t="str">
            <v/>
          </cell>
          <cell r="AL1771" t="str">
            <v/>
          </cell>
          <cell r="AM1771" t="str">
            <v/>
          </cell>
          <cell r="AN1771" t="str">
            <v/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</row>
        <row r="1772">
          <cell r="A1772" t="str">
            <v>PCO10S757</v>
          </cell>
          <cell r="B1772" t="str">
            <v>PCO10</v>
          </cell>
          <cell r="C1772" t="str">
            <v>S09</v>
          </cell>
          <cell r="D1772" t="str">
            <v>S757</v>
          </cell>
          <cell r="E1772">
            <v>0.11215460000000001</v>
          </cell>
          <cell r="F1772" t="str">
            <v/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 t="str">
            <v/>
          </cell>
          <cell r="AG1772" t="str">
            <v/>
          </cell>
          <cell r="AH1772" t="str">
            <v/>
          </cell>
          <cell r="AI1772" t="str">
            <v/>
          </cell>
          <cell r="AJ1772" t="str">
            <v/>
          </cell>
          <cell r="AK1772" t="str">
            <v/>
          </cell>
          <cell r="AL1772" t="str">
            <v/>
          </cell>
          <cell r="AM1772" t="str">
            <v/>
          </cell>
          <cell r="AN1772" t="str">
            <v/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</row>
        <row r="1773">
          <cell r="A1773" t="str">
            <v>PCO10S758</v>
          </cell>
          <cell r="B1773" t="str">
            <v>PCO10</v>
          </cell>
          <cell r="C1773" t="str">
            <v>S09</v>
          </cell>
          <cell r="D1773" t="str">
            <v>S758</v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 t="str">
            <v/>
          </cell>
          <cell r="AG1773" t="str">
            <v/>
          </cell>
          <cell r="AH1773" t="str">
            <v/>
          </cell>
          <cell r="AI1773" t="str">
            <v/>
          </cell>
          <cell r="AJ1773" t="str">
            <v/>
          </cell>
          <cell r="AK1773">
            <v>8.2729572999999998</v>
          </cell>
          <cell r="AL1773" t="str">
            <v/>
          </cell>
          <cell r="AM1773" t="str">
            <v/>
          </cell>
          <cell r="AN1773" t="str">
            <v/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</row>
        <row r="1774">
          <cell r="A1774" t="str">
            <v>PCO10S760</v>
          </cell>
          <cell r="B1774" t="str">
            <v>PCO10</v>
          </cell>
          <cell r="C1774" t="str">
            <v>S09</v>
          </cell>
          <cell r="D1774" t="str">
            <v>S760</v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>
            <v>9.874940800000001</v>
          </cell>
          <cell r="W1774" t="str">
            <v/>
          </cell>
          <cell r="X1774" t="str">
            <v/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 t="str">
            <v/>
          </cell>
          <cell r="AG1774" t="str">
            <v/>
          </cell>
          <cell r="AH1774" t="str">
            <v/>
          </cell>
          <cell r="AI1774" t="str">
            <v/>
          </cell>
          <cell r="AJ1774" t="str">
            <v/>
          </cell>
          <cell r="AK1774" t="str">
            <v/>
          </cell>
          <cell r="AL1774" t="str">
            <v/>
          </cell>
          <cell r="AM1774" t="str">
            <v/>
          </cell>
          <cell r="AN1774" t="str">
            <v/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</row>
        <row r="1775">
          <cell r="A1775" t="str">
            <v>PCO10S761</v>
          </cell>
          <cell r="B1775" t="str">
            <v>PCO10</v>
          </cell>
          <cell r="C1775" t="str">
            <v>S09</v>
          </cell>
          <cell r="D1775" t="str">
            <v>S761</v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>
            <v>2.9727595000000009</v>
          </cell>
          <cell r="W1775" t="str">
            <v/>
          </cell>
          <cell r="X1775" t="str">
            <v/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 t="str">
            <v/>
          </cell>
          <cell r="AG1775" t="str">
            <v/>
          </cell>
          <cell r="AH1775" t="str">
            <v/>
          </cell>
          <cell r="AI1775" t="str">
            <v/>
          </cell>
          <cell r="AJ1775" t="str">
            <v/>
          </cell>
          <cell r="AK1775" t="str">
            <v/>
          </cell>
          <cell r="AL1775" t="str">
            <v/>
          </cell>
          <cell r="AM1775" t="str">
            <v/>
          </cell>
          <cell r="AN1775" t="str">
            <v/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</row>
        <row r="1776">
          <cell r="A1776" t="str">
            <v>PCO10S762</v>
          </cell>
          <cell r="B1776" t="str">
            <v>PCO10</v>
          </cell>
          <cell r="C1776" t="str">
            <v>S09</v>
          </cell>
          <cell r="D1776" t="str">
            <v>S762</v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>
            <v>8.5933371000000012</v>
          </cell>
          <cell r="W1776" t="str">
            <v/>
          </cell>
          <cell r="X1776" t="str">
            <v/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 t="str">
            <v/>
          </cell>
          <cell r="AG1776" t="str">
            <v/>
          </cell>
          <cell r="AH1776" t="str">
            <v/>
          </cell>
          <cell r="AI1776" t="str">
            <v/>
          </cell>
          <cell r="AJ1776" t="str">
            <v/>
          </cell>
          <cell r="AK1776" t="str">
            <v/>
          </cell>
          <cell r="AL1776" t="str">
            <v/>
          </cell>
          <cell r="AM1776" t="str">
            <v/>
          </cell>
          <cell r="AN1776" t="str">
            <v/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</row>
        <row r="1777">
          <cell r="A1777" t="str">
            <v>PCO10S768</v>
          </cell>
          <cell r="B1777" t="str">
            <v>PCO10</v>
          </cell>
          <cell r="C1777" t="str">
            <v>S09</v>
          </cell>
          <cell r="D1777" t="str">
            <v>S768</v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 t="str">
            <v/>
          </cell>
          <cell r="AG1777" t="str">
            <v/>
          </cell>
          <cell r="AH1777" t="str">
            <v/>
          </cell>
          <cell r="AI1777" t="str">
            <v/>
          </cell>
          <cell r="AJ1777" t="str">
            <v/>
          </cell>
          <cell r="AK1777" t="str">
            <v/>
          </cell>
          <cell r="AL1777" t="str">
            <v/>
          </cell>
          <cell r="AM1777" t="str">
            <v/>
          </cell>
          <cell r="AN1777" t="str">
            <v/>
          </cell>
          <cell r="AO1777" t="str">
            <v/>
          </cell>
          <cell r="AP1777">
            <v>0.68745679999999987</v>
          </cell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</row>
        <row r="1778">
          <cell r="A1778" t="str">
            <v>PCO10S771</v>
          </cell>
          <cell r="B1778" t="str">
            <v>PCO10</v>
          </cell>
          <cell r="C1778" t="str">
            <v>S10</v>
          </cell>
          <cell r="D1778" t="str">
            <v>S771</v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 t="str">
            <v/>
          </cell>
          <cell r="AG1778" t="str">
            <v/>
          </cell>
          <cell r="AH1778" t="str">
            <v/>
          </cell>
          <cell r="AI1778" t="str">
            <v/>
          </cell>
          <cell r="AJ1778" t="str">
            <v/>
          </cell>
          <cell r="AK1778" t="str">
            <v/>
          </cell>
          <cell r="AL1778" t="str">
            <v/>
          </cell>
          <cell r="AM1778" t="str">
            <v/>
          </cell>
          <cell r="AN1778" t="str">
            <v/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>
            <v>0.54990490000000003</v>
          </cell>
          <cell r="AU1778" t="str">
            <v/>
          </cell>
        </row>
        <row r="1779">
          <cell r="A1779" t="str">
            <v>PCO10S772</v>
          </cell>
          <cell r="B1779" t="str">
            <v>PCO10</v>
          </cell>
          <cell r="C1779" t="str">
            <v>S10</v>
          </cell>
          <cell r="D1779" t="str">
            <v>S772</v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 t="str">
            <v/>
          </cell>
          <cell r="AG1779" t="str">
            <v/>
          </cell>
          <cell r="AH1779">
            <v>1.2994167000000001</v>
          </cell>
          <cell r="AI1779" t="str">
            <v/>
          </cell>
          <cell r="AJ1779" t="str">
            <v/>
          </cell>
          <cell r="AK1779" t="str">
            <v/>
          </cell>
          <cell r="AL1779" t="str">
            <v/>
          </cell>
          <cell r="AM1779" t="str">
            <v/>
          </cell>
          <cell r="AN1779" t="str">
            <v/>
          </cell>
          <cell r="AO1779" t="str">
            <v/>
          </cell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</row>
        <row r="1780">
          <cell r="A1780" t="str">
            <v>PCO10P1004</v>
          </cell>
          <cell r="B1780" t="str">
            <v>PCO10</v>
          </cell>
          <cell r="C1780" t="str">
            <v>S12</v>
          </cell>
          <cell r="D1780" t="str">
            <v>P1004</v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/>
          </cell>
          <cell r="AC1780" t="str">
            <v/>
          </cell>
          <cell r="AD1780" t="str">
            <v/>
          </cell>
          <cell r="AE1780" t="str">
            <v/>
          </cell>
          <cell r="AF1780" t="str">
            <v/>
          </cell>
          <cell r="AG1780">
            <v>1.3779E-3</v>
          </cell>
          <cell r="AH1780" t="str">
            <v/>
          </cell>
          <cell r="AI1780" t="str">
            <v/>
          </cell>
          <cell r="AJ1780" t="str">
            <v/>
          </cell>
          <cell r="AK1780" t="str">
            <v/>
          </cell>
          <cell r="AL1780" t="str">
            <v/>
          </cell>
          <cell r="AM1780" t="str">
            <v/>
          </cell>
          <cell r="AN1780" t="str">
            <v/>
          </cell>
          <cell r="AO1780" t="str">
            <v/>
          </cell>
          <cell r="AP1780" t="str">
            <v/>
          </cell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</row>
        <row r="1781">
          <cell r="A1781" t="str">
            <v>PCO10P1023</v>
          </cell>
          <cell r="B1781" t="str">
            <v>PCO10</v>
          </cell>
          <cell r="C1781" t="str">
            <v>S12</v>
          </cell>
          <cell r="D1781" t="str">
            <v>P1023</v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>
            <v>1.0776899999999997E-2</v>
          </cell>
          <cell r="X1781" t="str">
            <v/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/>
          </cell>
          <cell r="AC1781" t="str">
            <v/>
          </cell>
          <cell r="AD1781" t="str">
            <v/>
          </cell>
          <cell r="AE1781" t="str">
            <v/>
          </cell>
          <cell r="AF1781" t="str">
            <v/>
          </cell>
          <cell r="AG1781" t="str">
            <v/>
          </cell>
          <cell r="AH1781" t="str">
            <v/>
          </cell>
          <cell r="AI1781" t="str">
            <v/>
          </cell>
          <cell r="AJ1781" t="str">
            <v/>
          </cell>
          <cell r="AK1781" t="str">
            <v/>
          </cell>
          <cell r="AL1781" t="str">
            <v/>
          </cell>
          <cell r="AM1781" t="str">
            <v/>
          </cell>
          <cell r="AN1781" t="str">
            <v/>
          </cell>
          <cell r="AO1781" t="str">
            <v/>
          </cell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</row>
        <row r="1782">
          <cell r="A1782" t="str">
            <v>PCO10P1044</v>
          </cell>
          <cell r="B1782" t="str">
            <v>PCO10</v>
          </cell>
          <cell r="C1782" t="str">
            <v>S12</v>
          </cell>
          <cell r="D1782" t="str">
            <v>P1044</v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>
            <v>3.6704799999999996E-2</v>
          </cell>
          <cell r="AG1782" t="str">
            <v/>
          </cell>
          <cell r="AH1782" t="str">
            <v/>
          </cell>
          <cell r="AI1782" t="str">
            <v/>
          </cell>
          <cell r="AJ1782" t="str">
            <v/>
          </cell>
          <cell r="AK1782" t="str">
            <v/>
          </cell>
          <cell r="AL1782" t="str">
            <v/>
          </cell>
          <cell r="AM1782" t="str">
            <v/>
          </cell>
          <cell r="AN1782" t="str">
            <v/>
          </cell>
          <cell r="AO1782" t="str">
            <v/>
          </cell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</row>
        <row r="1783">
          <cell r="A1783" t="str">
            <v>PCO10P1098</v>
          </cell>
          <cell r="B1783" t="str">
            <v>PCO10</v>
          </cell>
          <cell r="C1783" t="str">
            <v>S12</v>
          </cell>
          <cell r="D1783" t="str">
            <v>P1098</v>
          </cell>
          <cell r="E1783" t="str">
            <v/>
          </cell>
          <cell r="F1783" t="str">
            <v/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>
            <v>2.1463346000000003</v>
          </cell>
          <cell r="AG1783" t="str">
            <v/>
          </cell>
          <cell r="AH1783" t="str">
            <v/>
          </cell>
          <cell r="AI1783" t="str">
            <v/>
          </cell>
          <cell r="AJ1783" t="str">
            <v/>
          </cell>
          <cell r="AK1783" t="str">
            <v/>
          </cell>
          <cell r="AL1783" t="str">
            <v/>
          </cell>
          <cell r="AM1783" t="str">
            <v/>
          </cell>
          <cell r="AN1783" t="str">
            <v/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</row>
        <row r="1784">
          <cell r="A1784" t="str">
            <v>PCO10P1102</v>
          </cell>
          <cell r="B1784" t="str">
            <v>PCO10</v>
          </cell>
          <cell r="C1784" t="str">
            <v>S12</v>
          </cell>
          <cell r="D1784" t="str">
            <v>P1102</v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 t="str">
            <v/>
          </cell>
          <cell r="AG1784" t="str">
            <v/>
          </cell>
          <cell r="AH1784" t="str">
            <v/>
          </cell>
          <cell r="AI1784" t="str">
            <v/>
          </cell>
          <cell r="AJ1784" t="str">
            <v/>
          </cell>
          <cell r="AK1784" t="str">
            <v/>
          </cell>
          <cell r="AL1784" t="str">
            <v/>
          </cell>
          <cell r="AM1784" t="str">
            <v/>
          </cell>
          <cell r="AN1784" t="str">
            <v/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>
            <v>6.5659099999999998E-2</v>
          </cell>
          <cell r="AT1784" t="str">
            <v/>
          </cell>
          <cell r="AU1784" t="str">
            <v/>
          </cell>
        </row>
        <row r="1785">
          <cell r="A1785" t="str">
            <v>PCO10P1111</v>
          </cell>
          <cell r="B1785" t="str">
            <v>PCO10</v>
          </cell>
          <cell r="C1785" t="str">
            <v>S12</v>
          </cell>
          <cell r="D1785" t="str">
            <v>P1111</v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>
            <v>0.27262910000000001</v>
          </cell>
          <cell r="AG1785" t="str">
            <v/>
          </cell>
          <cell r="AH1785" t="str">
            <v/>
          </cell>
          <cell r="AI1785" t="str">
            <v/>
          </cell>
          <cell r="AJ1785" t="str">
            <v/>
          </cell>
          <cell r="AK1785" t="str">
            <v/>
          </cell>
          <cell r="AL1785" t="str">
            <v/>
          </cell>
          <cell r="AM1785" t="str">
            <v/>
          </cell>
          <cell r="AN1785" t="str">
            <v/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</row>
        <row r="1786">
          <cell r="A1786" t="str">
            <v>PCO10P1114</v>
          </cell>
          <cell r="B1786" t="str">
            <v>PCO10</v>
          </cell>
          <cell r="C1786" t="str">
            <v>S12</v>
          </cell>
          <cell r="D1786" t="str">
            <v>P1114</v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>
            <v>3.1033399999999999E-2</v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 t="str">
            <v/>
          </cell>
          <cell r="AG1786" t="str">
            <v/>
          </cell>
          <cell r="AH1786" t="str">
            <v/>
          </cell>
          <cell r="AI1786" t="str">
            <v/>
          </cell>
          <cell r="AJ1786" t="str">
            <v/>
          </cell>
          <cell r="AK1786" t="str">
            <v/>
          </cell>
          <cell r="AL1786" t="str">
            <v/>
          </cell>
          <cell r="AM1786" t="str">
            <v/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</row>
        <row r="1787">
          <cell r="A1787" t="str">
            <v>PCO10P1120</v>
          </cell>
          <cell r="B1787" t="str">
            <v>PCO10</v>
          </cell>
          <cell r="C1787" t="str">
            <v>S12</v>
          </cell>
          <cell r="D1787" t="str">
            <v>P1120</v>
          </cell>
          <cell r="E1787" t="str">
            <v/>
          </cell>
          <cell r="F1787" t="str">
            <v/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>
            <v>1.42842E-2</v>
          </cell>
          <cell r="AG1787" t="str">
            <v/>
          </cell>
          <cell r="AH1787" t="str">
            <v/>
          </cell>
          <cell r="AI1787" t="str">
            <v/>
          </cell>
          <cell r="AJ1787" t="str">
            <v/>
          </cell>
          <cell r="AK1787" t="str">
            <v/>
          </cell>
          <cell r="AL1787" t="str">
            <v/>
          </cell>
          <cell r="AM1787" t="str">
            <v/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</row>
        <row r="1788">
          <cell r="A1788" t="str">
            <v>PCO10P1124</v>
          </cell>
          <cell r="B1788" t="str">
            <v>PCO10</v>
          </cell>
          <cell r="C1788" t="str">
            <v>S12</v>
          </cell>
          <cell r="D1788" t="str">
            <v>P1124</v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 t="str">
            <v/>
          </cell>
          <cell r="AG1788">
            <v>0.10915790000000002</v>
          </cell>
          <cell r="AH1788" t="str">
            <v/>
          </cell>
          <cell r="AI1788" t="str">
            <v/>
          </cell>
          <cell r="AJ1788" t="str">
            <v/>
          </cell>
          <cell r="AK1788" t="str">
            <v/>
          </cell>
          <cell r="AL1788" t="str">
            <v/>
          </cell>
          <cell r="AM1788" t="str">
            <v/>
          </cell>
          <cell r="AN1788" t="str">
            <v/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</row>
        <row r="1789">
          <cell r="A1789" t="str">
            <v>PCO10P1128</v>
          </cell>
          <cell r="B1789" t="str">
            <v>PCO10</v>
          </cell>
          <cell r="C1789" t="str">
            <v>S12</v>
          </cell>
          <cell r="D1789" t="str">
            <v>P1128</v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>
            <v>5.3342999999999993E-3</v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</row>
        <row r="1790">
          <cell r="A1790" t="str">
            <v>PCO10P1130</v>
          </cell>
          <cell r="B1790" t="str">
            <v>PCO10</v>
          </cell>
          <cell r="C1790" t="str">
            <v>S12</v>
          </cell>
          <cell r="D1790" t="str">
            <v>P1130</v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>
            <v>3.9614999999999997E-3</v>
          </cell>
          <cell r="AG1790" t="str">
            <v/>
          </cell>
          <cell r="AH1790" t="str">
            <v/>
          </cell>
          <cell r="AI1790" t="str">
            <v/>
          </cell>
          <cell r="AJ1790" t="str">
            <v/>
          </cell>
          <cell r="AK1790" t="str">
            <v/>
          </cell>
          <cell r="AL1790" t="str">
            <v/>
          </cell>
          <cell r="AM1790" t="str">
            <v/>
          </cell>
          <cell r="AN1790" t="str">
            <v/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</row>
        <row r="1791">
          <cell r="A1791" t="str">
            <v>PCO10P1137</v>
          </cell>
          <cell r="B1791" t="str">
            <v>PCO10</v>
          </cell>
          <cell r="C1791" t="str">
            <v>S12</v>
          </cell>
          <cell r="D1791" t="str">
            <v>P1137</v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>
            <v>1.7253371</v>
          </cell>
          <cell r="AG1791" t="str">
            <v/>
          </cell>
          <cell r="AH1791" t="str">
            <v/>
          </cell>
          <cell r="AI1791" t="str">
            <v/>
          </cell>
          <cell r="AJ1791" t="str">
            <v/>
          </cell>
          <cell r="AK1791" t="str">
            <v/>
          </cell>
          <cell r="AL1791" t="str">
            <v/>
          </cell>
          <cell r="AM1791" t="str">
            <v/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</row>
        <row r="1792">
          <cell r="A1792" t="str">
            <v>PCO10P1147</v>
          </cell>
          <cell r="B1792" t="str">
            <v>PCO10</v>
          </cell>
          <cell r="C1792" t="str">
            <v>S12</v>
          </cell>
          <cell r="D1792" t="str">
            <v>P1147</v>
          </cell>
          <cell r="E1792" t="str">
            <v/>
          </cell>
          <cell r="F1792" t="str">
            <v/>
          </cell>
          <cell r="G1792" t="str">
            <v/>
          </cell>
          <cell r="H1792" t="str">
            <v/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>
            <v>6.6820000000000009E-4</v>
          </cell>
          <cell r="AG1792" t="str">
            <v/>
          </cell>
          <cell r="AH1792" t="str">
            <v/>
          </cell>
          <cell r="AI1792" t="str">
            <v/>
          </cell>
          <cell r="AJ1792" t="str">
            <v/>
          </cell>
          <cell r="AK1792" t="str">
            <v/>
          </cell>
          <cell r="AL1792" t="str">
            <v/>
          </cell>
          <cell r="AM1792" t="str">
            <v/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</row>
        <row r="1793">
          <cell r="A1793" t="str">
            <v>PCO10P1148</v>
          </cell>
          <cell r="B1793" t="str">
            <v>PCO10</v>
          </cell>
          <cell r="C1793" t="str">
            <v>S12</v>
          </cell>
          <cell r="D1793" t="str">
            <v>P1148</v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 t="str">
            <v/>
          </cell>
          <cell r="AG1793">
            <v>0.11464039999999999</v>
          </cell>
          <cell r="AH1793" t="str">
            <v/>
          </cell>
          <cell r="AI1793" t="str">
            <v/>
          </cell>
          <cell r="AJ1793" t="str">
            <v/>
          </cell>
          <cell r="AK1793" t="str">
            <v/>
          </cell>
          <cell r="AL1793" t="str">
            <v/>
          </cell>
          <cell r="AM1793" t="str">
            <v/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</row>
        <row r="1794">
          <cell r="A1794" t="str">
            <v>PCO10P1149</v>
          </cell>
          <cell r="B1794" t="str">
            <v>PCO10</v>
          </cell>
          <cell r="C1794" t="str">
            <v>S12</v>
          </cell>
          <cell r="D1794" t="str">
            <v>P1149</v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>
            <v>0.76298370000000004</v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</row>
        <row r="1795">
          <cell r="A1795" t="str">
            <v>PCO10P1151</v>
          </cell>
          <cell r="B1795" t="str">
            <v>PCO10</v>
          </cell>
          <cell r="C1795" t="str">
            <v>S12</v>
          </cell>
          <cell r="D1795" t="str">
            <v>P1151</v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 t="str">
            <v/>
          </cell>
          <cell r="AG1795" t="str">
            <v/>
          </cell>
          <cell r="AH1795" t="str">
            <v/>
          </cell>
          <cell r="AI1795" t="str">
            <v/>
          </cell>
          <cell r="AJ1795" t="str">
            <v/>
          </cell>
          <cell r="AK1795" t="str">
            <v/>
          </cell>
          <cell r="AL1795" t="str">
            <v/>
          </cell>
          <cell r="AM1795" t="str">
            <v/>
          </cell>
          <cell r="AN1795" t="str">
            <v/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S1795">
            <v>3.2339199999999999E-2</v>
          </cell>
          <cell r="AT1795" t="str">
            <v/>
          </cell>
          <cell r="AU1795" t="str">
            <v/>
          </cell>
        </row>
        <row r="1796">
          <cell r="A1796" t="str">
            <v>PCO10P1152</v>
          </cell>
          <cell r="B1796" t="str">
            <v>PCO10</v>
          </cell>
          <cell r="C1796" t="str">
            <v>S12</v>
          </cell>
          <cell r="D1796" t="str">
            <v>P1152</v>
          </cell>
          <cell r="E1796" t="str">
            <v/>
          </cell>
          <cell r="F1796" t="str">
            <v/>
          </cell>
          <cell r="G1796" t="str">
            <v/>
          </cell>
          <cell r="H1796" t="str">
            <v/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>
            <v>7.0178699999999983E-2</v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</row>
        <row r="1797">
          <cell r="A1797" t="str">
            <v>PCO10P1162</v>
          </cell>
          <cell r="B1797" t="str">
            <v>PCO10</v>
          </cell>
          <cell r="C1797" t="str">
            <v>S12</v>
          </cell>
          <cell r="D1797" t="str">
            <v>P1162</v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>
            <v>0.11890730000000001</v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</row>
        <row r="1798">
          <cell r="A1798" t="str">
            <v>PCO10P1176</v>
          </cell>
          <cell r="B1798" t="str">
            <v>PCO10</v>
          </cell>
          <cell r="C1798" t="str">
            <v>S12</v>
          </cell>
          <cell r="D1798" t="str">
            <v>P1176</v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>
            <v>5.83674E-2</v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</row>
        <row r="1799">
          <cell r="A1799" t="str">
            <v>PCO10P1257</v>
          </cell>
          <cell r="B1799" t="str">
            <v>PCO10</v>
          </cell>
          <cell r="C1799" t="str">
            <v>S12</v>
          </cell>
          <cell r="D1799" t="str">
            <v>P1257</v>
          </cell>
          <cell r="E1799" t="str">
            <v/>
          </cell>
          <cell r="F1799" t="str">
            <v/>
          </cell>
          <cell r="G1799" t="str">
            <v/>
          </cell>
          <cell r="H1799" t="str">
            <v/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>
            <v>2.7559800000000002E-2</v>
          </cell>
          <cell r="AE1799" t="str">
            <v/>
          </cell>
          <cell r="AF1799" t="str">
            <v/>
          </cell>
          <cell r="AG1799" t="str">
            <v/>
          </cell>
          <cell r="AH1799" t="str">
            <v/>
          </cell>
          <cell r="AI1799" t="str">
            <v/>
          </cell>
          <cell r="AJ1799" t="str">
            <v/>
          </cell>
          <cell r="AK1799" t="str">
            <v/>
          </cell>
          <cell r="AL1799" t="str">
            <v/>
          </cell>
          <cell r="AM1799" t="str">
            <v/>
          </cell>
          <cell r="AN1799" t="str">
            <v/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</row>
        <row r="1800">
          <cell r="A1800" t="str">
            <v>PCO10P1366</v>
          </cell>
          <cell r="B1800" t="str">
            <v>PCO10</v>
          </cell>
          <cell r="C1800" t="str">
            <v>S12</v>
          </cell>
          <cell r="D1800" t="str">
            <v>P1366</v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>
            <v>0.17377510000000002</v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 t="str">
            <v/>
          </cell>
          <cell r="AG1800" t="str">
            <v/>
          </cell>
          <cell r="AH1800" t="str">
            <v/>
          </cell>
          <cell r="AI1800" t="str">
            <v/>
          </cell>
          <cell r="AJ1800" t="str">
            <v/>
          </cell>
          <cell r="AK1800" t="str">
            <v/>
          </cell>
          <cell r="AL1800" t="str">
            <v/>
          </cell>
          <cell r="AM1800" t="str">
            <v/>
          </cell>
          <cell r="AN1800" t="str">
            <v/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</row>
        <row r="1801">
          <cell r="A1801" t="str">
            <v>PCO10P1373</v>
          </cell>
          <cell r="B1801" t="str">
            <v>PCO10</v>
          </cell>
          <cell r="C1801" t="str">
            <v>S12</v>
          </cell>
          <cell r="D1801" t="str">
            <v>P1373</v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 t="str">
            <v/>
          </cell>
          <cell r="AG1801" t="str">
            <v/>
          </cell>
          <cell r="AH1801" t="str">
            <v/>
          </cell>
          <cell r="AI1801" t="str">
            <v/>
          </cell>
          <cell r="AJ1801" t="str">
            <v/>
          </cell>
          <cell r="AK1801" t="str">
            <v/>
          </cell>
          <cell r="AL1801" t="str">
            <v/>
          </cell>
          <cell r="AM1801" t="str">
            <v/>
          </cell>
          <cell r="AN1801">
            <v>1.12792E-2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</row>
        <row r="1802">
          <cell r="A1802" t="str">
            <v>PCO10P1374</v>
          </cell>
          <cell r="B1802" t="str">
            <v>PCO10</v>
          </cell>
          <cell r="C1802" t="str">
            <v>S12</v>
          </cell>
          <cell r="D1802" t="str">
            <v>P1374</v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 t="str">
            <v/>
          </cell>
          <cell r="AG1802" t="str">
            <v/>
          </cell>
          <cell r="AH1802" t="str">
            <v/>
          </cell>
          <cell r="AI1802" t="str">
            <v/>
          </cell>
          <cell r="AJ1802" t="str">
            <v/>
          </cell>
          <cell r="AK1802" t="str">
            <v/>
          </cell>
          <cell r="AL1802" t="str">
            <v/>
          </cell>
          <cell r="AM1802" t="str">
            <v/>
          </cell>
          <cell r="AN1802">
            <v>1.6367800000000002E-2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</row>
        <row r="1803">
          <cell r="A1803" t="str">
            <v>PCO10P1667</v>
          </cell>
          <cell r="B1803" t="str">
            <v>PCO10</v>
          </cell>
          <cell r="C1803" t="str">
            <v>S12</v>
          </cell>
          <cell r="D1803" t="str">
            <v>P1667</v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/>
          </cell>
          <cell r="AC1803" t="str">
            <v/>
          </cell>
          <cell r="AD1803" t="str">
            <v/>
          </cell>
          <cell r="AE1803" t="str">
            <v/>
          </cell>
          <cell r="AF1803">
            <v>2.4800000000000001E-4</v>
          </cell>
          <cell r="AG1803" t="str">
            <v/>
          </cell>
          <cell r="AH1803" t="str">
            <v/>
          </cell>
          <cell r="AI1803" t="str">
            <v/>
          </cell>
          <cell r="AJ1803" t="str">
            <v/>
          </cell>
          <cell r="AK1803" t="str">
            <v/>
          </cell>
          <cell r="AL1803" t="str">
            <v/>
          </cell>
          <cell r="AM1803" t="str">
            <v/>
          </cell>
          <cell r="AN1803" t="str">
            <v/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</row>
        <row r="1804">
          <cell r="A1804" t="str">
            <v>PCO10P1684</v>
          </cell>
          <cell r="B1804" t="str">
            <v>PCO10</v>
          </cell>
          <cell r="C1804" t="str">
            <v>S12</v>
          </cell>
          <cell r="D1804" t="str">
            <v>P1684</v>
          </cell>
          <cell r="E1804" t="str">
            <v/>
          </cell>
          <cell r="F1804">
            <v>2.5017600000000001E-2</v>
          </cell>
          <cell r="G1804" t="str">
            <v/>
          </cell>
          <cell r="H1804" t="str">
            <v/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 t="str">
            <v/>
          </cell>
          <cell r="AG1804" t="str">
            <v/>
          </cell>
          <cell r="AH1804" t="str">
            <v/>
          </cell>
          <cell r="AI1804" t="str">
            <v/>
          </cell>
          <cell r="AJ1804" t="str">
            <v/>
          </cell>
          <cell r="AK1804" t="str">
            <v/>
          </cell>
          <cell r="AL1804" t="str">
            <v/>
          </cell>
          <cell r="AM1804" t="str">
            <v/>
          </cell>
          <cell r="AN1804" t="str">
            <v/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</row>
        <row r="1805">
          <cell r="A1805" t="str">
            <v>PCO10P1687</v>
          </cell>
          <cell r="B1805" t="str">
            <v>PCO10</v>
          </cell>
          <cell r="C1805" t="str">
            <v>S12</v>
          </cell>
          <cell r="D1805" t="str">
            <v>P1687</v>
          </cell>
          <cell r="E1805" t="str">
            <v/>
          </cell>
          <cell r="F1805">
            <v>2.8462299999999999E-2</v>
          </cell>
          <cell r="G1805" t="str">
            <v/>
          </cell>
          <cell r="H1805" t="str">
            <v/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 t="str">
            <v/>
          </cell>
          <cell r="AG1805" t="str">
            <v/>
          </cell>
          <cell r="AH1805" t="str">
            <v/>
          </cell>
          <cell r="AI1805" t="str">
            <v/>
          </cell>
          <cell r="AJ1805" t="str">
            <v/>
          </cell>
          <cell r="AK1805" t="str">
            <v/>
          </cell>
          <cell r="AL1805" t="str">
            <v/>
          </cell>
          <cell r="AM1805" t="str">
            <v/>
          </cell>
          <cell r="AN1805" t="str">
            <v/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</row>
        <row r="1806">
          <cell r="A1806" t="str">
            <v>PCO10P1688</v>
          </cell>
          <cell r="B1806" t="str">
            <v>PCO10</v>
          </cell>
          <cell r="C1806" t="str">
            <v>S12</v>
          </cell>
          <cell r="D1806" t="str">
            <v>P1688</v>
          </cell>
          <cell r="E1806" t="str">
            <v/>
          </cell>
          <cell r="F1806">
            <v>0.36791370000000007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 t="str">
            <v/>
          </cell>
          <cell r="AG1806" t="str">
            <v/>
          </cell>
          <cell r="AH1806" t="str">
            <v/>
          </cell>
          <cell r="AI1806" t="str">
            <v/>
          </cell>
          <cell r="AJ1806" t="str">
            <v/>
          </cell>
          <cell r="AK1806" t="str">
            <v/>
          </cell>
          <cell r="AL1806" t="str">
            <v/>
          </cell>
          <cell r="AM1806" t="str">
            <v/>
          </cell>
          <cell r="AN1806" t="str">
            <v/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</row>
        <row r="1807">
          <cell r="A1807" t="str">
            <v>PCO10P1689</v>
          </cell>
          <cell r="B1807" t="str">
            <v>PCO10</v>
          </cell>
          <cell r="C1807" t="str">
            <v>S12</v>
          </cell>
          <cell r="D1807" t="str">
            <v>P1689</v>
          </cell>
          <cell r="E1807" t="str">
            <v/>
          </cell>
          <cell r="F1807">
            <v>2.2139915999999999</v>
          </cell>
          <cell r="G1807" t="str">
            <v/>
          </cell>
          <cell r="H1807" t="str">
            <v/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 t="str">
            <v/>
          </cell>
          <cell r="AG1807" t="str">
            <v/>
          </cell>
          <cell r="AH1807" t="str">
            <v/>
          </cell>
          <cell r="AI1807" t="str">
            <v/>
          </cell>
          <cell r="AJ1807" t="str">
            <v/>
          </cell>
          <cell r="AK1807" t="str">
            <v/>
          </cell>
          <cell r="AL1807" t="str">
            <v/>
          </cell>
          <cell r="AM1807" t="str">
            <v/>
          </cell>
          <cell r="AN1807" t="str">
            <v/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</row>
        <row r="1808">
          <cell r="A1808" t="str">
            <v>PCO10P1931</v>
          </cell>
          <cell r="B1808" t="str">
            <v>PCO10</v>
          </cell>
          <cell r="C1808" t="str">
            <v>S12</v>
          </cell>
          <cell r="D1808" t="str">
            <v>P1931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>
            <v>0.22556220000000002</v>
          </cell>
          <cell r="X1808" t="str">
            <v/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 t="str">
            <v/>
          </cell>
          <cell r="AG1808" t="str">
            <v/>
          </cell>
          <cell r="AH1808" t="str">
            <v/>
          </cell>
          <cell r="AI1808" t="str">
            <v/>
          </cell>
          <cell r="AJ1808" t="str">
            <v/>
          </cell>
          <cell r="AK1808" t="str">
            <v/>
          </cell>
          <cell r="AL1808" t="str">
            <v/>
          </cell>
          <cell r="AM1808" t="str">
            <v/>
          </cell>
          <cell r="AN1808" t="str">
            <v/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</row>
        <row r="1809">
          <cell r="A1809" t="str">
            <v>PCO10P2011</v>
          </cell>
          <cell r="B1809" t="str">
            <v>PCO10</v>
          </cell>
          <cell r="C1809" t="str">
            <v>S12</v>
          </cell>
          <cell r="D1809" t="str">
            <v>P2011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 t="str">
            <v/>
          </cell>
          <cell r="AG1809">
            <v>0.54346970000000006</v>
          </cell>
          <cell r="AH1809" t="str">
            <v/>
          </cell>
          <cell r="AI1809" t="str">
            <v/>
          </cell>
          <cell r="AJ1809" t="str">
            <v/>
          </cell>
          <cell r="AK1809" t="str">
            <v/>
          </cell>
          <cell r="AL1809" t="str">
            <v/>
          </cell>
          <cell r="AM1809" t="str">
            <v/>
          </cell>
          <cell r="AN1809" t="str">
            <v/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</row>
        <row r="1810">
          <cell r="A1810" t="str">
            <v>PCO10P2012</v>
          </cell>
          <cell r="B1810" t="str">
            <v>PCO10</v>
          </cell>
          <cell r="C1810" t="str">
            <v>S12</v>
          </cell>
          <cell r="D1810" t="str">
            <v>P2012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  <cell r="J1810" t="str">
            <v/>
          </cell>
          <cell r="K1810" t="str">
            <v/>
          </cell>
          <cell r="L1810">
            <v>4.5679399999999995E-2</v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 t="str">
            <v/>
          </cell>
          <cell r="AG1810" t="str">
            <v/>
          </cell>
          <cell r="AH1810" t="str">
            <v/>
          </cell>
          <cell r="AI1810" t="str">
            <v/>
          </cell>
          <cell r="AJ1810" t="str">
            <v/>
          </cell>
          <cell r="AK1810" t="str">
            <v/>
          </cell>
          <cell r="AL1810" t="str">
            <v/>
          </cell>
          <cell r="AM1810" t="str">
            <v/>
          </cell>
          <cell r="AN1810" t="str">
            <v/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</row>
        <row r="1811">
          <cell r="A1811" t="str">
            <v>PCO11C061</v>
          </cell>
          <cell r="B1811" t="str">
            <v>PCO11</v>
          </cell>
          <cell r="C1811" t="str">
            <v>C03</v>
          </cell>
          <cell r="D1811" t="str">
            <v>C061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>
            <v>149.91656649999999</v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</row>
        <row r="1812">
          <cell r="A1812" t="str">
            <v>PCO11C062</v>
          </cell>
          <cell r="B1812" t="str">
            <v>PCO11</v>
          </cell>
          <cell r="C1812" t="str">
            <v>C03</v>
          </cell>
          <cell r="D1812" t="str">
            <v>C062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>
            <v>20.626788399999999</v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</row>
        <row r="1813">
          <cell r="A1813" t="str">
            <v>PCO11C065</v>
          </cell>
          <cell r="B1813" t="str">
            <v>PCO11</v>
          </cell>
          <cell r="C1813" t="str">
            <v>C03</v>
          </cell>
          <cell r="D1813" t="str">
            <v>C065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>
            <v>3.2153862999999996</v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 t="str">
            <v/>
          </cell>
          <cell r="AI1813" t="str">
            <v/>
          </cell>
          <cell r="AJ1813" t="str">
            <v/>
          </cell>
          <cell r="AK1813" t="str">
            <v/>
          </cell>
          <cell r="AL1813" t="str">
            <v/>
          </cell>
          <cell r="AM1813" t="str">
            <v/>
          </cell>
          <cell r="AN1813" t="str">
            <v/>
          </cell>
          <cell r="AO1813" t="str">
            <v/>
          </cell>
          <cell r="AP1813" t="str">
            <v/>
          </cell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</row>
        <row r="1814">
          <cell r="A1814" t="str">
            <v>PCO11C066</v>
          </cell>
          <cell r="B1814" t="str">
            <v>PCO11</v>
          </cell>
          <cell r="C1814" t="str">
            <v>C03</v>
          </cell>
          <cell r="D1814" t="str">
            <v>C066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>
            <v>3.6651752000000002</v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 t="str">
            <v/>
          </cell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</row>
        <row r="1815">
          <cell r="A1815" t="str">
            <v>PCO11C067</v>
          </cell>
          <cell r="B1815" t="str">
            <v>PCO11</v>
          </cell>
          <cell r="C1815" t="str">
            <v>C03</v>
          </cell>
          <cell r="D1815" t="str">
            <v>C067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>
            <v>2.0943860000000001</v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</row>
        <row r="1816">
          <cell r="A1816" t="str">
            <v>PCO11C068</v>
          </cell>
          <cell r="B1816" t="str">
            <v>PCO11</v>
          </cell>
          <cell r="C1816" t="str">
            <v>C03</v>
          </cell>
          <cell r="D1816" t="str">
            <v>C068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>
            <v>2.0943860000000001</v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 t="str">
            <v/>
          </cell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</row>
        <row r="1817">
          <cell r="A1817" t="str">
            <v>PCO11C078</v>
          </cell>
          <cell r="B1817" t="str">
            <v>PCO11</v>
          </cell>
          <cell r="C1817" t="str">
            <v>C03</v>
          </cell>
          <cell r="D1817" t="str">
            <v>C078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>
            <v>1.5707881000000001</v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 t="str">
            <v/>
          </cell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</row>
        <row r="1818">
          <cell r="A1818" t="str">
            <v>PCO11C092</v>
          </cell>
          <cell r="B1818" t="str">
            <v>PCO11</v>
          </cell>
          <cell r="C1818" t="str">
            <v>C04</v>
          </cell>
          <cell r="D1818" t="str">
            <v>C092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>
            <v>15.5739714</v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 t="str">
            <v/>
          </cell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</row>
        <row r="1819">
          <cell r="A1819" t="str">
            <v>PCO11C093</v>
          </cell>
          <cell r="B1819" t="str">
            <v>PCO11</v>
          </cell>
          <cell r="C1819" t="str">
            <v>C04</v>
          </cell>
          <cell r="D1819" t="str">
            <v>C093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>
            <v>62.057531900000001</v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 t="str">
            <v/>
          </cell>
          <cell r="AG1819" t="str">
            <v/>
          </cell>
          <cell r="AH1819" t="str">
            <v/>
          </cell>
          <cell r="AI1819" t="str">
            <v/>
          </cell>
          <cell r="AJ1819" t="str">
            <v/>
          </cell>
          <cell r="AK1819" t="str">
            <v/>
          </cell>
          <cell r="AL1819" t="str">
            <v/>
          </cell>
          <cell r="AM1819" t="str">
            <v/>
          </cell>
          <cell r="AN1819" t="str">
            <v/>
          </cell>
          <cell r="AO1819" t="str">
            <v/>
          </cell>
          <cell r="AP1819" t="str">
            <v/>
          </cell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</row>
        <row r="1820">
          <cell r="A1820" t="str">
            <v>PCO11C121</v>
          </cell>
          <cell r="B1820" t="str">
            <v>PCO11</v>
          </cell>
          <cell r="C1820" t="str">
            <v>C05</v>
          </cell>
          <cell r="D1820" t="str">
            <v>C121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 t="str">
            <v/>
          </cell>
          <cell r="AG1820" t="str">
            <v/>
          </cell>
          <cell r="AH1820" t="str">
            <v/>
          </cell>
          <cell r="AI1820" t="str">
            <v/>
          </cell>
          <cell r="AJ1820" t="str">
            <v/>
          </cell>
          <cell r="AK1820">
            <v>5.5079495999999999</v>
          </cell>
          <cell r="AL1820" t="str">
            <v/>
          </cell>
          <cell r="AM1820" t="str">
            <v/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</row>
        <row r="1821">
          <cell r="A1821" t="str">
            <v>PCO11C141</v>
          </cell>
          <cell r="B1821" t="str">
            <v>PCO11</v>
          </cell>
          <cell r="C1821" t="str">
            <v>C05</v>
          </cell>
          <cell r="D1821" t="str">
            <v>C141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>
            <v>65.798350200000002</v>
          </cell>
          <cell r="AD1821" t="str">
            <v/>
          </cell>
          <cell r="AE1821" t="str">
            <v/>
          </cell>
          <cell r="AF1821" t="str">
            <v/>
          </cell>
          <cell r="AG1821" t="str">
            <v/>
          </cell>
          <cell r="AH1821" t="str">
            <v/>
          </cell>
          <cell r="AI1821" t="str">
            <v/>
          </cell>
          <cell r="AJ1821" t="str">
            <v/>
          </cell>
          <cell r="AK1821" t="str">
            <v/>
          </cell>
          <cell r="AL1821" t="str">
            <v/>
          </cell>
          <cell r="AM1821" t="str">
            <v/>
          </cell>
          <cell r="AN1821" t="str">
            <v/>
          </cell>
          <cell r="AO1821" t="str">
            <v/>
          </cell>
          <cell r="AP1821" t="str">
            <v/>
          </cell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</row>
        <row r="1822">
          <cell r="A1822" t="str">
            <v>PCO11S652</v>
          </cell>
          <cell r="B1822" t="str">
            <v>PCO11</v>
          </cell>
          <cell r="C1822" t="str">
            <v>C05</v>
          </cell>
          <cell r="D1822" t="str">
            <v>S652</v>
          </cell>
          <cell r="E1822" t="str">
            <v/>
          </cell>
          <cell r="F1822" t="str">
            <v/>
          </cell>
          <cell r="G1822" t="str">
            <v/>
          </cell>
          <cell r="H1822" t="str">
            <v/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>
            <v>0.13049659999999999</v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 t="str">
            <v/>
          </cell>
          <cell r="AG1822" t="str">
            <v/>
          </cell>
          <cell r="AH1822" t="str">
            <v/>
          </cell>
          <cell r="AI1822" t="str">
            <v/>
          </cell>
          <cell r="AJ1822" t="str">
            <v/>
          </cell>
          <cell r="AK1822" t="str">
            <v/>
          </cell>
          <cell r="AL1822" t="str">
            <v/>
          </cell>
          <cell r="AM1822" t="str">
            <v/>
          </cell>
          <cell r="AN1822" t="str">
            <v/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</row>
        <row r="1823">
          <cell r="A1823" t="str">
            <v>PCO11C279</v>
          </cell>
          <cell r="B1823" t="str">
            <v>PCO11</v>
          </cell>
          <cell r="C1823" t="str">
            <v>C08</v>
          </cell>
          <cell r="D1823" t="str">
            <v>C279</v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>
            <v>3.8808724000000003</v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 t="str">
            <v/>
          </cell>
          <cell r="AG1823" t="str">
            <v/>
          </cell>
          <cell r="AH1823" t="str">
            <v/>
          </cell>
          <cell r="AI1823" t="str">
            <v/>
          </cell>
          <cell r="AJ1823" t="str">
            <v/>
          </cell>
          <cell r="AK1823" t="str">
            <v/>
          </cell>
          <cell r="AL1823" t="str">
            <v/>
          </cell>
          <cell r="AM1823" t="str">
            <v/>
          </cell>
          <cell r="AN1823" t="str">
            <v/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</row>
        <row r="1824">
          <cell r="A1824" t="str">
            <v>PCO11C307</v>
          </cell>
          <cell r="B1824" t="str">
            <v>PCO11</v>
          </cell>
          <cell r="C1824" t="str">
            <v>C08</v>
          </cell>
          <cell r="D1824" t="str">
            <v>C307</v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>
            <v>1.1391174999999998</v>
          </cell>
          <cell r="AF1824" t="str">
            <v/>
          </cell>
          <cell r="AG1824" t="str">
            <v/>
          </cell>
          <cell r="AH1824" t="str">
            <v/>
          </cell>
          <cell r="AI1824" t="str">
            <v/>
          </cell>
          <cell r="AJ1824" t="str">
            <v/>
          </cell>
          <cell r="AK1824" t="str">
            <v/>
          </cell>
          <cell r="AL1824" t="str">
            <v/>
          </cell>
          <cell r="AM1824" t="str">
            <v/>
          </cell>
          <cell r="AN1824" t="str">
            <v/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</row>
        <row r="1825">
          <cell r="A1825" t="str">
            <v>PCO11C308</v>
          </cell>
          <cell r="B1825" t="str">
            <v>PCO11</v>
          </cell>
          <cell r="C1825" t="str">
            <v>C08</v>
          </cell>
          <cell r="D1825" t="str">
            <v>C308</v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>
            <v>10.7534844</v>
          </cell>
          <cell r="AF1825" t="str">
            <v/>
          </cell>
          <cell r="AG1825" t="str">
            <v/>
          </cell>
          <cell r="AH1825" t="str">
            <v/>
          </cell>
          <cell r="AI1825" t="str">
            <v/>
          </cell>
          <cell r="AJ1825" t="str">
            <v/>
          </cell>
          <cell r="AK1825" t="str">
            <v/>
          </cell>
          <cell r="AL1825" t="str">
            <v/>
          </cell>
          <cell r="AM1825" t="str">
            <v/>
          </cell>
          <cell r="AN1825" t="str">
            <v/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</row>
        <row r="1826">
          <cell r="A1826" t="str">
            <v>PCO11C309</v>
          </cell>
          <cell r="B1826" t="str">
            <v>PCO11</v>
          </cell>
          <cell r="C1826" t="str">
            <v>C08</v>
          </cell>
          <cell r="D1826" t="str">
            <v>C309</v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>
            <v>14.2853496</v>
          </cell>
          <cell r="AF1826" t="str">
            <v/>
          </cell>
          <cell r="AG1826" t="str">
            <v/>
          </cell>
          <cell r="AH1826" t="str">
            <v/>
          </cell>
          <cell r="AI1826" t="str">
            <v/>
          </cell>
          <cell r="AJ1826" t="str">
            <v/>
          </cell>
          <cell r="AK1826" t="str">
            <v/>
          </cell>
          <cell r="AL1826" t="str">
            <v/>
          </cell>
          <cell r="AM1826" t="str">
            <v/>
          </cell>
          <cell r="AN1826" t="str">
            <v/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</row>
        <row r="1827">
          <cell r="A1827" t="str">
            <v>PCO11C310</v>
          </cell>
          <cell r="B1827" t="str">
            <v>PCO11</v>
          </cell>
          <cell r="C1827" t="str">
            <v>C08</v>
          </cell>
          <cell r="D1827" t="str">
            <v>C310</v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>
            <v>18.781056799999998</v>
          </cell>
          <cell r="AF1827" t="str">
            <v/>
          </cell>
          <cell r="AG1827" t="str">
            <v/>
          </cell>
          <cell r="AH1827" t="str">
            <v/>
          </cell>
          <cell r="AI1827" t="str">
            <v/>
          </cell>
          <cell r="AJ1827" t="str">
            <v/>
          </cell>
          <cell r="AK1827" t="str">
            <v/>
          </cell>
          <cell r="AL1827" t="str">
            <v/>
          </cell>
          <cell r="AM1827" t="str">
            <v/>
          </cell>
          <cell r="AN1827" t="str">
            <v/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</row>
        <row r="1828">
          <cell r="A1828" t="str">
            <v>PCO11C351</v>
          </cell>
          <cell r="B1828" t="str">
            <v>PCO11</v>
          </cell>
          <cell r="C1828" t="str">
            <v>C09</v>
          </cell>
          <cell r="D1828" t="str">
            <v>C351</v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>
            <v>27.827689100000001</v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 t="str">
            <v/>
          </cell>
          <cell r="AG1828" t="str">
            <v/>
          </cell>
          <cell r="AH1828" t="str">
            <v/>
          </cell>
          <cell r="AI1828" t="str">
            <v/>
          </cell>
          <cell r="AJ1828" t="str">
            <v/>
          </cell>
          <cell r="AK1828" t="str">
            <v/>
          </cell>
          <cell r="AL1828" t="str">
            <v/>
          </cell>
          <cell r="AM1828" t="str">
            <v/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</row>
        <row r="1829">
          <cell r="A1829" t="str">
            <v>PCO11C381</v>
          </cell>
          <cell r="B1829" t="str">
            <v>PCO11</v>
          </cell>
          <cell r="C1829" t="str">
            <v>C10</v>
          </cell>
          <cell r="D1829" t="str">
            <v>C381</v>
          </cell>
          <cell r="E1829" t="str">
            <v/>
          </cell>
          <cell r="F1829" t="str">
            <v/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 t="str">
            <v/>
          </cell>
          <cell r="AG1829" t="str">
            <v/>
          </cell>
          <cell r="AH1829" t="str">
            <v/>
          </cell>
          <cell r="AI1829" t="str">
            <v/>
          </cell>
          <cell r="AJ1829" t="str">
            <v/>
          </cell>
          <cell r="AK1829" t="str">
            <v/>
          </cell>
          <cell r="AL1829" t="str">
            <v/>
          </cell>
          <cell r="AM1829" t="str">
            <v/>
          </cell>
          <cell r="AN1829" t="str">
            <v/>
          </cell>
          <cell r="AO1829" t="str">
            <v/>
          </cell>
          <cell r="AP1829" t="str">
            <v/>
          </cell>
          <cell r="AQ1829">
            <v>3.4522700000000003E-2</v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</row>
        <row r="1830">
          <cell r="A1830" t="str">
            <v>PCO11C382</v>
          </cell>
          <cell r="B1830" t="str">
            <v>PCO11</v>
          </cell>
          <cell r="C1830" t="str">
            <v>C10</v>
          </cell>
          <cell r="D1830" t="str">
            <v>C382</v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 t="str">
            <v/>
          </cell>
          <cell r="AE1830" t="str">
            <v/>
          </cell>
          <cell r="AF1830" t="str">
            <v/>
          </cell>
          <cell r="AG1830" t="str">
            <v/>
          </cell>
          <cell r="AH1830" t="str">
            <v/>
          </cell>
          <cell r="AI1830" t="str">
            <v/>
          </cell>
          <cell r="AJ1830" t="str">
            <v/>
          </cell>
          <cell r="AK1830" t="str">
            <v/>
          </cell>
          <cell r="AL1830" t="str">
            <v/>
          </cell>
          <cell r="AM1830" t="str">
            <v/>
          </cell>
          <cell r="AN1830" t="str">
            <v/>
          </cell>
          <cell r="AO1830" t="str">
            <v/>
          </cell>
          <cell r="AP1830" t="str">
            <v/>
          </cell>
          <cell r="AQ1830">
            <v>8.7311300000000008E-2</v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</row>
        <row r="1831">
          <cell r="A1831" t="str">
            <v>PCO11C383</v>
          </cell>
          <cell r="B1831" t="str">
            <v>PCO11</v>
          </cell>
          <cell r="C1831" t="str">
            <v>C10</v>
          </cell>
          <cell r="D1831" t="str">
            <v>C383</v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 t="str">
            <v/>
          </cell>
          <cell r="AG1831" t="str">
            <v/>
          </cell>
          <cell r="AH1831" t="str">
            <v/>
          </cell>
          <cell r="AI1831" t="str">
            <v/>
          </cell>
          <cell r="AJ1831" t="str">
            <v/>
          </cell>
          <cell r="AK1831" t="str">
            <v/>
          </cell>
          <cell r="AL1831" t="str">
            <v/>
          </cell>
          <cell r="AM1831" t="str">
            <v/>
          </cell>
          <cell r="AN1831" t="str">
            <v/>
          </cell>
          <cell r="AO1831" t="str">
            <v/>
          </cell>
          <cell r="AP1831" t="str">
            <v/>
          </cell>
          <cell r="AQ1831">
            <v>4.9968761000000006</v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</row>
        <row r="1832">
          <cell r="A1832" t="str">
            <v>PCO11C391</v>
          </cell>
          <cell r="B1832" t="str">
            <v>PCO11</v>
          </cell>
          <cell r="C1832" t="str">
            <v>C10</v>
          </cell>
          <cell r="D1832" t="str">
            <v>C391</v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 t="str">
            <v/>
          </cell>
          <cell r="AG1832" t="str">
            <v/>
          </cell>
          <cell r="AH1832" t="str">
            <v/>
          </cell>
          <cell r="AI1832" t="str">
            <v/>
          </cell>
          <cell r="AJ1832" t="str">
            <v/>
          </cell>
          <cell r="AK1832" t="str">
            <v/>
          </cell>
          <cell r="AL1832" t="str">
            <v/>
          </cell>
          <cell r="AM1832" t="str">
            <v/>
          </cell>
          <cell r="AN1832" t="str">
            <v/>
          </cell>
          <cell r="AO1832" t="str">
            <v/>
          </cell>
          <cell r="AP1832" t="str">
            <v/>
          </cell>
          <cell r="AQ1832">
            <v>0.44656259999999998</v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</row>
        <row r="1833">
          <cell r="A1833" t="str">
            <v>PCO11C392</v>
          </cell>
          <cell r="B1833" t="str">
            <v>PCO11</v>
          </cell>
          <cell r="C1833" t="str">
            <v>C10</v>
          </cell>
          <cell r="D1833" t="str">
            <v>C392</v>
          </cell>
          <cell r="E1833" t="str">
            <v/>
          </cell>
          <cell r="F1833" t="str">
            <v/>
          </cell>
          <cell r="G1833" t="str">
            <v/>
          </cell>
          <cell r="H1833" t="str">
            <v/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 t="str">
            <v/>
          </cell>
          <cell r="AG1833" t="str">
            <v/>
          </cell>
          <cell r="AH1833" t="str">
            <v/>
          </cell>
          <cell r="AI1833" t="str">
            <v/>
          </cell>
          <cell r="AJ1833" t="str">
            <v/>
          </cell>
          <cell r="AK1833" t="str">
            <v/>
          </cell>
          <cell r="AL1833" t="str">
            <v/>
          </cell>
          <cell r="AM1833" t="str">
            <v/>
          </cell>
          <cell r="AN1833" t="str">
            <v/>
          </cell>
          <cell r="AO1833" t="str">
            <v/>
          </cell>
          <cell r="AP1833" t="str">
            <v/>
          </cell>
          <cell r="AQ1833">
            <v>0.1415178</v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</row>
        <row r="1834">
          <cell r="A1834" t="str">
            <v>PCO11C393</v>
          </cell>
          <cell r="B1834" t="str">
            <v>PCO11</v>
          </cell>
          <cell r="C1834" t="str">
            <v>C10</v>
          </cell>
          <cell r="D1834" t="str">
            <v>C393</v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>
            <v>0.49542739999999996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 t="str">
            <v/>
          </cell>
          <cell r="AG1834" t="str">
            <v/>
          </cell>
          <cell r="AH1834" t="str">
            <v/>
          </cell>
          <cell r="AI1834" t="str">
            <v/>
          </cell>
          <cell r="AJ1834" t="str">
            <v/>
          </cell>
          <cell r="AK1834" t="str">
            <v/>
          </cell>
          <cell r="AL1834" t="str">
            <v/>
          </cell>
          <cell r="AM1834" t="str">
            <v/>
          </cell>
          <cell r="AN1834" t="str">
            <v/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</row>
        <row r="1835">
          <cell r="A1835" t="str">
            <v>PCO11C397</v>
          </cell>
          <cell r="B1835" t="str">
            <v>PCO11</v>
          </cell>
          <cell r="C1835" t="str">
            <v>C10</v>
          </cell>
          <cell r="D1835" t="str">
            <v>C397</v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>
            <v>0.17002709999999999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 t="str">
            <v/>
          </cell>
          <cell r="AG1835" t="str">
            <v/>
          </cell>
          <cell r="AH1835" t="str">
            <v/>
          </cell>
          <cell r="AI1835" t="str">
            <v/>
          </cell>
          <cell r="AJ1835" t="str">
            <v/>
          </cell>
          <cell r="AK1835" t="str">
            <v/>
          </cell>
          <cell r="AL1835" t="str">
            <v/>
          </cell>
          <cell r="AM1835" t="str">
            <v/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</row>
        <row r="1836">
          <cell r="A1836" t="str">
            <v>PCO11C195</v>
          </cell>
          <cell r="B1836" t="str">
            <v>PCO11</v>
          </cell>
          <cell r="C1836" t="str">
            <v>C11</v>
          </cell>
          <cell r="D1836" t="str">
            <v>C195</v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>
            <v>9.0665599999999999E-2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 t="str">
            <v/>
          </cell>
          <cell r="AG1836" t="str">
            <v/>
          </cell>
          <cell r="AH1836" t="str">
            <v/>
          </cell>
          <cell r="AI1836" t="str">
            <v/>
          </cell>
          <cell r="AJ1836" t="str">
            <v/>
          </cell>
          <cell r="AK1836" t="str">
            <v/>
          </cell>
          <cell r="AL1836" t="str">
            <v/>
          </cell>
          <cell r="AM1836" t="str">
            <v/>
          </cell>
          <cell r="AN1836" t="str">
            <v/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</row>
        <row r="1837">
          <cell r="A1837" t="str">
            <v>PCO11P1264</v>
          </cell>
          <cell r="B1837" t="str">
            <v>PCO11</v>
          </cell>
          <cell r="C1837" t="str">
            <v>C12</v>
          </cell>
          <cell r="D1837" t="str">
            <v>P1264</v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>
            <v>1.1143099999999999</v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 t="str">
            <v/>
          </cell>
          <cell r="AG1837" t="str">
            <v/>
          </cell>
          <cell r="AH1837" t="str">
            <v/>
          </cell>
          <cell r="AI1837" t="str">
            <v/>
          </cell>
          <cell r="AJ1837" t="str">
            <v/>
          </cell>
          <cell r="AK1837" t="str">
            <v/>
          </cell>
          <cell r="AL1837" t="str">
            <v/>
          </cell>
          <cell r="AM1837" t="str">
            <v/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</row>
        <row r="1838">
          <cell r="A1838" t="str">
            <v>PCO11P1524</v>
          </cell>
          <cell r="B1838" t="str">
            <v>PCO11</v>
          </cell>
          <cell r="C1838" t="str">
            <v>C12</v>
          </cell>
          <cell r="D1838" t="str">
            <v>P1524</v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>
            <v>32.548865499999998</v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 t="str">
            <v/>
          </cell>
          <cell r="AG1838" t="str">
            <v/>
          </cell>
          <cell r="AH1838" t="str">
            <v/>
          </cell>
          <cell r="AI1838" t="str">
            <v/>
          </cell>
          <cell r="AJ1838" t="str">
            <v/>
          </cell>
          <cell r="AK1838" t="str">
            <v/>
          </cell>
          <cell r="AL1838" t="str">
            <v/>
          </cell>
          <cell r="AM1838" t="str">
            <v/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</row>
        <row r="1839">
          <cell r="A1839" t="str">
            <v>PCO11P1526</v>
          </cell>
          <cell r="B1839" t="str">
            <v>PCO11</v>
          </cell>
          <cell r="C1839" t="str">
            <v>C12</v>
          </cell>
          <cell r="D1839" t="str">
            <v>P1526</v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>
            <v>34.708426700000004</v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 t="str">
            <v/>
          </cell>
          <cell r="AG1839" t="str">
            <v/>
          </cell>
          <cell r="AH1839" t="str">
            <v/>
          </cell>
          <cell r="AI1839" t="str">
            <v/>
          </cell>
          <cell r="AJ1839" t="str">
            <v/>
          </cell>
          <cell r="AK1839" t="str">
            <v/>
          </cell>
          <cell r="AL1839" t="str">
            <v/>
          </cell>
          <cell r="AM1839" t="str">
            <v/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</row>
        <row r="1840">
          <cell r="A1840" t="str">
            <v>PCO11P1565</v>
          </cell>
          <cell r="B1840" t="str">
            <v>PCO11</v>
          </cell>
          <cell r="C1840" t="str">
            <v>C12</v>
          </cell>
          <cell r="D1840" t="str">
            <v>P1565</v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>
            <v>16.287225100000001</v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 t="str">
            <v/>
          </cell>
          <cell r="AG1840" t="str">
            <v/>
          </cell>
          <cell r="AH1840" t="str">
            <v/>
          </cell>
          <cell r="AI1840" t="str">
            <v/>
          </cell>
          <cell r="AJ1840" t="str">
            <v/>
          </cell>
          <cell r="AK1840" t="str">
            <v/>
          </cell>
          <cell r="AL1840" t="str">
            <v/>
          </cell>
          <cell r="AM1840" t="str">
            <v/>
          </cell>
          <cell r="AN1840" t="str">
            <v/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</row>
        <row r="1841">
          <cell r="A1841" t="str">
            <v>PCO11S501</v>
          </cell>
          <cell r="B1841" t="str">
            <v>PCO11</v>
          </cell>
          <cell r="C1841" t="str">
            <v>S01</v>
          </cell>
          <cell r="D1841" t="str">
            <v>S501</v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>
            <v>1.0308337000000001</v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 t="str">
            <v/>
          </cell>
          <cell r="AG1841" t="str">
            <v/>
          </cell>
          <cell r="AH1841" t="str">
            <v/>
          </cell>
          <cell r="AI1841" t="str">
            <v/>
          </cell>
          <cell r="AJ1841" t="str">
            <v/>
          </cell>
          <cell r="AK1841" t="str">
            <v/>
          </cell>
          <cell r="AL1841" t="str">
            <v/>
          </cell>
          <cell r="AM1841" t="str">
            <v/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</row>
        <row r="1842">
          <cell r="A1842" t="str">
            <v>PCO11S502</v>
          </cell>
          <cell r="B1842" t="str">
            <v>PCO11</v>
          </cell>
          <cell r="C1842" t="str">
            <v>S01</v>
          </cell>
          <cell r="D1842" t="str">
            <v>S502</v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>
            <v>1.7309180999999998</v>
          </cell>
          <cell r="AE1842" t="str">
            <v/>
          </cell>
          <cell r="AF1842" t="str">
            <v/>
          </cell>
          <cell r="AG1842" t="str">
            <v/>
          </cell>
          <cell r="AH1842" t="str">
            <v/>
          </cell>
          <cell r="AI1842" t="str">
            <v/>
          </cell>
          <cell r="AJ1842" t="str">
            <v/>
          </cell>
          <cell r="AK1842" t="str">
            <v/>
          </cell>
          <cell r="AL1842" t="str">
            <v/>
          </cell>
          <cell r="AM1842" t="str">
            <v/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</row>
        <row r="1843">
          <cell r="A1843" t="str">
            <v>PCO11S503</v>
          </cell>
          <cell r="B1843" t="str">
            <v>PCO11</v>
          </cell>
          <cell r="C1843" t="str">
            <v>S01</v>
          </cell>
          <cell r="D1843" t="str">
            <v>S503</v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>
            <v>0.31356419999999996</v>
          </cell>
          <cell r="AE1843" t="str">
            <v/>
          </cell>
          <cell r="AF1843" t="str">
            <v/>
          </cell>
          <cell r="AG1843" t="str">
            <v/>
          </cell>
          <cell r="AH1843" t="str">
            <v/>
          </cell>
          <cell r="AI1843" t="str">
            <v/>
          </cell>
          <cell r="AJ1843" t="str">
            <v/>
          </cell>
          <cell r="AK1843" t="str">
            <v/>
          </cell>
          <cell r="AL1843" t="str">
            <v/>
          </cell>
          <cell r="AM1843" t="str">
            <v/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</row>
        <row r="1844">
          <cell r="A1844" t="str">
            <v>PCO11S504</v>
          </cell>
          <cell r="B1844" t="str">
            <v>PCO11</v>
          </cell>
          <cell r="C1844" t="str">
            <v>S01</v>
          </cell>
          <cell r="D1844" t="str">
            <v>S504</v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>
            <v>9.6751928000000014</v>
          </cell>
          <cell r="AF1844" t="str">
            <v/>
          </cell>
          <cell r="AG1844" t="str">
            <v/>
          </cell>
          <cell r="AH1844" t="str">
            <v/>
          </cell>
          <cell r="AI1844" t="str">
            <v/>
          </cell>
          <cell r="AJ1844" t="str">
            <v/>
          </cell>
          <cell r="AK1844" t="str">
            <v/>
          </cell>
          <cell r="AL1844" t="str">
            <v/>
          </cell>
          <cell r="AM1844" t="str">
            <v/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</row>
        <row r="1845">
          <cell r="A1845" t="str">
            <v>PCO11S505</v>
          </cell>
          <cell r="B1845" t="str">
            <v>PCO11</v>
          </cell>
          <cell r="C1845" t="str">
            <v>S01</v>
          </cell>
          <cell r="D1845" t="str">
            <v>S505</v>
          </cell>
          <cell r="E1845">
            <v>5.5080900000000002E-2</v>
          </cell>
          <cell r="F1845" t="str">
            <v/>
          </cell>
          <cell r="G1845">
            <v>0.20405279999999998</v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>
            <v>0.21377820000000003</v>
          </cell>
          <cell r="M1845">
            <v>0.27272000000000002</v>
          </cell>
          <cell r="N1845">
            <v>0.28454030000000002</v>
          </cell>
          <cell r="O1845" t="str">
            <v/>
          </cell>
          <cell r="P1845" t="str">
            <v/>
          </cell>
          <cell r="Q1845">
            <v>0.12868299999999999</v>
          </cell>
          <cell r="R1845">
            <v>14.9758636</v>
          </cell>
          <cell r="S1845">
            <v>0.28652109999999997</v>
          </cell>
          <cell r="T1845">
            <v>0.231209</v>
          </cell>
          <cell r="U1845">
            <v>5.4993399999999998E-2</v>
          </cell>
          <cell r="V1845">
            <v>0.40632089999999998</v>
          </cell>
          <cell r="W1845">
            <v>6.5312976000000003</v>
          </cell>
          <cell r="X1845" t="str">
            <v/>
          </cell>
          <cell r="Y1845">
            <v>1.1199799999999999E-2</v>
          </cell>
          <cell r="Z1845" t="str">
            <v/>
          </cell>
          <cell r="AA1845" t="str">
            <v/>
          </cell>
          <cell r="AB1845" t="str">
            <v/>
          </cell>
          <cell r="AC1845">
            <v>94.760516199999998</v>
          </cell>
          <cell r="AD1845">
            <v>7.0346699999999998E-2</v>
          </cell>
          <cell r="AE1845">
            <v>2.3691568000000003</v>
          </cell>
          <cell r="AF1845">
            <v>4.5001999999999993E-2</v>
          </cell>
          <cell r="AG1845">
            <v>0.20982309999999998</v>
          </cell>
          <cell r="AH1845">
            <v>1.7802615999999998</v>
          </cell>
          <cell r="AI1845" t="str">
            <v/>
          </cell>
          <cell r="AJ1845" t="str">
            <v/>
          </cell>
          <cell r="AK1845">
            <v>0.15168020000000002</v>
          </cell>
          <cell r="AL1845">
            <v>2.2619427999999999</v>
          </cell>
          <cell r="AM1845">
            <v>0.30094650000000001</v>
          </cell>
          <cell r="AN1845">
            <v>0.1502851</v>
          </cell>
          <cell r="AO1845">
            <v>6.0625900000000003E-2</v>
          </cell>
          <cell r="AP1845">
            <v>8.1325500000000009E-2</v>
          </cell>
          <cell r="AQ1845">
            <v>7.4762000000000006E-3</v>
          </cell>
          <cell r="AR1845">
            <v>0.34373129999999996</v>
          </cell>
          <cell r="AS1845">
            <v>8.5979E-2</v>
          </cell>
          <cell r="AT1845">
            <v>0.29864049999999998</v>
          </cell>
          <cell r="AU1845" t="str">
            <v/>
          </cell>
        </row>
        <row r="1846">
          <cell r="A1846" t="str">
            <v>PCO11S506</v>
          </cell>
          <cell r="B1846" t="str">
            <v>PCO11</v>
          </cell>
          <cell r="C1846" t="str">
            <v>S01</v>
          </cell>
          <cell r="D1846" t="str">
            <v>S506</v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>
            <v>1.0232762</v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 t="str">
            <v/>
          </cell>
          <cell r="AG1846" t="str">
            <v/>
          </cell>
          <cell r="AH1846" t="str">
            <v/>
          </cell>
          <cell r="AI1846" t="str">
            <v/>
          </cell>
          <cell r="AJ1846" t="str">
            <v/>
          </cell>
          <cell r="AK1846" t="str">
            <v/>
          </cell>
          <cell r="AL1846" t="str">
            <v/>
          </cell>
          <cell r="AM1846" t="str">
            <v/>
          </cell>
          <cell r="AN1846" t="str">
            <v/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</row>
        <row r="1847">
          <cell r="A1847" t="str">
            <v>PCO11S507</v>
          </cell>
          <cell r="B1847" t="str">
            <v>PCO11</v>
          </cell>
          <cell r="C1847" t="str">
            <v>S01</v>
          </cell>
          <cell r="D1847" t="str">
            <v>S507</v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>
            <v>3.1958731999999999</v>
          </cell>
          <cell r="AF1847" t="str">
            <v/>
          </cell>
          <cell r="AG1847" t="str">
            <v/>
          </cell>
          <cell r="AH1847" t="str">
            <v/>
          </cell>
          <cell r="AI1847" t="str">
            <v/>
          </cell>
          <cell r="AJ1847" t="str">
            <v/>
          </cell>
          <cell r="AK1847" t="str">
            <v/>
          </cell>
          <cell r="AL1847" t="str">
            <v/>
          </cell>
          <cell r="AM1847" t="str">
            <v/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</row>
        <row r="1848">
          <cell r="A1848" t="str">
            <v>PCO11S508</v>
          </cell>
          <cell r="B1848" t="str">
            <v>PCO11</v>
          </cell>
          <cell r="C1848" t="str">
            <v>S01</v>
          </cell>
          <cell r="D1848" t="str">
            <v>S508</v>
          </cell>
          <cell r="E1848">
            <v>0.25996929999999996</v>
          </cell>
          <cell r="F1848">
            <v>1.4574629000000001</v>
          </cell>
          <cell r="G1848">
            <v>0.13965230000000003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>
            <v>0.22880950000000003</v>
          </cell>
          <cell r="M1848">
            <v>0.38382019999999994</v>
          </cell>
          <cell r="N1848">
            <v>0.29000729999999997</v>
          </cell>
          <cell r="O1848" t="str">
            <v/>
          </cell>
          <cell r="P1848" t="str">
            <v/>
          </cell>
          <cell r="Q1848">
            <v>0.31805860000000008</v>
          </cell>
          <cell r="R1848">
            <v>16.9821989</v>
          </cell>
          <cell r="S1848">
            <v>0.26470439999999995</v>
          </cell>
          <cell r="T1848">
            <v>8.5896800000000009E-2</v>
          </cell>
          <cell r="U1848">
            <v>1.1532602000000001</v>
          </cell>
          <cell r="V1848">
            <v>0.3173782</v>
          </cell>
          <cell r="W1848">
            <v>2.8538291</v>
          </cell>
          <cell r="X1848" t="str">
            <v/>
          </cell>
          <cell r="Y1848">
            <v>0.2108382</v>
          </cell>
          <cell r="Z1848" t="str">
            <v/>
          </cell>
          <cell r="AA1848" t="str">
            <v/>
          </cell>
          <cell r="AB1848" t="str">
            <v/>
          </cell>
          <cell r="AC1848">
            <v>36.836183499999997</v>
          </cell>
          <cell r="AD1848">
            <v>0.34954819999999998</v>
          </cell>
          <cell r="AE1848">
            <v>12.428399199999999</v>
          </cell>
          <cell r="AF1848">
            <v>0.13388100000000003</v>
          </cell>
          <cell r="AG1848">
            <v>0.34554900000000005</v>
          </cell>
          <cell r="AH1848">
            <v>1.3167394000000001</v>
          </cell>
          <cell r="AI1848" t="str">
            <v/>
          </cell>
          <cell r="AJ1848" t="str">
            <v/>
          </cell>
          <cell r="AK1848">
            <v>0.4220257</v>
          </cell>
          <cell r="AL1848">
            <v>2.8322161000000001</v>
          </cell>
          <cell r="AM1848">
            <v>0.18302060000000001</v>
          </cell>
          <cell r="AN1848">
            <v>0.2619513</v>
          </cell>
          <cell r="AO1848">
            <v>4.8826099999999997E-2</v>
          </cell>
          <cell r="AP1848">
            <v>0.20615900000000001</v>
          </cell>
          <cell r="AQ1848">
            <v>1.6498699999999998E-2</v>
          </cell>
          <cell r="AR1848">
            <v>0.2275372</v>
          </cell>
          <cell r="AS1848">
            <v>0.1113161</v>
          </cell>
          <cell r="AT1848">
            <v>0.19336069999999997</v>
          </cell>
          <cell r="AU1848" t="str">
            <v/>
          </cell>
        </row>
        <row r="1849">
          <cell r="A1849" t="str">
            <v>PCO11S509</v>
          </cell>
          <cell r="B1849" t="str">
            <v>PCO11</v>
          </cell>
          <cell r="C1849" t="str">
            <v>S01</v>
          </cell>
          <cell r="D1849" t="str">
            <v>S509</v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>
            <v>2.9273890000000002</v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 t="str">
            <v/>
          </cell>
          <cell r="AG1849" t="str">
            <v/>
          </cell>
          <cell r="AH1849" t="str">
            <v/>
          </cell>
          <cell r="AI1849" t="str">
            <v/>
          </cell>
          <cell r="AJ1849" t="str">
            <v/>
          </cell>
          <cell r="AK1849" t="str">
            <v/>
          </cell>
          <cell r="AL1849" t="str">
            <v/>
          </cell>
          <cell r="AM1849" t="str">
            <v/>
          </cell>
          <cell r="AN1849" t="str">
            <v/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</row>
        <row r="1850">
          <cell r="A1850" t="str">
            <v>PCO11S512</v>
          </cell>
          <cell r="B1850" t="str">
            <v>PCO11</v>
          </cell>
          <cell r="C1850" t="str">
            <v>S01</v>
          </cell>
          <cell r="D1850" t="str">
            <v>S512</v>
          </cell>
          <cell r="E1850">
            <v>0.71959960000000012</v>
          </cell>
          <cell r="F1850">
            <v>8.6790350999999983</v>
          </cell>
          <cell r="G1850">
            <v>0.86461599999999983</v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>
            <v>4.5081400000000001E-2</v>
          </cell>
          <cell r="N1850">
            <v>1.6088748999999998</v>
          </cell>
          <cell r="O1850" t="str">
            <v/>
          </cell>
          <cell r="P1850" t="str">
            <v/>
          </cell>
          <cell r="Q1850">
            <v>0.2003277</v>
          </cell>
          <cell r="R1850" t="str">
            <v/>
          </cell>
          <cell r="S1850">
            <v>0.23774130000000002</v>
          </cell>
          <cell r="T1850">
            <v>9.359300000000001E-2</v>
          </cell>
          <cell r="U1850" t="str">
            <v/>
          </cell>
          <cell r="V1850">
            <v>0.3173782</v>
          </cell>
          <cell r="W1850">
            <v>1.5576475999999999</v>
          </cell>
          <cell r="X1850" t="str">
            <v/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>
            <v>578.38166709999996</v>
          </cell>
          <cell r="AD1850">
            <v>3.1702900000000006E-2</v>
          </cell>
          <cell r="AE1850" t="str">
            <v/>
          </cell>
          <cell r="AF1850" t="str">
            <v/>
          </cell>
          <cell r="AG1850">
            <v>0.56025980000000009</v>
          </cell>
          <cell r="AH1850">
            <v>0.91108219999999995</v>
          </cell>
          <cell r="AI1850" t="str">
            <v/>
          </cell>
          <cell r="AJ1850" t="str">
            <v/>
          </cell>
          <cell r="AK1850" t="str">
            <v/>
          </cell>
          <cell r="AL1850" t="str">
            <v/>
          </cell>
          <cell r="AM1850">
            <v>1.1234827000000001</v>
          </cell>
          <cell r="AN1850">
            <v>0.21142710000000001</v>
          </cell>
          <cell r="AO1850" t="str">
            <v/>
          </cell>
          <cell r="AP1850">
            <v>0.13533879999999998</v>
          </cell>
          <cell r="AQ1850">
            <v>6.1081E-3</v>
          </cell>
          <cell r="AR1850">
            <v>0.75663280000000011</v>
          </cell>
          <cell r="AS1850">
            <v>5.8704000000000006E-2</v>
          </cell>
          <cell r="AT1850">
            <v>0.53489880000000001</v>
          </cell>
          <cell r="AU1850" t="str">
            <v/>
          </cell>
        </row>
        <row r="1851">
          <cell r="A1851" t="str">
            <v>PCO11S513</v>
          </cell>
          <cell r="B1851" t="str">
            <v>PCO11</v>
          </cell>
          <cell r="C1851" t="str">
            <v>S01</v>
          </cell>
          <cell r="D1851" t="str">
            <v>S513</v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 t="str">
            <v/>
          </cell>
          <cell r="AG1851" t="str">
            <v/>
          </cell>
          <cell r="AH1851">
            <v>1.0314480000000001</v>
          </cell>
          <cell r="AI1851" t="str">
            <v/>
          </cell>
          <cell r="AJ1851" t="str">
            <v/>
          </cell>
          <cell r="AK1851" t="str">
            <v/>
          </cell>
          <cell r="AL1851" t="str">
            <v/>
          </cell>
          <cell r="AM1851" t="str">
            <v/>
          </cell>
          <cell r="AN1851" t="str">
            <v/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</row>
        <row r="1852">
          <cell r="A1852" t="str">
            <v>PCO11S514</v>
          </cell>
          <cell r="B1852" t="str">
            <v>PCO11</v>
          </cell>
          <cell r="C1852" t="str">
            <v>S01</v>
          </cell>
          <cell r="D1852" t="str">
            <v>S514</v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 t="str">
            <v/>
          </cell>
          <cell r="AG1852" t="str">
            <v/>
          </cell>
          <cell r="AH1852" t="str">
            <v/>
          </cell>
          <cell r="AI1852" t="str">
            <v/>
          </cell>
          <cell r="AJ1852" t="str">
            <v/>
          </cell>
          <cell r="AK1852" t="str">
            <v/>
          </cell>
          <cell r="AL1852" t="str">
            <v/>
          </cell>
          <cell r="AM1852" t="str">
            <v/>
          </cell>
          <cell r="AN1852" t="str">
            <v/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>
            <v>4.3970107</v>
          </cell>
          <cell r="AU1852" t="str">
            <v/>
          </cell>
        </row>
        <row r="1853">
          <cell r="A1853" t="str">
            <v>PCO11S533</v>
          </cell>
          <cell r="B1853" t="str">
            <v>PCO11</v>
          </cell>
          <cell r="C1853" t="str">
            <v>S02</v>
          </cell>
          <cell r="D1853" t="str">
            <v>S533</v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>
            <v>1.2178972000000001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 t="str">
            <v/>
          </cell>
          <cell r="AG1853" t="str">
            <v/>
          </cell>
          <cell r="AH1853" t="str">
            <v/>
          </cell>
          <cell r="AI1853" t="str">
            <v/>
          </cell>
          <cell r="AJ1853" t="str">
            <v/>
          </cell>
          <cell r="AK1853" t="str">
            <v/>
          </cell>
          <cell r="AL1853" t="str">
            <v/>
          </cell>
          <cell r="AM1853" t="str">
            <v/>
          </cell>
          <cell r="AN1853" t="str">
            <v/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</row>
        <row r="1854">
          <cell r="A1854" t="str">
            <v>PCO11S534</v>
          </cell>
          <cell r="B1854" t="str">
            <v>PCO11</v>
          </cell>
          <cell r="C1854" t="str">
            <v>S02</v>
          </cell>
          <cell r="D1854" t="str">
            <v>S534</v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>
            <v>9.0422934000000001</v>
          </cell>
          <cell r="AD1854" t="str">
            <v/>
          </cell>
          <cell r="AE1854" t="str">
            <v/>
          </cell>
          <cell r="AF1854" t="str">
            <v/>
          </cell>
          <cell r="AG1854" t="str">
            <v/>
          </cell>
          <cell r="AH1854" t="str">
            <v/>
          </cell>
          <cell r="AI1854" t="str">
            <v/>
          </cell>
          <cell r="AJ1854" t="str">
            <v/>
          </cell>
          <cell r="AK1854" t="str">
            <v/>
          </cell>
          <cell r="AL1854" t="str">
            <v/>
          </cell>
          <cell r="AM1854" t="str">
            <v/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</row>
        <row r="1855">
          <cell r="A1855" t="str">
            <v>PCO11S535</v>
          </cell>
          <cell r="B1855" t="str">
            <v>PCO11</v>
          </cell>
          <cell r="C1855" t="str">
            <v>S02</v>
          </cell>
          <cell r="D1855" t="str">
            <v>S535</v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>
            <v>0.93093010000000009</v>
          </cell>
          <cell r="AE1855" t="str">
            <v/>
          </cell>
          <cell r="AF1855" t="str">
            <v/>
          </cell>
          <cell r="AG1855" t="str">
            <v/>
          </cell>
          <cell r="AH1855" t="str">
            <v/>
          </cell>
          <cell r="AI1855" t="str">
            <v/>
          </cell>
          <cell r="AJ1855" t="str">
            <v/>
          </cell>
          <cell r="AK1855" t="str">
            <v/>
          </cell>
          <cell r="AL1855" t="str">
            <v/>
          </cell>
          <cell r="AM1855" t="str">
            <v/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</row>
        <row r="1856">
          <cell r="A1856" t="str">
            <v>PCO11S536</v>
          </cell>
          <cell r="B1856" t="str">
            <v>PCO11</v>
          </cell>
          <cell r="C1856" t="str">
            <v>S02</v>
          </cell>
          <cell r="D1856" t="str">
            <v>S536</v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>
            <v>0.67262139999999992</v>
          </cell>
          <cell r="AE1856" t="str">
            <v/>
          </cell>
          <cell r="AF1856" t="str">
            <v/>
          </cell>
          <cell r="AG1856" t="str">
            <v/>
          </cell>
          <cell r="AH1856" t="str">
            <v/>
          </cell>
          <cell r="AI1856" t="str">
            <v/>
          </cell>
          <cell r="AJ1856" t="str">
            <v/>
          </cell>
          <cell r="AK1856" t="str">
            <v/>
          </cell>
          <cell r="AL1856" t="str">
            <v/>
          </cell>
          <cell r="AM1856" t="str">
            <v/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</row>
        <row r="1857">
          <cell r="A1857" t="str">
            <v>PCO11S537</v>
          </cell>
          <cell r="B1857" t="str">
            <v>PCO11</v>
          </cell>
          <cell r="C1857" t="str">
            <v>S02</v>
          </cell>
          <cell r="D1857" t="str">
            <v>S537</v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/>
          </cell>
          <cell r="AC1857" t="str">
            <v/>
          </cell>
          <cell r="AD1857" t="str">
            <v/>
          </cell>
          <cell r="AE1857">
            <v>66.325636000000003</v>
          </cell>
          <cell r="AF1857" t="str">
            <v/>
          </cell>
          <cell r="AG1857" t="str">
            <v/>
          </cell>
          <cell r="AH1857" t="str">
            <v/>
          </cell>
          <cell r="AI1857" t="str">
            <v/>
          </cell>
          <cell r="AJ1857" t="str">
            <v/>
          </cell>
          <cell r="AK1857" t="str">
            <v/>
          </cell>
          <cell r="AL1857" t="str">
            <v/>
          </cell>
          <cell r="AM1857" t="str">
            <v/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</row>
        <row r="1858">
          <cell r="A1858" t="str">
            <v>PCO11S538</v>
          </cell>
          <cell r="B1858" t="str">
            <v>PCO11</v>
          </cell>
          <cell r="C1858" t="str">
            <v>S02</v>
          </cell>
          <cell r="D1858" t="str">
            <v>S538</v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>
            <v>7.3147935999999998</v>
          </cell>
          <cell r="AF1858" t="str">
            <v/>
          </cell>
          <cell r="AG1858" t="str">
            <v/>
          </cell>
          <cell r="AH1858" t="str">
            <v/>
          </cell>
          <cell r="AI1858" t="str">
            <v/>
          </cell>
          <cell r="AJ1858" t="str">
            <v/>
          </cell>
          <cell r="AK1858" t="str">
            <v/>
          </cell>
          <cell r="AL1858" t="str">
            <v/>
          </cell>
          <cell r="AM1858" t="str">
            <v/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</row>
        <row r="1859">
          <cell r="A1859" t="str">
            <v>PCO11S540</v>
          </cell>
          <cell r="B1859" t="str">
            <v>PCO11</v>
          </cell>
          <cell r="C1859" t="str">
            <v>S02</v>
          </cell>
          <cell r="D1859" t="str">
            <v>S540</v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>
            <v>1.2674722999999997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 t="str">
            <v/>
          </cell>
          <cell r="AG1859" t="str">
            <v/>
          </cell>
          <cell r="AH1859" t="str">
            <v/>
          </cell>
          <cell r="AI1859" t="str">
            <v/>
          </cell>
          <cell r="AJ1859" t="str">
            <v/>
          </cell>
          <cell r="AK1859" t="str">
            <v/>
          </cell>
          <cell r="AL1859" t="str">
            <v/>
          </cell>
          <cell r="AM1859" t="str">
            <v/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</row>
        <row r="1860">
          <cell r="A1860" t="str">
            <v>PCO11S541</v>
          </cell>
          <cell r="B1860" t="str">
            <v>PCO11</v>
          </cell>
          <cell r="C1860" t="str">
            <v>S02</v>
          </cell>
          <cell r="D1860" t="str">
            <v>S541</v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>
            <v>1.1278591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 t="str">
            <v/>
          </cell>
          <cell r="AG1860" t="str">
            <v/>
          </cell>
          <cell r="AH1860" t="str">
            <v/>
          </cell>
          <cell r="AI1860" t="str">
            <v/>
          </cell>
          <cell r="AJ1860" t="str">
            <v/>
          </cell>
          <cell r="AK1860" t="str">
            <v/>
          </cell>
          <cell r="AL1860" t="str">
            <v/>
          </cell>
          <cell r="AM1860" t="str">
            <v/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</row>
        <row r="1861">
          <cell r="A1861" t="str">
            <v>PCO11S542</v>
          </cell>
          <cell r="B1861" t="str">
            <v>PCO11</v>
          </cell>
          <cell r="C1861" t="str">
            <v>S02</v>
          </cell>
          <cell r="D1861" t="str">
            <v>S542</v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>
            <v>1.5022101000000001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 t="str">
            <v/>
          </cell>
          <cell r="AE1861" t="str">
            <v/>
          </cell>
          <cell r="AF1861" t="str">
            <v/>
          </cell>
          <cell r="AG1861" t="str">
            <v/>
          </cell>
          <cell r="AH1861" t="str">
            <v/>
          </cell>
          <cell r="AI1861" t="str">
            <v/>
          </cell>
          <cell r="AJ1861" t="str">
            <v/>
          </cell>
          <cell r="AK1861" t="str">
            <v/>
          </cell>
          <cell r="AL1861" t="str">
            <v/>
          </cell>
          <cell r="AM1861" t="str">
            <v/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</row>
        <row r="1862">
          <cell r="A1862" t="str">
            <v>PCO11S561</v>
          </cell>
          <cell r="B1862" t="str">
            <v>PCO11</v>
          </cell>
          <cell r="C1862" t="str">
            <v>S03</v>
          </cell>
          <cell r="D1862" t="str">
            <v>S561</v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 t="str">
            <v/>
          </cell>
          <cell r="AE1862" t="str">
            <v/>
          </cell>
          <cell r="AF1862" t="str">
            <v/>
          </cell>
          <cell r="AG1862">
            <v>0.90458689999999997</v>
          </cell>
          <cell r="AH1862" t="str">
            <v/>
          </cell>
          <cell r="AI1862" t="str">
            <v/>
          </cell>
          <cell r="AJ1862" t="str">
            <v/>
          </cell>
          <cell r="AK1862" t="str">
            <v/>
          </cell>
          <cell r="AL1862" t="str">
            <v/>
          </cell>
          <cell r="AM1862" t="str">
            <v/>
          </cell>
          <cell r="AN1862" t="str">
            <v/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</row>
        <row r="1863">
          <cell r="A1863" t="str">
            <v>PCO11S562</v>
          </cell>
          <cell r="B1863" t="str">
            <v>PCO11</v>
          </cell>
          <cell r="C1863" t="str">
            <v>S03</v>
          </cell>
          <cell r="D1863" t="str">
            <v>S562</v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 t="str">
            <v/>
          </cell>
          <cell r="AG1863">
            <v>1.7700678000000001</v>
          </cell>
          <cell r="AH1863" t="str">
            <v/>
          </cell>
          <cell r="AI1863" t="str">
            <v/>
          </cell>
          <cell r="AJ1863" t="str">
            <v/>
          </cell>
          <cell r="AK1863" t="str">
            <v/>
          </cell>
          <cell r="AL1863" t="str">
            <v/>
          </cell>
          <cell r="AM1863" t="str">
            <v/>
          </cell>
          <cell r="AN1863" t="str">
            <v/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</row>
        <row r="1864">
          <cell r="A1864" t="str">
            <v>PCO11S563</v>
          </cell>
          <cell r="B1864" t="str">
            <v>PCO11</v>
          </cell>
          <cell r="C1864" t="str">
            <v>S03</v>
          </cell>
          <cell r="D1864" t="str">
            <v>S563</v>
          </cell>
          <cell r="E1864">
            <v>0.23557710000000001</v>
          </cell>
          <cell r="F1864">
            <v>3.8220787000000001</v>
          </cell>
          <cell r="G1864">
            <v>0.43185500000000004</v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>
            <v>0.16785739999999999</v>
          </cell>
          <cell r="M1864">
            <v>0.18957670000000001</v>
          </cell>
          <cell r="N1864">
            <v>0.19568719999999998</v>
          </cell>
          <cell r="O1864" t="str">
            <v/>
          </cell>
          <cell r="P1864" t="str">
            <v/>
          </cell>
          <cell r="Q1864">
            <v>4.9677499999999992E-2</v>
          </cell>
          <cell r="R1864">
            <v>4.3506428999999995</v>
          </cell>
          <cell r="S1864">
            <v>0.30013990000000002</v>
          </cell>
          <cell r="T1864">
            <v>0.18303949999999999</v>
          </cell>
          <cell r="U1864">
            <v>0.24863199999999999</v>
          </cell>
          <cell r="V1864">
            <v>0.2324436</v>
          </cell>
          <cell r="W1864">
            <v>4.5317296999999996</v>
          </cell>
          <cell r="X1864" t="str">
            <v/>
          </cell>
          <cell r="Y1864">
            <v>0.3500103</v>
          </cell>
          <cell r="Z1864" t="str">
            <v/>
          </cell>
          <cell r="AA1864" t="str">
            <v/>
          </cell>
          <cell r="AB1864" t="str">
            <v/>
          </cell>
          <cell r="AC1864">
            <v>58.380873699999995</v>
          </cell>
          <cell r="AD1864">
            <v>0.28202930000000004</v>
          </cell>
          <cell r="AE1864">
            <v>5.3733199999999997</v>
          </cell>
          <cell r="AF1864">
            <v>0.30182029999999999</v>
          </cell>
          <cell r="AG1864" t="str">
            <v/>
          </cell>
          <cell r="AH1864">
            <v>1.0647226000000001</v>
          </cell>
          <cell r="AI1864" t="str">
            <v/>
          </cell>
          <cell r="AJ1864" t="str">
            <v/>
          </cell>
          <cell r="AK1864">
            <v>0.36009060000000004</v>
          </cell>
          <cell r="AL1864">
            <v>0.3247217</v>
          </cell>
          <cell r="AM1864">
            <v>0.56778689999999998</v>
          </cell>
          <cell r="AN1864">
            <v>0.1337158</v>
          </cell>
          <cell r="AO1864">
            <v>8.9828899999999989E-2</v>
          </cell>
          <cell r="AP1864">
            <v>5.5218400000000001E-2</v>
          </cell>
          <cell r="AQ1864">
            <v>1.50542E-2</v>
          </cell>
          <cell r="AR1864">
            <v>0.48949000000000004</v>
          </cell>
          <cell r="AS1864">
            <v>3.1771199999999999E-2</v>
          </cell>
          <cell r="AT1864">
            <v>0.11402879999999999</v>
          </cell>
          <cell r="AU1864" t="str">
            <v/>
          </cell>
        </row>
        <row r="1865">
          <cell r="A1865" t="str">
            <v>PCO11S564</v>
          </cell>
          <cell r="B1865" t="str">
            <v>PCO11</v>
          </cell>
          <cell r="C1865" t="str">
            <v>S03</v>
          </cell>
          <cell r="D1865" t="str">
            <v>S564</v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>
            <v>1.8375211999999999</v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</row>
        <row r="1866">
          <cell r="A1866" t="str">
            <v>PCO11S565</v>
          </cell>
          <cell r="B1866" t="str">
            <v>PCO11</v>
          </cell>
          <cell r="C1866" t="str">
            <v>S03</v>
          </cell>
          <cell r="D1866" t="str">
            <v>S565</v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>
            <v>0.67225240000000008</v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</row>
        <row r="1867">
          <cell r="A1867" t="str">
            <v>PCO11S566</v>
          </cell>
          <cell r="B1867" t="str">
            <v>PCO11</v>
          </cell>
          <cell r="C1867" t="str">
            <v>S03</v>
          </cell>
          <cell r="D1867" t="str">
            <v>S566</v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>
            <v>1.1383749999999999</v>
          </cell>
          <cell r="AT1867" t="str">
            <v/>
          </cell>
          <cell r="AU1867" t="str">
            <v/>
          </cell>
        </row>
        <row r="1868">
          <cell r="A1868" t="str">
            <v>PCO11S567</v>
          </cell>
          <cell r="B1868" t="str">
            <v>PCO11</v>
          </cell>
          <cell r="C1868" t="str">
            <v>S03</v>
          </cell>
          <cell r="D1868" t="str">
            <v>S567</v>
          </cell>
          <cell r="E1868" t="str">
            <v/>
          </cell>
          <cell r="F1868" t="str">
            <v/>
          </cell>
          <cell r="G1868" t="str">
            <v/>
          </cell>
          <cell r="H1868" t="str">
            <v/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>
            <v>0.18221219999999999</v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</row>
        <row r="1869">
          <cell r="A1869" t="str">
            <v>PCO11S568</v>
          </cell>
          <cell r="B1869" t="str">
            <v>PCO11</v>
          </cell>
          <cell r="C1869" t="str">
            <v>S03</v>
          </cell>
          <cell r="D1869" t="str">
            <v>S568</v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>
            <v>1.7211527000000002</v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 t="str">
            <v/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</row>
        <row r="1870">
          <cell r="A1870" t="str">
            <v>PCO11S569</v>
          </cell>
          <cell r="B1870" t="str">
            <v>PCO11</v>
          </cell>
          <cell r="C1870" t="str">
            <v>S03</v>
          </cell>
          <cell r="D1870" t="str">
            <v>S569</v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>
            <v>8.9253900000000011E-2</v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 t="str">
            <v/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</row>
        <row r="1871">
          <cell r="A1871" t="str">
            <v>PCO11S570</v>
          </cell>
          <cell r="B1871" t="str">
            <v>PCO11</v>
          </cell>
          <cell r="C1871" t="str">
            <v>S03</v>
          </cell>
          <cell r="D1871" t="str">
            <v>S570</v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>
            <v>0.18221219999999999</v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 t="str">
            <v/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</row>
        <row r="1872">
          <cell r="A1872" t="str">
            <v>PCO11S571</v>
          </cell>
          <cell r="B1872" t="str">
            <v>PCO11</v>
          </cell>
          <cell r="C1872" t="str">
            <v>S03</v>
          </cell>
          <cell r="D1872" t="str">
            <v>S571</v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 t="str">
            <v/>
          </cell>
          <cell r="AQ1872" t="str">
            <v/>
          </cell>
          <cell r="AR1872" t="str">
            <v/>
          </cell>
          <cell r="AS1872">
            <v>0.48625600000000002</v>
          </cell>
          <cell r="AT1872" t="str">
            <v/>
          </cell>
          <cell r="AU1872" t="str">
            <v/>
          </cell>
        </row>
        <row r="1873">
          <cell r="A1873" t="str">
            <v>PCO11S572</v>
          </cell>
          <cell r="B1873" t="str">
            <v>PCO11</v>
          </cell>
          <cell r="C1873" t="str">
            <v>S03</v>
          </cell>
          <cell r="D1873" t="str">
            <v>S572</v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>
            <v>8.9253900000000011E-2</v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</row>
        <row r="1874">
          <cell r="A1874" t="str">
            <v>PCO11S573</v>
          </cell>
          <cell r="B1874" t="str">
            <v>PCO11</v>
          </cell>
          <cell r="C1874" t="str">
            <v>S03</v>
          </cell>
          <cell r="D1874" t="str">
            <v>S573</v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>
            <v>0.30116710000000002</v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</row>
        <row r="1875">
          <cell r="A1875" t="str">
            <v>PCO11S591</v>
          </cell>
          <cell r="B1875" t="str">
            <v>PCO11</v>
          </cell>
          <cell r="C1875" t="str">
            <v>S04</v>
          </cell>
          <cell r="D1875" t="str">
            <v>S591</v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>
            <v>1.7871732</v>
          </cell>
          <cell r="AN1875" t="str">
            <v/>
          </cell>
          <cell r="AO1875" t="str">
            <v/>
          </cell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</row>
        <row r="1876">
          <cell r="A1876" t="str">
            <v>PCO11S592</v>
          </cell>
          <cell r="B1876" t="str">
            <v>PCO11</v>
          </cell>
          <cell r="C1876" t="str">
            <v>S04</v>
          </cell>
          <cell r="D1876" t="str">
            <v>S592</v>
          </cell>
          <cell r="E1876" t="str">
            <v/>
          </cell>
          <cell r="F1876">
            <v>13.004630099999998</v>
          </cell>
          <cell r="G1876" t="str">
            <v/>
          </cell>
          <cell r="H1876" t="str">
            <v/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/>
          </cell>
          <cell r="AC1876" t="str">
            <v/>
          </cell>
          <cell r="AD1876" t="str">
            <v/>
          </cell>
          <cell r="AE1876" t="str">
            <v/>
          </cell>
          <cell r="AF1876" t="str">
            <v/>
          </cell>
          <cell r="AG1876" t="str">
            <v/>
          </cell>
          <cell r="AH1876" t="str">
            <v/>
          </cell>
          <cell r="AI1876" t="str">
            <v/>
          </cell>
          <cell r="AJ1876" t="str">
            <v/>
          </cell>
          <cell r="AK1876" t="str">
            <v/>
          </cell>
          <cell r="AL1876" t="str">
            <v/>
          </cell>
          <cell r="AM1876" t="str">
            <v/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</row>
        <row r="1877">
          <cell r="A1877" t="str">
            <v>PCO11S593</v>
          </cell>
          <cell r="B1877" t="str">
            <v>PCO11</v>
          </cell>
          <cell r="C1877" t="str">
            <v>S04</v>
          </cell>
          <cell r="D1877" t="str">
            <v>S593</v>
          </cell>
          <cell r="E1877" t="str">
            <v/>
          </cell>
          <cell r="F1877" t="str">
            <v/>
          </cell>
          <cell r="G1877">
            <v>1.4532105000000002</v>
          </cell>
          <cell r="H1877" t="str">
            <v/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/>
          </cell>
          <cell r="AC1877" t="str">
            <v/>
          </cell>
          <cell r="AD1877" t="str">
            <v/>
          </cell>
          <cell r="AE1877" t="str">
            <v/>
          </cell>
          <cell r="AF1877" t="str">
            <v/>
          </cell>
          <cell r="AG1877" t="str">
            <v/>
          </cell>
          <cell r="AH1877" t="str">
            <v/>
          </cell>
          <cell r="AI1877" t="str">
            <v/>
          </cell>
          <cell r="AJ1877" t="str">
            <v/>
          </cell>
          <cell r="AK1877" t="str">
            <v/>
          </cell>
          <cell r="AL1877" t="str">
            <v/>
          </cell>
          <cell r="AM1877" t="str">
            <v/>
          </cell>
          <cell r="AN1877" t="str">
            <v/>
          </cell>
          <cell r="AO1877" t="str">
            <v/>
          </cell>
          <cell r="AP1877" t="str">
            <v/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</row>
        <row r="1878">
          <cell r="A1878" t="str">
            <v>PCO11S599</v>
          </cell>
          <cell r="B1878" t="str">
            <v>PCO11</v>
          </cell>
          <cell r="C1878" t="str">
            <v>S04</v>
          </cell>
          <cell r="D1878" t="str">
            <v>S599</v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>
            <v>0.12083419999999999</v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 t="str">
            <v/>
          </cell>
          <cell r="AG1878" t="str">
            <v/>
          </cell>
          <cell r="AH1878" t="str">
            <v/>
          </cell>
          <cell r="AI1878" t="str">
            <v/>
          </cell>
          <cell r="AJ1878" t="str">
            <v/>
          </cell>
          <cell r="AK1878" t="str">
            <v/>
          </cell>
          <cell r="AL1878" t="str">
            <v/>
          </cell>
          <cell r="AM1878" t="str">
            <v/>
          </cell>
          <cell r="AN1878" t="str">
            <v/>
          </cell>
          <cell r="AO1878" t="str">
            <v/>
          </cell>
          <cell r="AP1878" t="str">
            <v/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</row>
        <row r="1879">
          <cell r="A1879" t="str">
            <v>PCO11S604</v>
          </cell>
          <cell r="B1879" t="str">
            <v>PCO11</v>
          </cell>
          <cell r="C1879" t="str">
            <v>S04</v>
          </cell>
          <cell r="D1879" t="str">
            <v>S604</v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>
            <v>2.8537639000000001</v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 t="str">
            <v/>
          </cell>
          <cell r="AG1879" t="str">
            <v/>
          </cell>
          <cell r="AH1879" t="str">
            <v/>
          </cell>
          <cell r="AI1879" t="str">
            <v/>
          </cell>
          <cell r="AJ1879" t="str">
            <v/>
          </cell>
          <cell r="AK1879" t="str">
            <v/>
          </cell>
          <cell r="AL1879" t="str">
            <v/>
          </cell>
          <cell r="AM1879" t="str">
            <v/>
          </cell>
          <cell r="AN1879" t="str">
            <v/>
          </cell>
          <cell r="AO1879" t="str">
            <v/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</row>
        <row r="1880">
          <cell r="A1880" t="str">
            <v>PCO11S605</v>
          </cell>
          <cell r="B1880" t="str">
            <v>PCO11</v>
          </cell>
          <cell r="C1880" t="str">
            <v>S04</v>
          </cell>
          <cell r="D1880" t="str">
            <v>S605</v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 t="str">
            <v/>
          </cell>
          <cell r="AG1880" t="str">
            <v/>
          </cell>
          <cell r="AH1880" t="str">
            <v/>
          </cell>
          <cell r="AI1880" t="str">
            <v/>
          </cell>
          <cell r="AJ1880" t="str">
            <v/>
          </cell>
          <cell r="AK1880" t="str">
            <v/>
          </cell>
          <cell r="AL1880" t="str">
            <v/>
          </cell>
          <cell r="AM1880" t="str">
            <v/>
          </cell>
          <cell r="AN1880">
            <v>1.5420753999999997</v>
          </cell>
          <cell r="AO1880" t="str">
            <v/>
          </cell>
          <cell r="AP1880" t="str">
            <v/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</row>
        <row r="1881">
          <cell r="A1881" t="str">
            <v>PCO11S606</v>
          </cell>
          <cell r="B1881" t="str">
            <v>PCO11</v>
          </cell>
          <cell r="C1881" t="str">
            <v>S04</v>
          </cell>
          <cell r="D1881" t="str">
            <v>S606</v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 t="str">
            <v/>
          </cell>
          <cell r="AG1881" t="str">
            <v/>
          </cell>
          <cell r="AH1881" t="str">
            <v/>
          </cell>
          <cell r="AI1881" t="str">
            <v/>
          </cell>
          <cell r="AJ1881" t="str">
            <v/>
          </cell>
          <cell r="AK1881" t="str">
            <v/>
          </cell>
          <cell r="AL1881" t="str">
            <v/>
          </cell>
          <cell r="AM1881" t="str">
            <v/>
          </cell>
          <cell r="AN1881">
            <v>2.4803601999999998</v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</row>
        <row r="1882">
          <cell r="A1882" t="str">
            <v>PCO11S621</v>
          </cell>
          <cell r="B1882" t="str">
            <v>PCO11</v>
          </cell>
          <cell r="C1882" t="str">
            <v>S05</v>
          </cell>
          <cell r="D1882" t="str">
            <v>S621</v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 t="str">
            <v/>
          </cell>
          <cell r="AG1882" t="str">
            <v/>
          </cell>
          <cell r="AH1882">
            <v>5.1376639000000006</v>
          </cell>
          <cell r="AI1882" t="str">
            <v/>
          </cell>
          <cell r="AJ1882" t="str">
            <v/>
          </cell>
          <cell r="AK1882" t="str">
            <v/>
          </cell>
          <cell r="AL1882" t="str">
            <v/>
          </cell>
          <cell r="AM1882" t="str">
            <v/>
          </cell>
          <cell r="AN1882" t="str">
            <v/>
          </cell>
          <cell r="AO1882" t="str">
            <v/>
          </cell>
          <cell r="AP1882" t="str">
            <v/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</row>
        <row r="1883">
          <cell r="A1883" t="str">
            <v>PCO11S622</v>
          </cell>
          <cell r="B1883" t="str">
            <v>PCO11</v>
          </cell>
          <cell r="C1883" t="str">
            <v>S05</v>
          </cell>
          <cell r="D1883" t="str">
            <v>S622</v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 t="str">
            <v/>
          </cell>
          <cell r="AG1883" t="str">
            <v/>
          </cell>
          <cell r="AH1883">
            <v>10.945397499999999</v>
          </cell>
          <cell r="AI1883" t="str">
            <v/>
          </cell>
          <cell r="AJ1883" t="str">
            <v/>
          </cell>
          <cell r="AK1883" t="str">
            <v/>
          </cell>
          <cell r="AL1883" t="str">
            <v/>
          </cell>
          <cell r="AM1883" t="str">
            <v/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</row>
        <row r="1884">
          <cell r="A1884" t="str">
            <v>PCO11S623</v>
          </cell>
          <cell r="B1884" t="str">
            <v>PCO11</v>
          </cell>
          <cell r="C1884" t="str">
            <v>S05</v>
          </cell>
          <cell r="D1884" t="str">
            <v>S623</v>
          </cell>
          <cell r="E1884" t="str">
            <v/>
          </cell>
          <cell r="F1884" t="str">
            <v/>
          </cell>
          <cell r="G1884" t="str">
            <v/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 t="str">
            <v/>
          </cell>
          <cell r="AG1884" t="str">
            <v/>
          </cell>
          <cell r="AH1884">
            <v>5.7037893999999998</v>
          </cell>
          <cell r="AI1884" t="str">
            <v/>
          </cell>
          <cell r="AJ1884" t="str">
            <v/>
          </cell>
          <cell r="AK1884" t="str">
            <v/>
          </cell>
          <cell r="AL1884" t="str">
            <v/>
          </cell>
          <cell r="AM1884" t="str">
            <v/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</row>
        <row r="1885">
          <cell r="A1885" t="str">
            <v>PCO11S624</v>
          </cell>
          <cell r="B1885" t="str">
            <v>PCO11</v>
          </cell>
          <cell r="C1885" t="str">
            <v>S05</v>
          </cell>
          <cell r="D1885" t="str">
            <v>S624</v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 t="str">
            <v/>
          </cell>
          <cell r="AG1885" t="str">
            <v/>
          </cell>
          <cell r="AH1885">
            <v>8.1227903999999995</v>
          </cell>
          <cell r="AI1885" t="str">
            <v/>
          </cell>
          <cell r="AJ1885" t="str">
            <v/>
          </cell>
          <cell r="AK1885" t="str">
            <v/>
          </cell>
          <cell r="AL1885" t="str">
            <v/>
          </cell>
          <cell r="AM1885" t="str">
            <v/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</row>
        <row r="1886">
          <cell r="A1886" t="str">
            <v>PCO11S625</v>
          </cell>
          <cell r="B1886" t="str">
            <v>PCO11</v>
          </cell>
          <cell r="C1886" t="str">
            <v>S05</v>
          </cell>
          <cell r="D1886" t="str">
            <v>S625</v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>
            <v>5.5060609999999999</v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</row>
        <row r="1887">
          <cell r="A1887" t="str">
            <v>PCO11S626</v>
          </cell>
          <cell r="B1887" t="str">
            <v>PCO11</v>
          </cell>
          <cell r="C1887" t="str">
            <v>S05</v>
          </cell>
          <cell r="D1887" t="str">
            <v>S626</v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>
            <v>3.3987552999999999</v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</row>
        <row r="1888">
          <cell r="A1888" t="str">
            <v>PCO11S627</v>
          </cell>
          <cell r="B1888" t="str">
            <v>PCO11</v>
          </cell>
          <cell r="C1888" t="str">
            <v>S05</v>
          </cell>
          <cell r="D1888" t="str">
            <v>S627</v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 t="str">
            <v/>
          </cell>
          <cell r="AG1888" t="str">
            <v/>
          </cell>
          <cell r="AH1888">
            <v>8.9727128</v>
          </cell>
          <cell r="AI1888" t="str">
            <v/>
          </cell>
          <cell r="AJ1888" t="str">
            <v/>
          </cell>
          <cell r="AK1888" t="str">
            <v/>
          </cell>
          <cell r="AL1888" t="str">
            <v/>
          </cell>
          <cell r="AM1888" t="str">
            <v/>
          </cell>
          <cell r="AN1888" t="str">
            <v/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</row>
        <row r="1889">
          <cell r="A1889" t="str">
            <v>PCO11S628</v>
          </cell>
          <cell r="B1889" t="str">
            <v>PCO11</v>
          </cell>
          <cell r="C1889" t="str">
            <v>S05</v>
          </cell>
          <cell r="D1889" t="str">
            <v>S628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>
            <v>3.5734087999999997</v>
          </cell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</row>
        <row r="1890">
          <cell r="A1890" t="str">
            <v>PCO11S651</v>
          </cell>
          <cell r="B1890" t="str">
            <v>PCO11</v>
          </cell>
          <cell r="C1890" t="str">
            <v>S06</v>
          </cell>
          <cell r="D1890" t="str">
            <v>S651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>
            <v>1.0276666000000001</v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</row>
        <row r="1891">
          <cell r="A1891" t="str">
            <v>PCO11S653</v>
          </cell>
          <cell r="B1891" t="str">
            <v>PCO11</v>
          </cell>
          <cell r="C1891" t="str">
            <v>S06</v>
          </cell>
          <cell r="D1891" t="str">
            <v>S653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>
            <v>0.27396490000000001</v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</row>
        <row r="1892">
          <cell r="A1892" t="str">
            <v>PCO11S654</v>
          </cell>
          <cell r="B1892" t="str">
            <v>PCO11</v>
          </cell>
          <cell r="C1892" t="str">
            <v>S06</v>
          </cell>
          <cell r="D1892" t="str">
            <v>S654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>
            <v>0.74539979999999995</v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</row>
        <row r="1893">
          <cell r="A1893" t="str">
            <v>PCO11S713</v>
          </cell>
          <cell r="B1893" t="str">
            <v>PCO11</v>
          </cell>
          <cell r="C1893" t="str">
            <v>S08</v>
          </cell>
          <cell r="D1893" t="str">
            <v>S713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>
            <v>10.534861299999999</v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</row>
        <row r="1894">
          <cell r="A1894" t="str">
            <v>PCO11S715</v>
          </cell>
          <cell r="B1894" t="str">
            <v>PCO11</v>
          </cell>
          <cell r="C1894" t="str">
            <v>S08</v>
          </cell>
          <cell r="D1894" t="str">
            <v>S715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>
            <v>79.686103100000011</v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</row>
        <row r="1895">
          <cell r="A1895" t="str">
            <v>PCO11S741</v>
          </cell>
          <cell r="B1895" t="str">
            <v>PCO11</v>
          </cell>
          <cell r="C1895" t="str">
            <v>S09</v>
          </cell>
          <cell r="D1895" t="str">
            <v>S741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 t="str">
            <v/>
          </cell>
          <cell r="AG1895" t="str">
            <v/>
          </cell>
          <cell r="AH1895" t="str">
            <v/>
          </cell>
          <cell r="AI1895" t="str">
            <v/>
          </cell>
          <cell r="AJ1895" t="str">
            <v/>
          </cell>
          <cell r="AK1895" t="str">
            <v/>
          </cell>
          <cell r="AL1895" t="str">
            <v/>
          </cell>
          <cell r="AM1895" t="str">
            <v/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>
            <v>7.6255176999999996</v>
          </cell>
          <cell r="AS1895" t="str">
            <v/>
          </cell>
          <cell r="AT1895" t="str">
            <v/>
          </cell>
          <cell r="AU1895" t="str">
            <v/>
          </cell>
        </row>
        <row r="1896">
          <cell r="A1896" t="str">
            <v>PCO11S744</v>
          </cell>
          <cell r="B1896" t="str">
            <v>PCO11</v>
          </cell>
          <cell r="C1896" t="str">
            <v>S09</v>
          </cell>
          <cell r="D1896" t="str">
            <v>S744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 t="str">
            <v/>
          </cell>
          <cell r="AG1896" t="str">
            <v/>
          </cell>
          <cell r="AH1896" t="str">
            <v/>
          </cell>
          <cell r="AI1896" t="str">
            <v/>
          </cell>
          <cell r="AJ1896" t="str">
            <v/>
          </cell>
          <cell r="AK1896" t="str">
            <v/>
          </cell>
          <cell r="AL1896" t="str">
            <v/>
          </cell>
          <cell r="AM1896" t="str">
            <v/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>
            <v>0.15559650000000003</v>
          </cell>
          <cell r="AS1896" t="str">
            <v/>
          </cell>
          <cell r="AT1896" t="str">
            <v/>
          </cell>
          <cell r="AU1896" t="str">
            <v/>
          </cell>
        </row>
        <row r="1897">
          <cell r="A1897" t="str">
            <v>PCO11S745</v>
          </cell>
          <cell r="B1897" t="str">
            <v>PCO11</v>
          </cell>
          <cell r="C1897" t="str">
            <v>S09</v>
          </cell>
          <cell r="D1897" t="str">
            <v>S745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 t="str">
            <v/>
          </cell>
          <cell r="AG1897" t="str">
            <v/>
          </cell>
          <cell r="AH1897" t="str">
            <v/>
          </cell>
          <cell r="AI1897" t="str">
            <v/>
          </cell>
          <cell r="AJ1897" t="str">
            <v/>
          </cell>
          <cell r="AK1897" t="str">
            <v/>
          </cell>
          <cell r="AL1897" t="str">
            <v/>
          </cell>
          <cell r="AM1897" t="str">
            <v/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>
            <v>0.41968620000000006</v>
          </cell>
          <cell r="AS1897" t="str">
            <v/>
          </cell>
          <cell r="AT1897" t="str">
            <v/>
          </cell>
          <cell r="AU1897" t="str">
            <v/>
          </cell>
        </row>
        <row r="1898">
          <cell r="A1898" t="str">
            <v>PCO11S746</v>
          </cell>
          <cell r="B1898" t="str">
            <v>PCO11</v>
          </cell>
          <cell r="C1898" t="str">
            <v>S09</v>
          </cell>
          <cell r="D1898" t="str">
            <v>S746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 t="str">
            <v/>
          </cell>
          <cell r="AG1898" t="str">
            <v/>
          </cell>
          <cell r="AH1898" t="str">
            <v/>
          </cell>
          <cell r="AI1898" t="str">
            <v/>
          </cell>
          <cell r="AJ1898" t="str">
            <v/>
          </cell>
          <cell r="AK1898" t="str">
            <v/>
          </cell>
          <cell r="AL1898" t="str">
            <v/>
          </cell>
          <cell r="AM1898" t="str">
            <v/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>
            <v>0.98143539999999996</v>
          </cell>
          <cell r="AS1898" t="str">
            <v/>
          </cell>
          <cell r="AT1898" t="str">
            <v/>
          </cell>
          <cell r="AU1898" t="str">
            <v/>
          </cell>
        </row>
        <row r="1899">
          <cell r="A1899" t="str">
            <v>PCO11S749</v>
          </cell>
          <cell r="B1899" t="str">
            <v>PCO11</v>
          </cell>
          <cell r="C1899" t="str">
            <v>S09</v>
          </cell>
          <cell r="D1899" t="str">
            <v>S749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 t="str">
            <v/>
          </cell>
          <cell r="AG1899" t="str">
            <v/>
          </cell>
          <cell r="AH1899" t="str">
            <v/>
          </cell>
          <cell r="AI1899" t="str">
            <v/>
          </cell>
          <cell r="AJ1899" t="str">
            <v/>
          </cell>
          <cell r="AK1899">
            <v>2.7837111999999999</v>
          </cell>
          <cell r="AL1899" t="str">
            <v/>
          </cell>
          <cell r="AM1899" t="str">
            <v/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</row>
        <row r="1900">
          <cell r="A1900" t="str">
            <v>PCO11S751</v>
          </cell>
          <cell r="B1900" t="str">
            <v>PCO11</v>
          </cell>
          <cell r="C1900" t="str">
            <v>S09</v>
          </cell>
          <cell r="D1900" t="str">
            <v>S751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/>
          </cell>
          <cell r="AC1900" t="str">
            <v/>
          </cell>
          <cell r="AD1900" t="str">
            <v/>
          </cell>
          <cell r="AE1900" t="str">
            <v/>
          </cell>
          <cell r="AF1900" t="str">
            <v/>
          </cell>
          <cell r="AG1900" t="str">
            <v/>
          </cell>
          <cell r="AH1900" t="str">
            <v/>
          </cell>
          <cell r="AI1900" t="str">
            <v/>
          </cell>
          <cell r="AJ1900" t="str">
            <v/>
          </cell>
          <cell r="AK1900" t="str">
            <v/>
          </cell>
          <cell r="AL1900" t="str">
            <v/>
          </cell>
          <cell r="AM1900" t="str">
            <v/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>
            <v>0.45507360000000002</v>
          </cell>
          <cell r="AS1900" t="str">
            <v/>
          </cell>
          <cell r="AT1900" t="str">
            <v/>
          </cell>
          <cell r="AU1900" t="str">
            <v/>
          </cell>
        </row>
        <row r="1901">
          <cell r="A1901" t="str">
            <v>PCO11S752</v>
          </cell>
          <cell r="B1901" t="str">
            <v>PCO11</v>
          </cell>
          <cell r="C1901" t="str">
            <v>S09</v>
          </cell>
          <cell r="D1901" t="str">
            <v>S752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 t="str">
            <v/>
          </cell>
          <cell r="AG1901" t="str">
            <v/>
          </cell>
          <cell r="AH1901" t="str">
            <v/>
          </cell>
          <cell r="AI1901" t="str">
            <v/>
          </cell>
          <cell r="AJ1901" t="str">
            <v/>
          </cell>
          <cell r="AK1901" t="str">
            <v/>
          </cell>
          <cell r="AL1901" t="str">
            <v/>
          </cell>
          <cell r="AM1901" t="str">
            <v/>
          </cell>
          <cell r="AN1901" t="str">
            <v/>
          </cell>
          <cell r="AO1901" t="str">
            <v/>
          </cell>
          <cell r="AP1901">
            <v>1.6488352000000002</v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</row>
        <row r="1902">
          <cell r="A1902" t="str">
            <v>PCO11S753</v>
          </cell>
          <cell r="B1902" t="str">
            <v>PCO11</v>
          </cell>
          <cell r="C1902" t="str">
            <v>S09</v>
          </cell>
          <cell r="D1902" t="str">
            <v>S753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 t="str">
            <v/>
          </cell>
          <cell r="AG1902" t="str">
            <v/>
          </cell>
          <cell r="AH1902" t="str">
            <v/>
          </cell>
          <cell r="AI1902" t="str">
            <v/>
          </cell>
          <cell r="AJ1902" t="str">
            <v/>
          </cell>
          <cell r="AK1902" t="str">
            <v/>
          </cell>
          <cell r="AL1902" t="str">
            <v/>
          </cell>
          <cell r="AM1902" t="str">
            <v/>
          </cell>
          <cell r="AN1902" t="str">
            <v/>
          </cell>
          <cell r="AO1902" t="str">
            <v/>
          </cell>
          <cell r="AP1902">
            <v>0.11665180000000001</v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</row>
        <row r="1903">
          <cell r="A1903" t="str">
            <v>PCO11S754</v>
          </cell>
          <cell r="B1903" t="str">
            <v>PCO11</v>
          </cell>
          <cell r="C1903" t="str">
            <v>S09</v>
          </cell>
          <cell r="D1903" t="str">
            <v>S754</v>
          </cell>
          <cell r="E1903">
            <v>8.1200118000000003</v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 t="str">
            <v/>
          </cell>
          <cell r="AG1903" t="str">
            <v/>
          </cell>
          <cell r="AH1903" t="str">
            <v/>
          </cell>
          <cell r="AI1903" t="str">
            <v/>
          </cell>
          <cell r="AJ1903" t="str">
            <v/>
          </cell>
          <cell r="AK1903" t="str">
            <v/>
          </cell>
          <cell r="AL1903" t="str">
            <v/>
          </cell>
          <cell r="AM1903" t="str">
            <v/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</row>
        <row r="1904">
          <cell r="A1904" t="str">
            <v>PCO11S755</v>
          </cell>
          <cell r="B1904" t="str">
            <v>PCO11</v>
          </cell>
          <cell r="C1904" t="str">
            <v>S09</v>
          </cell>
          <cell r="D1904" t="str">
            <v>S755</v>
          </cell>
          <cell r="E1904">
            <v>0.13483510000000004</v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 t="str">
            <v/>
          </cell>
          <cell r="AG1904" t="str">
            <v/>
          </cell>
          <cell r="AH1904" t="str">
            <v/>
          </cell>
          <cell r="AI1904" t="str">
            <v/>
          </cell>
          <cell r="AJ1904" t="str">
            <v/>
          </cell>
          <cell r="AK1904" t="str">
            <v/>
          </cell>
          <cell r="AL1904" t="str">
            <v/>
          </cell>
          <cell r="AM1904" t="str">
            <v/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</row>
        <row r="1905">
          <cell r="A1905" t="str">
            <v>PCO11S756</v>
          </cell>
          <cell r="B1905" t="str">
            <v>PCO11</v>
          </cell>
          <cell r="C1905" t="str">
            <v>S09</v>
          </cell>
          <cell r="D1905" t="str">
            <v>S756</v>
          </cell>
          <cell r="E1905">
            <v>0.31466160000000004</v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 t="str">
            <v/>
          </cell>
          <cell r="AG1905" t="str">
            <v/>
          </cell>
          <cell r="AH1905" t="str">
            <v/>
          </cell>
          <cell r="AI1905" t="str">
            <v/>
          </cell>
          <cell r="AJ1905" t="str">
            <v/>
          </cell>
          <cell r="AK1905" t="str">
            <v/>
          </cell>
          <cell r="AL1905" t="str">
            <v/>
          </cell>
          <cell r="AM1905" t="str">
            <v/>
          </cell>
          <cell r="AN1905" t="str">
            <v/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</row>
        <row r="1906">
          <cell r="A1906" t="str">
            <v>PCO11S757</v>
          </cell>
          <cell r="B1906" t="str">
            <v>PCO11</v>
          </cell>
          <cell r="C1906" t="str">
            <v>S09</v>
          </cell>
          <cell r="D1906" t="str">
            <v>S757</v>
          </cell>
          <cell r="E1906">
            <v>8.8742299999999996E-2</v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 t="str">
            <v/>
          </cell>
          <cell r="AG1906" t="str">
            <v/>
          </cell>
          <cell r="AH1906" t="str">
            <v/>
          </cell>
          <cell r="AI1906" t="str">
            <v/>
          </cell>
          <cell r="AJ1906" t="str">
            <v/>
          </cell>
          <cell r="AK1906" t="str">
            <v/>
          </cell>
          <cell r="AL1906" t="str">
            <v/>
          </cell>
          <cell r="AM1906" t="str">
            <v/>
          </cell>
          <cell r="AN1906" t="str">
            <v/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</row>
        <row r="1907">
          <cell r="A1907" t="str">
            <v>PCO11S758</v>
          </cell>
          <cell r="B1907" t="str">
            <v>PCO11</v>
          </cell>
          <cell r="C1907" t="str">
            <v>S09</v>
          </cell>
          <cell r="D1907" t="str">
            <v>S758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 t="str">
            <v/>
          </cell>
          <cell r="AG1907" t="str">
            <v/>
          </cell>
          <cell r="AH1907" t="str">
            <v/>
          </cell>
          <cell r="AI1907" t="str">
            <v/>
          </cell>
          <cell r="AJ1907" t="str">
            <v/>
          </cell>
          <cell r="AK1907">
            <v>2.6304241000000004</v>
          </cell>
          <cell r="AL1907" t="str">
            <v/>
          </cell>
          <cell r="AM1907" t="str">
            <v/>
          </cell>
          <cell r="AN1907" t="str">
            <v/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</row>
        <row r="1908">
          <cell r="A1908" t="str">
            <v>PCO11S760</v>
          </cell>
          <cell r="B1908" t="str">
            <v>PCO11</v>
          </cell>
          <cell r="C1908" t="str">
            <v>S09</v>
          </cell>
          <cell r="D1908" t="str">
            <v>S760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>
            <v>6.4488551000000003</v>
          </cell>
          <cell r="W1908" t="str">
            <v/>
          </cell>
          <cell r="X1908" t="str">
            <v/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 t="str">
            <v/>
          </cell>
          <cell r="AG1908" t="str">
            <v/>
          </cell>
          <cell r="AH1908" t="str">
            <v/>
          </cell>
          <cell r="AI1908" t="str">
            <v/>
          </cell>
          <cell r="AJ1908" t="str">
            <v/>
          </cell>
          <cell r="AK1908" t="str">
            <v/>
          </cell>
          <cell r="AL1908" t="str">
            <v/>
          </cell>
          <cell r="AM1908" t="str">
            <v/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</row>
        <row r="1909">
          <cell r="A1909" t="str">
            <v>PCO11S761</v>
          </cell>
          <cell r="B1909" t="str">
            <v>PCO11</v>
          </cell>
          <cell r="C1909" t="str">
            <v>S09</v>
          </cell>
          <cell r="D1909" t="str">
            <v>S761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>
            <v>1.9413674999999999</v>
          </cell>
          <cell r="W1909" t="str">
            <v/>
          </cell>
          <cell r="X1909" t="str">
            <v/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 t="str">
            <v/>
          </cell>
          <cell r="AG1909" t="str">
            <v/>
          </cell>
          <cell r="AH1909" t="str">
            <v/>
          </cell>
          <cell r="AI1909" t="str">
            <v/>
          </cell>
          <cell r="AJ1909" t="str">
            <v/>
          </cell>
          <cell r="AK1909" t="str">
            <v/>
          </cell>
          <cell r="AL1909" t="str">
            <v/>
          </cell>
          <cell r="AM1909" t="str">
            <v/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</row>
        <row r="1910">
          <cell r="A1910" t="str">
            <v>PCO11S762</v>
          </cell>
          <cell r="B1910" t="str">
            <v>PCO11</v>
          </cell>
          <cell r="C1910" t="str">
            <v>S09</v>
          </cell>
          <cell r="D1910" t="str">
            <v>S762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>
            <v>5.6119007000000005</v>
          </cell>
          <cell r="W1910" t="str">
            <v/>
          </cell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 t="str">
            <v/>
          </cell>
          <cell r="AG1910" t="str">
            <v/>
          </cell>
          <cell r="AH1910" t="str">
            <v/>
          </cell>
          <cell r="AI1910" t="str">
            <v/>
          </cell>
          <cell r="AJ1910" t="str">
            <v/>
          </cell>
          <cell r="AK1910" t="str">
            <v/>
          </cell>
          <cell r="AL1910" t="str">
            <v/>
          </cell>
          <cell r="AM1910" t="str">
            <v/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</row>
        <row r="1911">
          <cell r="A1911" t="str">
            <v>PCO11S768</v>
          </cell>
          <cell r="B1911" t="str">
            <v>PCO11</v>
          </cell>
          <cell r="C1911" t="str">
            <v>S09</v>
          </cell>
          <cell r="D1911" t="str">
            <v>S768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 t="str">
            <v/>
          </cell>
          <cell r="AG1911" t="str">
            <v/>
          </cell>
          <cell r="AH1911" t="str">
            <v/>
          </cell>
          <cell r="AI1911" t="str">
            <v/>
          </cell>
          <cell r="AJ1911" t="str">
            <v/>
          </cell>
          <cell r="AK1911" t="str">
            <v/>
          </cell>
          <cell r="AL1911" t="str">
            <v/>
          </cell>
          <cell r="AM1911" t="str">
            <v/>
          </cell>
          <cell r="AN1911" t="str">
            <v/>
          </cell>
          <cell r="AO1911" t="str">
            <v/>
          </cell>
          <cell r="AP1911">
            <v>0.54394859999999989</v>
          </cell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</row>
        <row r="1912">
          <cell r="A1912" t="str">
            <v>PCO11S771</v>
          </cell>
          <cell r="B1912" t="str">
            <v>PCO11</v>
          </cell>
          <cell r="C1912" t="str">
            <v>S10</v>
          </cell>
          <cell r="D1912" t="str">
            <v>S771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 t="str">
            <v/>
          </cell>
          <cell r="AG1912" t="str">
            <v/>
          </cell>
          <cell r="AH1912" t="str">
            <v/>
          </cell>
          <cell r="AI1912" t="str">
            <v/>
          </cell>
          <cell r="AJ1912" t="str">
            <v/>
          </cell>
          <cell r="AK1912" t="str">
            <v/>
          </cell>
          <cell r="AL1912" t="str">
            <v/>
          </cell>
          <cell r="AM1912" t="str">
            <v/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/>
          </cell>
          <cell r="AT1912">
            <v>0.43511040000000001</v>
          </cell>
          <cell r="AU1912" t="str">
            <v/>
          </cell>
        </row>
        <row r="1913">
          <cell r="A1913" t="str">
            <v>PCO11S772</v>
          </cell>
          <cell r="B1913" t="str">
            <v>PCO11</v>
          </cell>
          <cell r="C1913" t="str">
            <v>S10</v>
          </cell>
          <cell r="D1913" t="str">
            <v>S772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 t="str">
            <v/>
          </cell>
          <cell r="AG1913" t="str">
            <v/>
          </cell>
          <cell r="AH1913">
            <v>1.0281609</v>
          </cell>
          <cell r="AI1913" t="str">
            <v/>
          </cell>
          <cell r="AJ1913" t="str">
            <v/>
          </cell>
          <cell r="AK1913" t="str">
            <v/>
          </cell>
          <cell r="AL1913" t="str">
            <v/>
          </cell>
          <cell r="AM1913" t="str">
            <v/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</row>
        <row r="1914">
          <cell r="A1914" t="str">
            <v>PCO11S998</v>
          </cell>
          <cell r="B1914" t="str">
            <v>PCO11</v>
          </cell>
          <cell r="C1914" t="str">
            <v>S10</v>
          </cell>
          <cell r="D1914" t="str">
            <v>S998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/>
          </cell>
          <cell r="AA1914" t="str">
            <v/>
          </cell>
          <cell r="AB1914" t="str">
            <v/>
          </cell>
          <cell r="AC1914">
            <v>9414.4976649</v>
          </cell>
          <cell r="AD1914" t="str">
            <v/>
          </cell>
          <cell r="AE1914" t="str">
            <v/>
          </cell>
          <cell r="AF1914" t="str">
            <v/>
          </cell>
          <cell r="AG1914" t="str">
            <v/>
          </cell>
          <cell r="AH1914" t="str">
            <v/>
          </cell>
          <cell r="AI1914" t="str">
            <v/>
          </cell>
          <cell r="AJ1914" t="str">
            <v/>
          </cell>
          <cell r="AK1914" t="str">
            <v/>
          </cell>
          <cell r="AL1914" t="str">
            <v/>
          </cell>
          <cell r="AM1914" t="str">
            <v/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</row>
        <row r="1915">
          <cell r="A1915" t="str">
            <v>PCO11P1004</v>
          </cell>
          <cell r="B1915" t="str">
            <v>PCO11</v>
          </cell>
          <cell r="C1915" t="str">
            <v>S12</v>
          </cell>
          <cell r="D1915" t="str">
            <v>P1004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 t="str">
            <v/>
          </cell>
          <cell r="AG1915">
            <v>1.0902000000000002E-3</v>
          </cell>
          <cell r="AH1915" t="str">
            <v/>
          </cell>
          <cell r="AI1915" t="str">
            <v/>
          </cell>
          <cell r="AJ1915" t="str">
            <v/>
          </cell>
          <cell r="AK1915" t="str">
            <v/>
          </cell>
          <cell r="AL1915" t="str">
            <v/>
          </cell>
          <cell r="AM1915" t="str">
            <v/>
          </cell>
          <cell r="AN1915" t="str">
            <v/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</row>
        <row r="1916">
          <cell r="A1916" t="str">
            <v>PCO11P1021</v>
          </cell>
          <cell r="B1916" t="str">
            <v>PCO11</v>
          </cell>
          <cell r="C1916" t="str">
            <v>S12</v>
          </cell>
          <cell r="D1916" t="str">
            <v>P1021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>
            <v>190.69797</v>
          </cell>
          <cell r="AD1916" t="str">
            <v/>
          </cell>
          <cell r="AE1916" t="str">
            <v/>
          </cell>
          <cell r="AF1916" t="str">
            <v/>
          </cell>
          <cell r="AG1916" t="str">
            <v/>
          </cell>
          <cell r="AH1916" t="str">
            <v/>
          </cell>
          <cell r="AI1916" t="str">
            <v/>
          </cell>
          <cell r="AJ1916" t="str">
            <v/>
          </cell>
          <cell r="AK1916" t="str">
            <v/>
          </cell>
          <cell r="AL1916" t="str">
            <v/>
          </cell>
          <cell r="AM1916" t="str">
            <v/>
          </cell>
          <cell r="AN1916" t="str">
            <v/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</row>
        <row r="1917">
          <cell r="A1917" t="str">
            <v>PCO11P1023</v>
          </cell>
          <cell r="B1917" t="str">
            <v>PCO11</v>
          </cell>
          <cell r="C1917" t="str">
            <v>S12</v>
          </cell>
          <cell r="D1917" t="str">
            <v>P1023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>
            <v>7.0377999999999994E-3</v>
          </cell>
          <cell r="X1917" t="str">
            <v/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 t="str">
            <v/>
          </cell>
          <cell r="AG1917" t="str">
            <v/>
          </cell>
          <cell r="AH1917" t="str">
            <v/>
          </cell>
          <cell r="AI1917" t="str">
            <v/>
          </cell>
          <cell r="AJ1917" t="str">
            <v/>
          </cell>
          <cell r="AK1917" t="str">
            <v/>
          </cell>
          <cell r="AL1917" t="str">
            <v/>
          </cell>
          <cell r="AM1917" t="str">
            <v/>
          </cell>
          <cell r="AN1917" t="str">
            <v/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</row>
        <row r="1918">
          <cell r="A1918" t="str">
            <v>PCO11P1044</v>
          </cell>
          <cell r="B1918" t="str">
            <v>PCO11</v>
          </cell>
          <cell r="C1918" t="str">
            <v>S12</v>
          </cell>
          <cell r="D1918" t="str">
            <v>P1044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>
            <v>2.9042800000000001E-2</v>
          </cell>
          <cell r="AG1918" t="str">
            <v/>
          </cell>
          <cell r="AH1918" t="str">
            <v/>
          </cell>
          <cell r="AI1918" t="str">
            <v/>
          </cell>
          <cell r="AJ1918" t="str">
            <v/>
          </cell>
          <cell r="AK1918" t="str">
            <v/>
          </cell>
          <cell r="AL1918" t="str">
            <v/>
          </cell>
          <cell r="AM1918" t="str">
            <v/>
          </cell>
          <cell r="AN1918" t="str">
            <v/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</row>
        <row r="1919">
          <cell r="A1919" t="str">
            <v>PCO11P1098</v>
          </cell>
          <cell r="B1919" t="str">
            <v>PCO11</v>
          </cell>
          <cell r="C1919" t="str">
            <v>S12</v>
          </cell>
          <cell r="D1919" t="str">
            <v>P1098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>
            <v>1.6982820999999997</v>
          </cell>
          <cell r="AG1919" t="str">
            <v/>
          </cell>
          <cell r="AH1919" t="str">
            <v/>
          </cell>
          <cell r="AI1919" t="str">
            <v/>
          </cell>
          <cell r="AJ1919" t="str">
            <v/>
          </cell>
          <cell r="AK1919" t="str">
            <v/>
          </cell>
          <cell r="AL1919" t="str">
            <v/>
          </cell>
          <cell r="AM1919" t="str">
            <v/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</row>
        <row r="1920">
          <cell r="A1920" t="str">
            <v>PCO11P1102</v>
          </cell>
          <cell r="B1920" t="str">
            <v>PCO11</v>
          </cell>
          <cell r="C1920" t="str">
            <v>S12</v>
          </cell>
          <cell r="D1920" t="str">
            <v>P1102</v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 t="str">
            <v/>
          </cell>
          <cell r="AG1920" t="str">
            <v/>
          </cell>
          <cell r="AH1920" t="str">
            <v/>
          </cell>
          <cell r="AI1920" t="str">
            <v/>
          </cell>
          <cell r="AJ1920" t="str">
            <v/>
          </cell>
          <cell r="AK1920" t="str">
            <v/>
          </cell>
          <cell r="AL1920" t="str">
            <v/>
          </cell>
          <cell r="AM1920" t="str">
            <v/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>
            <v>5.1952599999999995E-2</v>
          </cell>
          <cell r="AT1920" t="str">
            <v/>
          </cell>
          <cell r="AU1920" t="str">
            <v/>
          </cell>
        </row>
        <row r="1921">
          <cell r="A1921" t="str">
            <v>PCO11P1111</v>
          </cell>
          <cell r="B1921" t="str">
            <v>PCO11</v>
          </cell>
          <cell r="C1921" t="str">
            <v>S12</v>
          </cell>
          <cell r="D1921" t="str">
            <v>P1111</v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>
            <v>0.21571699999999999</v>
          </cell>
          <cell r="AG1921" t="str">
            <v/>
          </cell>
          <cell r="AH1921" t="str">
            <v/>
          </cell>
          <cell r="AI1921" t="str">
            <v/>
          </cell>
          <cell r="AJ1921" t="str">
            <v/>
          </cell>
          <cell r="AK1921" t="str">
            <v/>
          </cell>
          <cell r="AL1921" t="str">
            <v/>
          </cell>
          <cell r="AM1921" t="str">
            <v/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</row>
        <row r="1922">
          <cell r="A1922" t="str">
            <v>PCO11P1114</v>
          </cell>
          <cell r="B1922" t="str">
            <v>PCO11</v>
          </cell>
          <cell r="C1922" t="str">
            <v>S12</v>
          </cell>
          <cell r="D1922" t="str">
            <v>P1114</v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  <cell r="I1922" t="str">
            <v/>
          </cell>
          <cell r="J1922" t="str">
            <v/>
          </cell>
          <cell r="K1922" t="str">
            <v/>
          </cell>
          <cell r="L1922">
            <v>2.4555199999999999E-2</v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 t="str">
            <v/>
          </cell>
          <cell r="AG1922" t="str">
            <v/>
          </cell>
          <cell r="AH1922" t="str">
            <v/>
          </cell>
          <cell r="AI1922" t="str">
            <v/>
          </cell>
          <cell r="AJ1922" t="str">
            <v/>
          </cell>
          <cell r="AK1922" t="str">
            <v/>
          </cell>
          <cell r="AL1922" t="str">
            <v/>
          </cell>
          <cell r="AM1922" t="str">
            <v/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</row>
        <row r="1923">
          <cell r="A1923" t="str">
            <v>PCO11P1120</v>
          </cell>
          <cell r="B1923" t="str">
            <v>PCO11</v>
          </cell>
          <cell r="C1923" t="str">
            <v>S12</v>
          </cell>
          <cell r="D1923" t="str">
            <v>P1120</v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>
            <v>1.1302299999999999E-2</v>
          </cell>
          <cell r="AG1923" t="str">
            <v/>
          </cell>
          <cell r="AH1923" t="str">
            <v/>
          </cell>
          <cell r="AI1923" t="str">
            <v/>
          </cell>
          <cell r="AJ1923" t="str">
            <v/>
          </cell>
          <cell r="AK1923" t="str">
            <v/>
          </cell>
          <cell r="AL1923" t="str">
            <v/>
          </cell>
          <cell r="AM1923" t="str">
            <v/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</row>
        <row r="1924">
          <cell r="A1924" t="str">
            <v>PCO11P1124</v>
          </cell>
          <cell r="B1924" t="str">
            <v>PCO11</v>
          </cell>
          <cell r="C1924" t="str">
            <v>S12</v>
          </cell>
          <cell r="D1924" t="str">
            <v>P1124</v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 t="str">
            <v/>
          </cell>
          <cell r="AG1924">
            <v>8.6370999999999989E-2</v>
          </cell>
          <cell r="AH1924" t="str">
            <v/>
          </cell>
          <cell r="AI1924" t="str">
            <v/>
          </cell>
          <cell r="AJ1924" t="str">
            <v/>
          </cell>
          <cell r="AK1924" t="str">
            <v/>
          </cell>
          <cell r="AL1924" t="str">
            <v/>
          </cell>
          <cell r="AM1924" t="str">
            <v/>
          </cell>
          <cell r="AN1924" t="str">
            <v/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</row>
        <row r="1925">
          <cell r="A1925" t="str">
            <v>PCO11P1128</v>
          </cell>
          <cell r="B1925" t="str">
            <v>PCO11</v>
          </cell>
          <cell r="C1925" t="str">
            <v>S12</v>
          </cell>
          <cell r="D1925" t="str">
            <v>P1128</v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>
            <v>5.5911000000000008E-3</v>
          </cell>
          <cell r="AG1925" t="str">
            <v/>
          </cell>
          <cell r="AH1925" t="str">
            <v/>
          </cell>
          <cell r="AI1925" t="str">
            <v/>
          </cell>
          <cell r="AJ1925" t="str">
            <v/>
          </cell>
          <cell r="AK1925" t="str">
            <v/>
          </cell>
          <cell r="AL1925" t="str">
            <v/>
          </cell>
          <cell r="AM1925" t="str">
            <v/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</row>
        <row r="1926">
          <cell r="A1926" t="str">
            <v>PCO11P1130</v>
          </cell>
          <cell r="B1926" t="str">
            <v>PCO11</v>
          </cell>
          <cell r="C1926" t="str">
            <v>S12</v>
          </cell>
          <cell r="D1926" t="str">
            <v>P1130</v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>
            <v>3.1344000000000003E-3</v>
          </cell>
          <cell r="AG1926" t="str">
            <v/>
          </cell>
          <cell r="AH1926" t="str">
            <v/>
          </cell>
          <cell r="AI1926" t="str">
            <v/>
          </cell>
          <cell r="AJ1926" t="str">
            <v/>
          </cell>
          <cell r="AK1926" t="str">
            <v/>
          </cell>
          <cell r="AL1926" t="str">
            <v/>
          </cell>
          <cell r="AM1926" t="str">
            <v/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</row>
        <row r="1927">
          <cell r="A1927" t="str">
            <v>PCO11P1137</v>
          </cell>
          <cell r="B1927" t="str">
            <v>PCO11</v>
          </cell>
          <cell r="C1927" t="str">
            <v>S12</v>
          </cell>
          <cell r="D1927" t="str">
            <v>P1137</v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>
            <v>1.3651691000000001</v>
          </cell>
          <cell r="AG1927" t="str">
            <v/>
          </cell>
          <cell r="AH1927" t="str">
            <v/>
          </cell>
          <cell r="AI1927" t="str">
            <v/>
          </cell>
          <cell r="AJ1927" t="str">
            <v/>
          </cell>
          <cell r="AK1927" t="str">
            <v/>
          </cell>
          <cell r="AL1927" t="str">
            <v/>
          </cell>
          <cell r="AM1927" t="str">
            <v/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</row>
        <row r="1928">
          <cell r="A1928" t="str">
            <v>PCO11P1147</v>
          </cell>
          <cell r="B1928" t="str">
            <v>PCO11</v>
          </cell>
          <cell r="C1928" t="str">
            <v>S12</v>
          </cell>
          <cell r="D1928" t="str">
            <v>P1147</v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>
            <v>5.2869999999999989E-4</v>
          </cell>
          <cell r="AG1928" t="str">
            <v/>
          </cell>
          <cell r="AH1928" t="str">
            <v/>
          </cell>
          <cell r="AI1928" t="str">
            <v/>
          </cell>
          <cell r="AJ1928" t="str">
            <v/>
          </cell>
          <cell r="AK1928" t="str">
            <v/>
          </cell>
          <cell r="AL1928" t="str">
            <v/>
          </cell>
          <cell r="AM1928" t="str">
            <v/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</row>
        <row r="1929">
          <cell r="A1929" t="str">
            <v>PCO11P1148</v>
          </cell>
          <cell r="B1929" t="str">
            <v>PCO11</v>
          </cell>
          <cell r="C1929" t="str">
            <v>S12</v>
          </cell>
          <cell r="D1929" t="str">
            <v>P1148</v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 t="str">
            <v/>
          </cell>
          <cell r="AG1929">
            <v>9.0708999999999998E-2</v>
          </cell>
          <cell r="AH1929" t="str">
            <v/>
          </cell>
          <cell r="AI1929" t="str">
            <v/>
          </cell>
          <cell r="AJ1929" t="str">
            <v/>
          </cell>
          <cell r="AK1929" t="str">
            <v/>
          </cell>
          <cell r="AL1929" t="str">
            <v/>
          </cell>
          <cell r="AM1929" t="str">
            <v/>
          </cell>
          <cell r="AN1929" t="str">
            <v/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</row>
        <row r="1930">
          <cell r="A1930" t="str">
            <v>PCO11P1149</v>
          </cell>
          <cell r="B1930" t="str">
            <v>PCO11</v>
          </cell>
          <cell r="C1930" t="str">
            <v>S12</v>
          </cell>
          <cell r="D1930" t="str">
            <v>P1149</v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 t="str">
            <v/>
          </cell>
          <cell r="AG1930">
            <v>0.6037093</v>
          </cell>
          <cell r="AH1930" t="str">
            <v/>
          </cell>
          <cell r="AI1930" t="str">
            <v/>
          </cell>
          <cell r="AJ1930" t="str">
            <v/>
          </cell>
          <cell r="AK1930" t="str">
            <v/>
          </cell>
          <cell r="AL1930" t="str">
            <v/>
          </cell>
          <cell r="AM1930" t="str">
            <v/>
          </cell>
          <cell r="AN1930" t="str">
            <v/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</row>
        <row r="1931">
          <cell r="A1931" t="str">
            <v>PCO11P1151</v>
          </cell>
          <cell r="B1931" t="str">
            <v>PCO11</v>
          </cell>
          <cell r="C1931" t="str">
            <v>S12</v>
          </cell>
          <cell r="D1931" t="str">
            <v>P1151</v>
          </cell>
          <cell r="E1931" t="str">
            <v/>
          </cell>
          <cell r="F1931" t="str">
            <v/>
          </cell>
          <cell r="G1931" t="str">
            <v/>
          </cell>
          <cell r="H1931" t="str">
            <v/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/>
          </cell>
          <cell r="AA1931" t="str">
            <v/>
          </cell>
          <cell r="AB1931" t="str">
            <v/>
          </cell>
          <cell r="AC1931" t="str">
            <v/>
          </cell>
          <cell r="AD1931" t="str">
            <v/>
          </cell>
          <cell r="AE1931" t="str">
            <v/>
          </cell>
          <cell r="AF1931" t="str">
            <v/>
          </cell>
          <cell r="AG1931" t="str">
            <v/>
          </cell>
          <cell r="AH1931" t="str">
            <v/>
          </cell>
          <cell r="AI1931" t="str">
            <v/>
          </cell>
          <cell r="AJ1931" t="str">
            <v/>
          </cell>
          <cell r="AK1931" t="str">
            <v/>
          </cell>
          <cell r="AL1931" t="str">
            <v/>
          </cell>
          <cell r="AM1931" t="str">
            <v/>
          </cell>
          <cell r="AN1931" t="str">
            <v/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S1931">
            <v>2.5588199999999998E-2</v>
          </cell>
          <cell r="AT1931" t="str">
            <v/>
          </cell>
          <cell r="AU1931" t="str">
            <v/>
          </cell>
        </row>
        <row r="1932">
          <cell r="A1932" t="str">
            <v>PCO11P1152</v>
          </cell>
          <cell r="B1932" t="str">
            <v>PCO11</v>
          </cell>
          <cell r="C1932" t="str">
            <v>S12</v>
          </cell>
          <cell r="D1932" t="str">
            <v>P1152</v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>
            <v>5.55287E-2</v>
          </cell>
          <cell r="AG1932" t="str">
            <v/>
          </cell>
          <cell r="AH1932" t="str">
            <v/>
          </cell>
          <cell r="AI1932" t="str">
            <v/>
          </cell>
          <cell r="AJ1932" t="str">
            <v/>
          </cell>
          <cell r="AK1932" t="str">
            <v/>
          </cell>
          <cell r="AL1932" t="str">
            <v/>
          </cell>
          <cell r="AM1932" t="str">
            <v/>
          </cell>
          <cell r="AN1932" t="str">
            <v/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</row>
        <row r="1933">
          <cell r="A1933" t="str">
            <v>PCO11P1162</v>
          </cell>
          <cell r="B1933" t="str">
            <v>PCO11</v>
          </cell>
          <cell r="C1933" t="str">
            <v>S12</v>
          </cell>
          <cell r="D1933" t="str">
            <v>P1162</v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 t="str">
            <v/>
          </cell>
          <cell r="AG1933">
            <v>9.4084699999999993E-2</v>
          </cell>
          <cell r="AH1933" t="str">
            <v/>
          </cell>
          <cell r="AI1933" t="str">
            <v/>
          </cell>
          <cell r="AJ1933" t="str">
            <v/>
          </cell>
          <cell r="AK1933" t="str">
            <v/>
          </cell>
          <cell r="AL1933" t="str">
            <v/>
          </cell>
          <cell r="AM1933" t="str">
            <v/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</row>
        <row r="1934">
          <cell r="A1934" t="str">
            <v>PCO11P1176</v>
          </cell>
          <cell r="B1934" t="str">
            <v>PCO11</v>
          </cell>
          <cell r="C1934" t="str">
            <v>S12</v>
          </cell>
          <cell r="D1934" t="str">
            <v>P1176</v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  <cell r="I1934" t="str">
            <v/>
          </cell>
          <cell r="J1934" t="str">
            <v/>
          </cell>
          <cell r="K1934" t="str">
            <v/>
          </cell>
          <cell r="L1934">
            <v>4.6183000000000002E-2</v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 t="str">
            <v/>
          </cell>
          <cell r="AG1934" t="str">
            <v/>
          </cell>
          <cell r="AH1934" t="str">
            <v/>
          </cell>
          <cell r="AI1934" t="str">
            <v/>
          </cell>
          <cell r="AJ1934" t="str">
            <v/>
          </cell>
          <cell r="AK1934" t="str">
            <v/>
          </cell>
          <cell r="AL1934" t="str">
            <v/>
          </cell>
          <cell r="AM1934" t="str">
            <v/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</row>
        <row r="1935">
          <cell r="A1935" t="str">
            <v>PCO11P1257</v>
          </cell>
          <cell r="B1935" t="str">
            <v>PCO11</v>
          </cell>
          <cell r="C1935" t="str">
            <v>S12</v>
          </cell>
          <cell r="D1935" t="str">
            <v>P1257</v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>
            <v>2.1806699999999998E-2</v>
          </cell>
          <cell r="AE1935" t="str">
            <v/>
          </cell>
          <cell r="AF1935" t="str">
            <v/>
          </cell>
          <cell r="AG1935" t="str">
            <v/>
          </cell>
          <cell r="AH1935" t="str">
            <v/>
          </cell>
          <cell r="AI1935" t="str">
            <v/>
          </cell>
          <cell r="AJ1935" t="str">
            <v/>
          </cell>
          <cell r="AK1935" t="str">
            <v/>
          </cell>
          <cell r="AL1935" t="str">
            <v/>
          </cell>
          <cell r="AM1935" t="str">
            <v/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</row>
        <row r="1936">
          <cell r="A1936" t="str">
            <v>PCO11P1366</v>
          </cell>
          <cell r="B1936" t="str">
            <v>PCO11</v>
          </cell>
          <cell r="C1936" t="str">
            <v>S12</v>
          </cell>
          <cell r="D1936" t="str">
            <v>P1366</v>
          </cell>
          <cell r="E1936" t="str">
            <v/>
          </cell>
          <cell r="F1936" t="str">
            <v/>
          </cell>
          <cell r="G1936" t="str">
            <v/>
          </cell>
          <cell r="H1936" t="str">
            <v/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N1936">
            <v>0.1374988</v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 t="str">
            <v/>
          </cell>
          <cell r="AG1936" t="str">
            <v/>
          </cell>
          <cell r="AH1936" t="str">
            <v/>
          </cell>
          <cell r="AI1936" t="str">
            <v/>
          </cell>
          <cell r="AJ1936" t="str">
            <v/>
          </cell>
          <cell r="AK1936" t="str">
            <v/>
          </cell>
          <cell r="AL1936" t="str">
            <v/>
          </cell>
          <cell r="AM1936" t="str">
            <v/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</row>
        <row r="1937">
          <cell r="A1937" t="str">
            <v>PCO11P1373</v>
          </cell>
          <cell r="B1937" t="str">
            <v>PCO11</v>
          </cell>
          <cell r="C1937" t="str">
            <v>S12</v>
          </cell>
          <cell r="D1937" t="str">
            <v>P1373</v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 t="str">
            <v/>
          </cell>
          <cell r="AG1937" t="str">
            <v/>
          </cell>
          <cell r="AH1937" t="str">
            <v/>
          </cell>
          <cell r="AI1937" t="str">
            <v/>
          </cell>
          <cell r="AJ1937" t="str">
            <v/>
          </cell>
          <cell r="AK1937" t="str">
            <v/>
          </cell>
          <cell r="AL1937" t="str">
            <v/>
          </cell>
          <cell r="AM1937" t="str">
            <v/>
          </cell>
          <cell r="AN1937">
            <v>8.9244999999999984E-3</v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</row>
        <row r="1938">
          <cell r="A1938" t="str">
            <v>PCO11P1374</v>
          </cell>
          <cell r="B1938" t="str">
            <v>PCO11</v>
          </cell>
          <cell r="C1938" t="str">
            <v>S12</v>
          </cell>
          <cell r="D1938" t="str">
            <v>P1374</v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 t="str">
            <v/>
          </cell>
          <cell r="AG1938" t="str">
            <v/>
          </cell>
          <cell r="AH1938" t="str">
            <v/>
          </cell>
          <cell r="AI1938" t="str">
            <v/>
          </cell>
          <cell r="AJ1938" t="str">
            <v/>
          </cell>
          <cell r="AK1938" t="str">
            <v/>
          </cell>
          <cell r="AL1938" t="str">
            <v/>
          </cell>
          <cell r="AM1938" t="str">
            <v/>
          </cell>
          <cell r="AN1938">
            <v>1.2951000000000001E-2</v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</row>
        <row r="1939">
          <cell r="A1939" t="str">
            <v>PCO11P1667</v>
          </cell>
          <cell r="B1939" t="str">
            <v>PCO11</v>
          </cell>
          <cell r="C1939" t="str">
            <v>S12</v>
          </cell>
          <cell r="D1939" t="str">
            <v>P1667</v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>
            <v>1.963E-4</v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</row>
        <row r="1940">
          <cell r="A1940" t="str">
            <v>PCO11P1684</v>
          </cell>
          <cell r="B1940" t="str">
            <v>PCO11</v>
          </cell>
          <cell r="C1940" t="str">
            <v>S12</v>
          </cell>
          <cell r="D1940" t="str">
            <v>P1684</v>
          </cell>
          <cell r="E1940" t="str">
            <v/>
          </cell>
          <cell r="F1940">
            <v>1.9795200000000002E-2</v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</row>
        <row r="1941">
          <cell r="A1941" t="str">
            <v>PCO11P1687</v>
          </cell>
          <cell r="B1941" t="str">
            <v>PCO11</v>
          </cell>
          <cell r="C1941" t="str">
            <v>S12</v>
          </cell>
          <cell r="D1941" t="str">
            <v>P1687</v>
          </cell>
          <cell r="E1941" t="str">
            <v/>
          </cell>
          <cell r="F1941">
            <v>2.2520800000000001E-2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</row>
        <row r="1942">
          <cell r="A1942" t="str">
            <v>PCO11P1688</v>
          </cell>
          <cell r="B1942" t="str">
            <v>PCO11</v>
          </cell>
          <cell r="C1942" t="str">
            <v>S12</v>
          </cell>
          <cell r="D1942" t="str">
            <v>P1688</v>
          </cell>
          <cell r="E1942" t="str">
            <v/>
          </cell>
          <cell r="F1942">
            <v>0.29111060000000005</v>
          </cell>
          <cell r="G1942" t="str">
            <v/>
          </cell>
          <cell r="H1942" t="str">
            <v/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</row>
        <row r="1943">
          <cell r="A1943" t="str">
            <v>PCO11P1689</v>
          </cell>
          <cell r="B1943" t="str">
            <v>PCO11</v>
          </cell>
          <cell r="C1943" t="str">
            <v>S12</v>
          </cell>
          <cell r="D1943" t="str">
            <v>P1689</v>
          </cell>
          <cell r="E1943" t="str">
            <v/>
          </cell>
          <cell r="F1943">
            <v>1.7518156999999999</v>
          </cell>
          <cell r="G1943" t="str">
            <v/>
          </cell>
          <cell r="H1943" t="str">
            <v/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</row>
        <row r="1944">
          <cell r="A1944" t="str">
            <v>PCO11P1931</v>
          </cell>
          <cell r="B1944" t="str">
            <v>PCO11</v>
          </cell>
          <cell r="C1944" t="str">
            <v>S12</v>
          </cell>
          <cell r="D1944" t="str">
            <v>P1931</v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>
            <v>0.14730399999999999</v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</row>
        <row r="1945">
          <cell r="A1945" t="str">
            <v>PCO11P2011</v>
          </cell>
          <cell r="B1945" t="str">
            <v>PCO11</v>
          </cell>
          <cell r="C1945" t="str">
            <v>S12</v>
          </cell>
          <cell r="D1945" t="str">
            <v>P2011</v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>
            <v>0.43001900000000004</v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</row>
        <row r="1946">
          <cell r="A1946" t="str">
            <v>PCO11P2012</v>
          </cell>
          <cell r="B1946" t="str">
            <v>PCO11</v>
          </cell>
          <cell r="C1946" t="str">
            <v>S12</v>
          </cell>
          <cell r="D1946" t="str">
            <v>P2012</v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>
            <v>3.6143800000000004E-2</v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 t="str">
            <v/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</row>
        <row r="1947">
          <cell r="A1947" t="str">
            <v>PCO12C065</v>
          </cell>
          <cell r="B1947" t="str">
            <v>PCO12</v>
          </cell>
          <cell r="C1947" t="str">
            <v>C03</v>
          </cell>
          <cell r="D1947" t="str">
            <v>C065</v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>
            <v>3.7459740000000004</v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</row>
        <row r="1948">
          <cell r="A1948" t="str">
            <v>PCO12C074</v>
          </cell>
          <cell r="B1948" t="str">
            <v>PCO12</v>
          </cell>
          <cell r="C1948" t="str">
            <v>C03</v>
          </cell>
          <cell r="D1948" t="str">
            <v>C074</v>
          </cell>
          <cell r="E1948" t="str">
            <v/>
          </cell>
          <cell r="F1948" t="str">
            <v/>
          </cell>
          <cell r="G1948" t="str">
            <v/>
          </cell>
          <cell r="H1948" t="str">
            <v/>
          </cell>
          <cell r="I1948" t="str">
            <v/>
          </cell>
          <cell r="J1948">
            <v>5.5954405999999999</v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</row>
        <row r="1949">
          <cell r="A1949" t="str">
            <v>PCO12C075</v>
          </cell>
          <cell r="B1949" t="str">
            <v>PCO12</v>
          </cell>
          <cell r="C1949" t="str">
            <v>C03</v>
          </cell>
          <cell r="D1949" t="str">
            <v>C075</v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  <cell r="I1949" t="str">
            <v/>
          </cell>
          <cell r="J1949">
            <v>22.3817618</v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 t="str">
            <v/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</row>
        <row r="1950">
          <cell r="A1950" t="str">
            <v>PCO12C076</v>
          </cell>
          <cell r="B1950" t="str">
            <v>PCO12</v>
          </cell>
          <cell r="C1950" t="str">
            <v>C03</v>
          </cell>
          <cell r="D1950" t="str">
            <v>C076</v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  <cell r="I1950" t="str">
            <v/>
          </cell>
          <cell r="J1950">
            <v>33.572642399999999</v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</row>
        <row r="1951">
          <cell r="A1951" t="str">
            <v>PCO12C092</v>
          </cell>
          <cell r="B1951" t="str">
            <v>PCO12</v>
          </cell>
          <cell r="C1951" t="str">
            <v>C04</v>
          </cell>
          <cell r="D1951" t="str">
            <v>C092</v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18.414390200000003</v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</row>
        <row r="1952">
          <cell r="A1952" t="str">
            <v>PCO12C093</v>
          </cell>
          <cell r="B1952" t="str">
            <v>PCO12</v>
          </cell>
          <cell r="C1952" t="str">
            <v>C04</v>
          </cell>
          <cell r="D1952" t="str">
            <v>C093</v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>
            <v>73.375732499999998</v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 t="str">
            <v/>
          </cell>
          <cell r="AG1952" t="str">
            <v/>
          </cell>
          <cell r="AH1952" t="str">
            <v/>
          </cell>
          <cell r="AI1952" t="str">
            <v/>
          </cell>
          <cell r="AJ1952" t="str">
            <v/>
          </cell>
          <cell r="AK1952" t="str">
            <v/>
          </cell>
          <cell r="AL1952" t="str">
            <v/>
          </cell>
          <cell r="AM1952" t="str">
            <v/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</row>
        <row r="1953">
          <cell r="A1953" t="str">
            <v>PCO12C094</v>
          </cell>
          <cell r="B1953" t="str">
            <v>PCO12</v>
          </cell>
          <cell r="C1953" t="str">
            <v>C04</v>
          </cell>
          <cell r="D1953" t="str">
            <v>C094</v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 t="str">
            <v/>
          </cell>
          <cell r="AG1953" t="str">
            <v/>
          </cell>
          <cell r="AH1953" t="str">
            <v/>
          </cell>
          <cell r="AI1953">
            <v>971.80531550000001</v>
          </cell>
          <cell r="AJ1953" t="str">
            <v/>
          </cell>
          <cell r="AK1953" t="str">
            <v/>
          </cell>
          <cell r="AL1953" t="str">
            <v/>
          </cell>
          <cell r="AM1953" t="str">
            <v/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</row>
        <row r="1954">
          <cell r="A1954" t="str">
            <v>PCO12C095</v>
          </cell>
          <cell r="B1954" t="str">
            <v>PCO12</v>
          </cell>
          <cell r="C1954" t="str">
            <v>C04</v>
          </cell>
          <cell r="D1954" t="str">
            <v>C095</v>
          </cell>
          <cell r="E1954" t="str">
            <v/>
          </cell>
          <cell r="F1954" t="str">
            <v/>
          </cell>
          <cell r="G1954" t="str">
            <v/>
          </cell>
          <cell r="H1954" t="str">
            <v/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/>
          </cell>
          <cell r="AA1954" t="str">
            <v/>
          </cell>
          <cell r="AB1954" t="str">
            <v/>
          </cell>
          <cell r="AC1954" t="str">
            <v/>
          </cell>
          <cell r="AD1954" t="str">
            <v/>
          </cell>
          <cell r="AE1954" t="str">
            <v/>
          </cell>
          <cell r="AF1954" t="str">
            <v/>
          </cell>
          <cell r="AG1954" t="str">
            <v/>
          </cell>
          <cell r="AH1954" t="str">
            <v/>
          </cell>
          <cell r="AI1954">
            <v>3945.1762274000002</v>
          </cell>
          <cell r="AJ1954" t="str">
            <v/>
          </cell>
          <cell r="AK1954" t="str">
            <v/>
          </cell>
          <cell r="AL1954" t="str">
            <v/>
          </cell>
          <cell r="AM1954" t="str">
            <v/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</row>
        <row r="1955">
          <cell r="A1955" t="str">
            <v>PCO12C096</v>
          </cell>
          <cell r="B1955" t="str">
            <v>PCO12</v>
          </cell>
          <cell r="C1955" t="str">
            <v>C04</v>
          </cell>
          <cell r="D1955" t="str">
            <v>C096</v>
          </cell>
          <cell r="E1955" t="str">
            <v/>
          </cell>
          <cell r="F1955" t="str">
            <v/>
          </cell>
          <cell r="G1955" t="str">
            <v/>
          </cell>
          <cell r="H1955" t="str">
            <v/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 t="str">
            <v/>
          </cell>
          <cell r="AG1955" t="str">
            <v/>
          </cell>
          <cell r="AH1955" t="str">
            <v/>
          </cell>
          <cell r="AI1955">
            <v>2127.0643204000003</v>
          </cell>
          <cell r="AJ1955" t="str">
            <v/>
          </cell>
          <cell r="AK1955" t="str">
            <v/>
          </cell>
          <cell r="AL1955" t="str">
            <v/>
          </cell>
          <cell r="AM1955" t="str">
            <v/>
          </cell>
          <cell r="AN1955" t="str">
            <v/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</row>
        <row r="1956">
          <cell r="A1956" t="str">
            <v>PCO12C097</v>
          </cell>
          <cell r="B1956" t="str">
            <v>PCO12</v>
          </cell>
          <cell r="C1956" t="str">
            <v>C04</v>
          </cell>
          <cell r="D1956" t="str">
            <v>C097</v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 t="str">
            <v/>
          </cell>
          <cell r="AG1956" t="str">
            <v/>
          </cell>
          <cell r="AH1956" t="str">
            <v/>
          </cell>
          <cell r="AI1956">
            <v>504.60663089999997</v>
          </cell>
          <cell r="AJ1956" t="str">
            <v/>
          </cell>
          <cell r="AK1956" t="str">
            <v/>
          </cell>
          <cell r="AL1956" t="str">
            <v/>
          </cell>
          <cell r="AM1956" t="str">
            <v/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</row>
        <row r="1957">
          <cell r="A1957" t="str">
            <v>PCO12C098</v>
          </cell>
          <cell r="B1957" t="str">
            <v>PCO12</v>
          </cell>
          <cell r="C1957" t="str">
            <v>C04</v>
          </cell>
          <cell r="D1957" t="str">
            <v>C098</v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 t="str">
            <v/>
          </cell>
          <cell r="AG1957" t="str">
            <v/>
          </cell>
          <cell r="AH1957" t="str">
            <v/>
          </cell>
          <cell r="AI1957">
            <v>804.06167649999998</v>
          </cell>
          <cell r="AJ1957" t="str">
            <v/>
          </cell>
          <cell r="AK1957" t="str">
            <v/>
          </cell>
          <cell r="AL1957" t="str">
            <v/>
          </cell>
          <cell r="AM1957" t="str">
            <v/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</row>
        <row r="1958">
          <cell r="A1958" t="str">
            <v>PCO12C099</v>
          </cell>
          <cell r="B1958" t="str">
            <v>PCO12</v>
          </cell>
          <cell r="C1958" t="str">
            <v>C04</v>
          </cell>
          <cell r="D1958" t="str">
            <v>C099</v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 t="str">
            <v/>
          </cell>
          <cell r="AG1958" t="str">
            <v/>
          </cell>
          <cell r="AH1958" t="str">
            <v/>
          </cell>
          <cell r="AI1958">
            <v>201.59391220000001</v>
          </cell>
          <cell r="AJ1958" t="str">
            <v/>
          </cell>
          <cell r="AK1958" t="str">
            <v/>
          </cell>
          <cell r="AL1958" t="str">
            <v/>
          </cell>
          <cell r="AM1958" t="str">
            <v/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</row>
        <row r="1959">
          <cell r="A1959" t="str">
            <v>PCO12C109</v>
          </cell>
          <cell r="B1959" t="str">
            <v>PCO12</v>
          </cell>
          <cell r="C1959" t="str">
            <v>C04</v>
          </cell>
          <cell r="D1959" t="str">
            <v>C109</v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  <cell r="I1959" t="str">
            <v/>
          </cell>
          <cell r="J1959">
            <v>16.021646100000002</v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/>
          </cell>
          <cell r="AA1959" t="str">
            <v/>
          </cell>
          <cell r="AB1959" t="str">
            <v/>
          </cell>
          <cell r="AC1959" t="str">
            <v/>
          </cell>
          <cell r="AD1959" t="str">
            <v/>
          </cell>
          <cell r="AE1959" t="str">
            <v/>
          </cell>
          <cell r="AF1959" t="str">
            <v/>
          </cell>
          <cell r="AG1959" t="str">
            <v/>
          </cell>
          <cell r="AH1959" t="str">
            <v/>
          </cell>
          <cell r="AI1959" t="str">
            <v/>
          </cell>
          <cell r="AJ1959" t="str">
            <v/>
          </cell>
          <cell r="AK1959" t="str">
            <v/>
          </cell>
          <cell r="AL1959" t="str">
            <v/>
          </cell>
          <cell r="AM1959" t="str">
            <v/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</row>
        <row r="1960">
          <cell r="A1960" t="str">
            <v>PCO12S652</v>
          </cell>
          <cell r="B1960" t="str">
            <v>PCO12</v>
          </cell>
          <cell r="C1960" t="str">
            <v>C05</v>
          </cell>
          <cell r="D1960" t="str">
            <v>S652</v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>
            <v>2.1989014</v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 t="str">
            <v/>
          </cell>
          <cell r="AG1960" t="str">
            <v/>
          </cell>
          <cell r="AH1960" t="str">
            <v/>
          </cell>
          <cell r="AI1960" t="str">
            <v/>
          </cell>
          <cell r="AJ1960" t="str">
            <v/>
          </cell>
          <cell r="AK1960" t="str">
            <v/>
          </cell>
          <cell r="AL1960" t="str">
            <v/>
          </cell>
          <cell r="AM1960" t="str">
            <v/>
          </cell>
          <cell r="AN1960" t="str">
            <v/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</row>
        <row r="1961">
          <cell r="A1961" t="str">
            <v>PCO12C231</v>
          </cell>
          <cell r="B1961" t="str">
            <v>PCO12</v>
          </cell>
          <cell r="C1961" t="str">
            <v>C08</v>
          </cell>
          <cell r="D1961" t="str">
            <v>C231</v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>
            <v>325.55368970000001</v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</row>
        <row r="1962">
          <cell r="A1962" t="str">
            <v>PCO12C232</v>
          </cell>
          <cell r="B1962" t="str">
            <v>PCO12</v>
          </cell>
          <cell r="C1962" t="str">
            <v>C08</v>
          </cell>
          <cell r="D1962" t="str">
            <v>C232</v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>
            <v>325.9731281</v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</row>
        <row r="1963">
          <cell r="A1963" t="str">
            <v>PCO12C307</v>
          </cell>
          <cell r="B1963" t="str">
            <v>PCO12</v>
          </cell>
          <cell r="C1963" t="str">
            <v>C08</v>
          </cell>
          <cell r="D1963" t="str">
            <v>C307</v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>
            <v>1.3270891</v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</row>
        <row r="1964">
          <cell r="A1964" t="str">
            <v>PCO12C308</v>
          </cell>
          <cell r="B1964" t="str">
            <v>PCO12</v>
          </cell>
          <cell r="C1964" t="str">
            <v>C08</v>
          </cell>
          <cell r="D1964" t="str">
            <v>C308</v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>
            <v>10.6638725</v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</row>
        <row r="1965">
          <cell r="A1965" t="str">
            <v>PCO12C309</v>
          </cell>
          <cell r="B1965" t="str">
            <v>PCO12</v>
          </cell>
          <cell r="C1965" t="str">
            <v>C08</v>
          </cell>
          <cell r="D1965" t="str">
            <v>C309</v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>
            <v>14.1663052</v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</row>
        <row r="1966">
          <cell r="A1966" t="str">
            <v>PCO12C310</v>
          </cell>
          <cell r="B1966" t="str">
            <v>PCO12</v>
          </cell>
          <cell r="C1966" t="str">
            <v>C08</v>
          </cell>
          <cell r="D1966" t="str">
            <v>C310</v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>
            <v>18.624546200000001</v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</row>
        <row r="1967">
          <cell r="A1967" t="str">
            <v>PCO12C351</v>
          </cell>
          <cell r="B1967" t="str">
            <v>PCO12</v>
          </cell>
          <cell r="C1967" t="str">
            <v>C09</v>
          </cell>
          <cell r="D1967" t="str">
            <v>C351</v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>
            <v>32.902969599999999</v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</row>
        <row r="1968">
          <cell r="A1968" t="str">
            <v>PCO12C360</v>
          </cell>
          <cell r="B1968" t="str">
            <v>PCO12</v>
          </cell>
          <cell r="C1968" t="str">
            <v>C09</v>
          </cell>
          <cell r="D1968" t="str">
            <v>C360</v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  <cell r="I1968" t="str">
            <v/>
          </cell>
          <cell r="J1968">
            <v>3.6250493000000001</v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</row>
        <row r="1969">
          <cell r="A1969" t="str">
            <v>PCO12P1264</v>
          </cell>
          <cell r="B1969" t="str">
            <v>PCO12</v>
          </cell>
          <cell r="C1969" t="str">
            <v>C12</v>
          </cell>
          <cell r="D1969" t="str">
            <v>P1264</v>
          </cell>
          <cell r="E1969" t="str">
            <v/>
          </cell>
          <cell r="F1969" t="str">
            <v/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>
            <v>1.1143099999999999</v>
          </cell>
          <cell r="M1969" t="str">
            <v/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 t="str">
            <v/>
          </cell>
          <cell r="AG1969" t="str">
            <v/>
          </cell>
          <cell r="AH1969" t="str">
            <v/>
          </cell>
          <cell r="AI1969" t="str">
            <v/>
          </cell>
          <cell r="AJ1969" t="str">
            <v/>
          </cell>
          <cell r="AK1969" t="str">
            <v/>
          </cell>
          <cell r="AL1969" t="str">
            <v/>
          </cell>
          <cell r="AM1969" t="str">
            <v/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</row>
        <row r="1970">
          <cell r="A1970" t="str">
            <v>PCO12P1524</v>
          </cell>
          <cell r="B1970" t="str">
            <v>PCO12</v>
          </cell>
          <cell r="C1970" t="str">
            <v>C12</v>
          </cell>
          <cell r="D1970" t="str">
            <v>P1524</v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  <cell r="I1970" t="str">
            <v/>
          </cell>
          <cell r="J1970" t="str">
            <v/>
          </cell>
          <cell r="K1970" t="str">
            <v/>
          </cell>
          <cell r="L1970">
            <v>32.548865499999998</v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 t="str">
            <v/>
          </cell>
          <cell r="AG1970" t="str">
            <v/>
          </cell>
          <cell r="AH1970" t="str">
            <v/>
          </cell>
          <cell r="AI1970" t="str">
            <v/>
          </cell>
          <cell r="AJ1970" t="str">
            <v/>
          </cell>
          <cell r="AK1970" t="str">
            <v/>
          </cell>
          <cell r="AL1970" t="str">
            <v/>
          </cell>
          <cell r="AM1970" t="str">
            <v/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</row>
        <row r="1971">
          <cell r="A1971" t="str">
            <v>PCO12P1526</v>
          </cell>
          <cell r="B1971" t="str">
            <v>PCO12</v>
          </cell>
          <cell r="C1971" t="str">
            <v>C12</v>
          </cell>
          <cell r="D1971" t="str">
            <v>P1526</v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>
            <v>34.708426700000004</v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 t="str">
            <v/>
          </cell>
          <cell r="AG1971" t="str">
            <v/>
          </cell>
          <cell r="AH1971" t="str">
            <v/>
          </cell>
          <cell r="AI1971" t="str">
            <v/>
          </cell>
          <cell r="AJ1971" t="str">
            <v/>
          </cell>
          <cell r="AK1971" t="str">
            <v/>
          </cell>
          <cell r="AL1971" t="str">
            <v/>
          </cell>
          <cell r="AM1971" t="str">
            <v/>
          </cell>
          <cell r="AN1971" t="str">
            <v/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</row>
        <row r="1972">
          <cell r="A1972" t="str">
            <v>PCO12P1565</v>
          </cell>
          <cell r="B1972" t="str">
            <v>PCO12</v>
          </cell>
          <cell r="C1972" t="str">
            <v>C12</v>
          </cell>
          <cell r="D1972" t="str">
            <v>P1565</v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>
            <v>16.287225100000001</v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 t="str">
            <v/>
          </cell>
          <cell r="AG1972" t="str">
            <v/>
          </cell>
          <cell r="AH1972" t="str">
            <v/>
          </cell>
          <cell r="AI1972" t="str">
            <v/>
          </cell>
          <cell r="AJ1972" t="str">
            <v/>
          </cell>
          <cell r="AK1972" t="str">
            <v/>
          </cell>
          <cell r="AL1972" t="str">
            <v/>
          </cell>
          <cell r="AM1972" t="str">
            <v/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</row>
        <row r="1973">
          <cell r="A1973" t="str">
            <v>PCO12S501</v>
          </cell>
          <cell r="B1973" t="str">
            <v>PCO12</v>
          </cell>
          <cell r="C1973" t="str">
            <v>S01</v>
          </cell>
          <cell r="D1973" t="str">
            <v>S501</v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  <cell r="I1973" t="str">
            <v/>
          </cell>
          <cell r="J1973" t="str">
            <v/>
          </cell>
          <cell r="K1973" t="str">
            <v/>
          </cell>
          <cell r="L1973">
            <v>1.2009368</v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 t="str">
            <v/>
          </cell>
          <cell r="AG1973" t="str">
            <v/>
          </cell>
          <cell r="AH1973" t="str">
            <v/>
          </cell>
          <cell r="AI1973" t="str">
            <v/>
          </cell>
          <cell r="AJ1973" t="str">
            <v/>
          </cell>
          <cell r="AK1973" t="str">
            <v/>
          </cell>
          <cell r="AL1973" t="str">
            <v/>
          </cell>
          <cell r="AM1973" t="str">
            <v/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</row>
        <row r="1974">
          <cell r="A1974" t="str">
            <v>PCO12S502</v>
          </cell>
          <cell r="B1974" t="str">
            <v>PCO12</v>
          </cell>
          <cell r="C1974" t="str">
            <v>S01</v>
          </cell>
          <cell r="D1974" t="str">
            <v>S502</v>
          </cell>
          <cell r="E1974" t="str">
            <v/>
          </cell>
          <cell r="F1974" t="str">
            <v/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>
            <v>29.166461399999999</v>
          </cell>
          <cell r="AE1974" t="str">
            <v/>
          </cell>
          <cell r="AF1974" t="str">
            <v/>
          </cell>
          <cell r="AG1974" t="str">
            <v/>
          </cell>
          <cell r="AH1974" t="str">
            <v/>
          </cell>
          <cell r="AI1974" t="str">
            <v/>
          </cell>
          <cell r="AJ1974" t="str">
            <v/>
          </cell>
          <cell r="AK1974" t="str">
            <v/>
          </cell>
          <cell r="AL1974" t="str">
            <v/>
          </cell>
          <cell r="AM1974" t="str">
            <v/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</row>
        <row r="1975">
          <cell r="A1975" t="str">
            <v>PCO12S503</v>
          </cell>
          <cell r="B1975" t="str">
            <v>PCO12</v>
          </cell>
          <cell r="C1975" t="str">
            <v>S01</v>
          </cell>
          <cell r="D1975" t="str">
            <v>S503</v>
          </cell>
          <cell r="E1975" t="str">
            <v/>
          </cell>
          <cell r="F1975" t="str">
            <v/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>
            <v>5.2836467000000003</v>
          </cell>
          <cell r="AE1975" t="str">
            <v/>
          </cell>
          <cell r="AF1975" t="str">
            <v/>
          </cell>
          <cell r="AG1975" t="str">
            <v/>
          </cell>
          <cell r="AH1975" t="str">
            <v/>
          </cell>
          <cell r="AI1975" t="str">
            <v/>
          </cell>
          <cell r="AJ1975" t="str">
            <v/>
          </cell>
          <cell r="AK1975" t="str">
            <v/>
          </cell>
          <cell r="AL1975" t="str">
            <v/>
          </cell>
          <cell r="AM1975" t="str">
            <v/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</row>
        <row r="1976">
          <cell r="A1976" t="str">
            <v>PCO12S504</v>
          </cell>
          <cell r="B1976" t="str">
            <v>PCO12</v>
          </cell>
          <cell r="C1976" t="str">
            <v>S01</v>
          </cell>
          <cell r="D1976" t="str">
            <v>S504</v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>
            <v>9.5945669000000002</v>
          </cell>
          <cell r="AF1976" t="str">
            <v/>
          </cell>
          <cell r="AG1976" t="str">
            <v/>
          </cell>
          <cell r="AH1976" t="str">
            <v/>
          </cell>
          <cell r="AI1976" t="str">
            <v/>
          </cell>
          <cell r="AJ1976" t="str">
            <v/>
          </cell>
          <cell r="AK1976" t="str">
            <v/>
          </cell>
          <cell r="AL1976" t="str">
            <v/>
          </cell>
          <cell r="AM1976" t="str">
            <v/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</row>
        <row r="1977">
          <cell r="A1977" t="str">
            <v>PCO12S505</v>
          </cell>
          <cell r="B1977" t="str">
            <v>PCO12</v>
          </cell>
          <cell r="C1977" t="str">
            <v>S01</v>
          </cell>
          <cell r="D1977" t="str">
            <v>S505</v>
          </cell>
          <cell r="E1977">
            <v>0.92813689999999993</v>
          </cell>
          <cell r="F1977" t="str">
            <v/>
          </cell>
          <cell r="G1977">
            <v>3.4383550000000001</v>
          </cell>
          <cell r="H1977" t="str">
            <v/>
          </cell>
          <cell r="I1977" t="str">
            <v/>
          </cell>
          <cell r="J1977">
            <v>8.2269047999999998</v>
          </cell>
          <cell r="K1977" t="str">
            <v/>
          </cell>
          <cell r="L1977">
            <v>3.60222</v>
          </cell>
          <cell r="M1977">
            <v>4.5954175999999993</v>
          </cell>
          <cell r="N1977">
            <v>4.7945919000000004</v>
          </cell>
          <cell r="O1977" t="str">
            <v/>
          </cell>
          <cell r="P1977" t="str">
            <v/>
          </cell>
          <cell r="Q1977">
            <v>2.1683664</v>
          </cell>
          <cell r="R1977">
            <v>17.707197100000002</v>
          </cell>
          <cell r="S1977">
            <v>4.8279643999999999</v>
          </cell>
          <cell r="T1977">
            <v>3.8959366000000002</v>
          </cell>
          <cell r="U1977">
            <v>0.92665679999999995</v>
          </cell>
          <cell r="V1977">
            <v>0.47337000000000001</v>
          </cell>
          <cell r="W1977">
            <v>7.6090609999999996</v>
          </cell>
          <cell r="X1977" t="str">
            <v/>
          </cell>
          <cell r="Y1977">
            <v>0.1887288</v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>
            <v>1.1853605</v>
          </cell>
          <cell r="AE1977">
            <v>2.3494133000000001</v>
          </cell>
          <cell r="AF1977">
            <v>0.75829440000000004</v>
          </cell>
          <cell r="AG1977">
            <v>3.5355765999999997</v>
          </cell>
          <cell r="AH1977">
            <v>29.997935399999999</v>
          </cell>
          <cell r="AI1977">
            <v>63.815421600000001</v>
          </cell>
          <cell r="AJ1977" t="str">
            <v/>
          </cell>
          <cell r="AK1977">
            <v>3.5504999999999998E-3</v>
          </cell>
          <cell r="AL1977">
            <v>38.114392500000001</v>
          </cell>
          <cell r="AM1977">
            <v>5.0710470999999995</v>
          </cell>
          <cell r="AN1977">
            <v>2.5323494000000002</v>
          </cell>
          <cell r="AO1977">
            <v>1.0215711999999999</v>
          </cell>
          <cell r="AP1977">
            <v>1.3703707999999999</v>
          </cell>
          <cell r="AQ1977" t="str">
            <v/>
          </cell>
          <cell r="AR1977">
            <v>8.046300000000001E-3</v>
          </cell>
          <cell r="AS1977">
            <v>1.4487654000000001</v>
          </cell>
          <cell r="AT1977">
            <v>5.0321715999999999</v>
          </cell>
          <cell r="AU1977" t="str">
            <v/>
          </cell>
        </row>
        <row r="1978">
          <cell r="A1978" t="str">
            <v>PCO12S506</v>
          </cell>
          <cell r="B1978" t="str">
            <v>PCO12</v>
          </cell>
          <cell r="C1978" t="str">
            <v>S01</v>
          </cell>
          <cell r="D1978" t="str">
            <v>S506</v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  <cell r="I1978" t="str">
            <v/>
          </cell>
          <cell r="J1978" t="str">
            <v/>
          </cell>
          <cell r="K1978" t="str">
            <v/>
          </cell>
          <cell r="L1978">
            <v>1.1921325999999999</v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 t="str">
            <v/>
          </cell>
          <cell r="AG1978" t="str">
            <v/>
          </cell>
          <cell r="AH1978" t="str">
            <v/>
          </cell>
          <cell r="AI1978" t="str">
            <v/>
          </cell>
          <cell r="AJ1978" t="str">
            <v/>
          </cell>
          <cell r="AK1978" t="str">
            <v/>
          </cell>
          <cell r="AL1978" t="str">
            <v/>
          </cell>
          <cell r="AM1978" t="str">
            <v/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</row>
        <row r="1979">
          <cell r="A1979" t="str">
            <v>PCO12S507</v>
          </cell>
          <cell r="B1979" t="str">
            <v>PCO12</v>
          </cell>
          <cell r="C1979" t="str">
            <v>S01</v>
          </cell>
          <cell r="D1979" t="str">
            <v>S507</v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>
            <v>3.1692406000000002</v>
          </cell>
          <cell r="AF1979" t="str">
            <v/>
          </cell>
          <cell r="AG1979" t="str">
            <v/>
          </cell>
          <cell r="AH1979" t="str">
            <v/>
          </cell>
          <cell r="AI1979" t="str">
            <v/>
          </cell>
          <cell r="AJ1979" t="str">
            <v/>
          </cell>
          <cell r="AK1979" t="str">
            <v/>
          </cell>
          <cell r="AL1979" t="str">
            <v/>
          </cell>
          <cell r="AM1979" t="str">
            <v/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</row>
        <row r="1980">
          <cell r="A1980" t="str">
            <v>PCO12S508</v>
          </cell>
          <cell r="B1980" t="str">
            <v>PCO12</v>
          </cell>
          <cell r="C1980" t="str">
            <v>S01</v>
          </cell>
          <cell r="D1980" t="str">
            <v>S508</v>
          </cell>
          <cell r="E1980">
            <v>4.3805573999999998</v>
          </cell>
          <cell r="F1980">
            <v>24.5586591</v>
          </cell>
          <cell r="G1980">
            <v>2.3531738999999998</v>
          </cell>
          <cell r="H1980" t="str">
            <v/>
          </cell>
          <cell r="I1980" t="str">
            <v/>
          </cell>
          <cell r="J1980">
            <v>38.947150199999996</v>
          </cell>
          <cell r="K1980" t="str">
            <v/>
          </cell>
          <cell r="L1980">
            <v>3.8555106000000001</v>
          </cell>
          <cell r="M1980">
            <v>6.4674747999999997</v>
          </cell>
          <cell r="N1980">
            <v>4.8867147000000006</v>
          </cell>
          <cell r="O1980" t="str">
            <v/>
          </cell>
          <cell r="P1980" t="str">
            <v/>
          </cell>
          <cell r="Q1980">
            <v>5.3593792000000002</v>
          </cell>
          <cell r="R1980">
            <v>20.0794526</v>
          </cell>
          <cell r="S1980">
            <v>4.4603514999999998</v>
          </cell>
          <cell r="T1980">
            <v>1.4473902000000001</v>
          </cell>
          <cell r="U1980">
            <v>19.432763299999998</v>
          </cell>
          <cell r="V1980">
            <v>0.36974990000000002</v>
          </cell>
          <cell r="W1980">
            <v>3.3247545000000001</v>
          </cell>
          <cell r="X1980" t="str">
            <v/>
          </cell>
          <cell r="Y1980">
            <v>3.5526826999999996</v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>
            <v>5.8899892999999999</v>
          </cell>
          <cell r="AE1980">
            <v>12.324828699999999</v>
          </cell>
          <cell r="AF1980">
            <v>2.2559255</v>
          </cell>
          <cell r="AG1980">
            <v>5.8226121000000006</v>
          </cell>
          <cell r="AH1980">
            <v>22.187429000000002</v>
          </cell>
          <cell r="AI1980">
            <v>63.815421600000001</v>
          </cell>
          <cell r="AJ1980" t="str">
            <v/>
          </cell>
          <cell r="AK1980">
            <v>9.8786000000000013E-3</v>
          </cell>
          <cell r="AL1980">
            <v>47.723674899999999</v>
          </cell>
          <cell r="AM1980">
            <v>3.0839479999999999</v>
          </cell>
          <cell r="AN1980">
            <v>4.4139530000000002</v>
          </cell>
          <cell r="AO1980">
            <v>0.82273240000000003</v>
          </cell>
          <cell r="AP1980">
            <v>3.4738368999999998</v>
          </cell>
          <cell r="AQ1980" t="str">
            <v/>
          </cell>
          <cell r="AR1980">
            <v>5.326E-3</v>
          </cell>
          <cell r="AS1980">
            <v>1.8757115</v>
          </cell>
          <cell r="AT1980">
            <v>3.2581788999999999</v>
          </cell>
          <cell r="AU1980" t="str">
            <v/>
          </cell>
        </row>
        <row r="1981">
          <cell r="A1981" t="str">
            <v>PCO12S509</v>
          </cell>
          <cell r="B1981" t="str">
            <v>PCO12</v>
          </cell>
          <cell r="C1981" t="str">
            <v>S01</v>
          </cell>
          <cell r="D1981" t="str">
            <v>S509</v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  <cell r="I1981" t="str">
            <v/>
          </cell>
          <cell r="J1981" t="str">
            <v/>
          </cell>
          <cell r="K1981" t="str">
            <v/>
          </cell>
          <cell r="L1981">
            <v>49.327344199999999</v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  <cell r="Z1981" t="str">
            <v/>
          </cell>
          <cell r="AA1981" t="str">
            <v/>
          </cell>
          <cell r="AB1981" t="str">
            <v/>
          </cell>
          <cell r="AC1981" t="str">
            <v/>
          </cell>
          <cell r="AD1981" t="str">
            <v/>
          </cell>
          <cell r="AE1981" t="str">
            <v/>
          </cell>
          <cell r="AF1981" t="str">
            <v/>
          </cell>
          <cell r="AG1981" t="str">
            <v/>
          </cell>
          <cell r="AH1981" t="str">
            <v/>
          </cell>
          <cell r="AI1981" t="str">
            <v/>
          </cell>
          <cell r="AJ1981" t="str">
            <v/>
          </cell>
          <cell r="AK1981" t="str">
            <v/>
          </cell>
          <cell r="AL1981" t="str">
            <v/>
          </cell>
          <cell r="AM1981" t="str">
            <v/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</row>
        <row r="1982">
          <cell r="A1982" t="str">
            <v>PCO12S512</v>
          </cell>
          <cell r="B1982" t="str">
            <v>PCO12</v>
          </cell>
          <cell r="C1982" t="str">
            <v>S01</v>
          </cell>
          <cell r="D1982" t="str">
            <v>S512</v>
          </cell>
          <cell r="E1982">
            <v>12.1254496</v>
          </cell>
          <cell r="F1982">
            <v>146.24424009999998</v>
          </cell>
          <cell r="G1982">
            <v>14.5690262</v>
          </cell>
          <cell r="H1982" t="str">
            <v/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>
            <v>0.75964329999999991</v>
          </cell>
          <cell r="N1982">
            <v>27.110008099999998</v>
          </cell>
          <cell r="O1982" t="str">
            <v/>
          </cell>
          <cell r="P1982" t="str">
            <v/>
          </cell>
          <cell r="Q1982">
            <v>3.3755711000000002</v>
          </cell>
          <cell r="R1982" t="str">
            <v/>
          </cell>
          <cell r="S1982">
            <v>4.0060109000000006</v>
          </cell>
          <cell r="T1982">
            <v>1.5770633000000001</v>
          </cell>
          <cell r="U1982" t="str">
            <v/>
          </cell>
          <cell r="V1982">
            <v>0.36974990000000002</v>
          </cell>
          <cell r="W1982">
            <v>1.814684</v>
          </cell>
          <cell r="X1982" t="str">
            <v/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>
            <v>0.53420619999999996</v>
          </cell>
          <cell r="AE1982" t="str">
            <v/>
          </cell>
          <cell r="AF1982" t="str">
            <v/>
          </cell>
          <cell r="AG1982">
            <v>9.4405351</v>
          </cell>
          <cell r="AH1982">
            <v>15.351987999999999</v>
          </cell>
          <cell r="AI1982">
            <v>63.815421600000001</v>
          </cell>
          <cell r="AJ1982" t="str">
            <v/>
          </cell>
          <cell r="AK1982" t="str">
            <v/>
          </cell>
          <cell r="AL1982" t="str">
            <v/>
          </cell>
          <cell r="AM1982">
            <v>18.9310069</v>
          </cell>
          <cell r="AN1982">
            <v>3.5626023</v>
          </cell>
          <cell r="AO1982" t="str">
            <v/>
          </cell>
          <cell r="AP1982">
            <v>2.2804948</v>
          </cell>
          <cell r="AQ1982" t="str">
            <v/>
          </cell>
          <cell r="AR1982">
            <v>1.7711099999999997E-2</v>
          </cell>
          <cell r="AS1982">
            <v>0.98918340000000005</v>
          </cell>
          <cell r="AT1982">
            <v>9.0132016000000004</v>
          </cell>
          <cell r="AU1982" t="str">
            <v/>
          </cell>
        </row>
        <row r="1983">
          <cell r="A1983" t="str">
            <v>PCO12S513</v>
          </cell>
          <cell r="B1983" t="str">
            <v>PCO12</v>
          </cell>
          <cell r="C1983" t="str">
            <v>S01</v>
          </cell>
          <cell r="D1983" t="str">
            <v>S513</v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 t="str">
            <v/>
          </cell>
          <cell r="AG1983" t="str">
            <v/>
          </cell>
          <cell r="AH1983">
            <v>17.3802059</v>
          </cell>
          <cell r="AI1983" t="str">
            <v/>
          </cell>
          <cell r="AJ1983" t="str">
            <v/>
          </cell>
          <cell r="AK1983" t="str">
            <v/>
          </cell>
          <cell r="AL1983" t="str">
            <v/>
          </cell>
          <cell r="AM1983" t="str">
            <v/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</row>
        <row r="1984">
          <cell r="A1984" t="str">
            <v>PCO12S514</v>
          </cell>
          <cell r="B1984" t="str">
            <v>PCO12</v>
          </cell>
          <cell r="C1984" t="str">
            <v>S01</v>
          </cell>
          <cell r="D1984" t="str">
            <v>S514</v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  <cell r="Z1984" t="str">
            <v/>
          </cell>
          <cell r="AA1984" t="str">
            <v/>
          </cell>
          <cell r="AB1984" t="str">
            <v/>
          </cell>
          <cell r="AC1984" t="str">
            <v/>
          </cell>
          <cell r="AD1984" t="str">
            <v/>
          </cell>
          <cell r="AE1984" t="str">
            <v/>
          </cell>
          <cell r="AF1984" t="str">
            <v/>
          </cell>
          <cell r="AG1984" t="str">
            <v/>
          </cell>
          <cell r="AH1984" t="str">
            <v/>
          </cell>
          <cell r="AI1984" t="str">
            <v/>
          </cell>
          <cell r="AJ1984" t="str">
            <v/>
          </cell>
          <cell r="AK1984" t="str">
            <v/>
          </cell>
          <cell r="AL1984" t="str">
            <v/>
          </cell>
          <cell r="AM1984" t="str">
            <v/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>
            <v>74.090914900000001</v>
          </cell>
          <cell r="AU1984" t="str">
            <v/>
          </cell>
        </row>
        <row r="1985">
          <cell r="A1985" t="str">
            <v>PCO12S533</v>
          </cell>
          <cell r="B1985" t="str">
            <v>PCO12</v>
          </cell>
          <cell r="C1985" t="str">
            <v>S02</v>
          </cell>
          <cell r="D1985" t="str">
            <v>S533</v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>
            <v>20.5219232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 t="str">
            <v/>
          </cell>
          <cell r="AG1985" t="str">
            <v/>
          </cell>
          <cell r="AH1985" t="str">
            <v/>
          </cell>
          <cell r="AI1985" t="str">
            <v/>
          </cell>
          <cell r="AJ1985" t="str">
            <v/>
          </cell>
          <cell r="AK1985" t="str">
            <v/>
          </cell>
          <cell r="AL1985" t="str">
            <v/>
          </cell>
          <cell r="AM1985" t="str">
            <v/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</row>
        <row r="1986">
          <cell r="A1986" t="str">
            <v>PCO12S535</v>
          </cell>
          <cell r="B1986" t="str">
            <v>PCO12</v>
          </cell>
          <cell r="C1986" t="str">
            <v>S02</v>
          </cell>
          <cell r="D1986" t="str">
            <v>S535</v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>
            <v>15.686444699999999</v>
          </cell>
          <cell r="AE1986" t="str">
            <v/>
          </cell>
          <cell r="AF1986" t="str">
            <v/>
          </cell>
          <cell r="AG1986" t="str">
            <v/>
          </cell>
          <cell r="AH1986" t="str">
            <v/>
          </cell>
          <cell r="AI1986" t="str">
            <v/>
          </cell>
          <cell r="AJ1986" t="str">
            <v/>
          </cell>
          <cell r="AK1986" t="str">
            <v/>
          </cell>
          <cell r="AL1986" t="str">
            <v/>
          </cell>
          <cell r="AM1986" t="str">
            <v/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</row>
        <row r="1987">
          <cell r="A1987" t="str">
            <v>PCO12S536</v>
          </cell>
          <cell r="B1987" t="str">
            <v>PCO12</v>
          </cell>
          <cell r="C1987" t="str">
            <v>S02</v>
          </cell>
          <cell r="D1987" t="str">
            <v>S536</v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/>
          </cell>
          <cell r="AC1987" t="str">
            <v/>
          </cell>
          <cell r="AD1987">
            <v>11.3338623</v>
          </cell>
          <cell r="AE1987" t="str">
            <v/>
          </cell>
          <cell r="AF1987" t="str">
            <v/>
          </cell>
          <cell r="AG1987" t="str">
            <v/>
          </cell>
          <cell r="AH1987" t="str">
            <v/>
          </cell>
          <cell r="AI1987" t="str">
            <v/>
          </cell>
          <cell r="AJ1987" t="str">
            <v/>
          </cell>
          <cell r="AK1987" t="str">
            <v/>
          </cell>
          <cell r="AL1987" t="str">
            <v/>
          </cell>
          <cell r="AM1987" t="str">
            <v/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</row>
        <row r="1988">
          <cell r="A1988" t="str">
            <v>PCO12S537</v>
          </cell>
          <cell r="B1988" t="str">
            <v>PCO12</v>
          </cell>
          <cell r="C1988" t="str">
            <v>S02</v>
          </cell>
          <cell r="D1988" t="str">
            <v>S537</v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>
            <v>65.772922000000008</v>
          </cell>
          <cell r="AF1988" t="str">
            <v/>
          </cell>
          <cell r="AG1988" t="str">
            <v/>
          </cell>
          <cell r="AH1988" t="str">
            <v/>
          </cell>
          <cell r="AI1988" t="str">
            <v/>
          </cell>
          <cell r="AJ1988" t="str">
            <v/>
          </cell>
          <cell r="AK1988" t="str">
            <v/>
          </cell>
          <cell r="AL1988" t="str">
            <v/>
          </cell>
          <cell r="AM1988" t="str">
            <v/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</row>
        <row r="1989">
          <cell r="A1989" t="str">
            <v>PCO12S538</v>
          </cell>
          <cell r="B1989" t="str">
            <v>PCO12</v>
          </cell>
          <cell r="C1989" t="str">
            <v>S02</v>
          </cell>
          <cell r="D1989" t="str">
            <v>S538</v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>
            <v>7.2538372999999998</v>
          </cell>
          <cell r="AF1989" t="str">
            <v/>
          </cell>
          <cell r="AG1989" t="str">
            <v/>
          </cell>
          <cell r="AH1989" t="str">
            <v/>
          </cell>
          <cell r="AI1989" t="str">
            <v/>
          </cell>
          <cell r="AJ1989" t="str">
            <v/>
          </cell>
          <cell r="AK1989" t="str">
            <v/>
          </cell>
          <cell r="AL1989" t="str">
            <v/>
          </cell>
          <cell r="AM1989" t="str">
            <v/>
          </cell>
          <cell r="AN1989" t="str">
            <v/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</row>
        <row r="1990">
          <cell r="A1990" t="str">
            <v>PCO12S540</v>
          </cell>
          <cell r="B1990" t="str">
            <v>PCO12</v>
          </cell>
          <cell r="C1990" t="str">
            <v>S02</v>
          </cell>
          <cell r="D1990" t="str">
            <v>S540</v>
          </cell>
          <cell r="E1990" t="str">
            <v/>
          </cell>
          <cell r="F1990" t="str">
            <v/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>
            <v>21.357281200000003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/>
          </cell>
          <cell r="AC1990" t="str">
            <v/>
          </cell>
          <cell r="AD1990" t="str">
            <v/>
          </cell>
          <cell r="AE1990" t="str">
            <v/>
          </cell>
          <cell r="AF1990" t="str">
            <v/>
          </cell>
          <cell r="AG1990" t="str">
            <v/>
          </cell>
          <cell r="AH1990" t="str">
            <v/>
          </cell>
          <cell r="AI1990" t="str">
            <v/>
          </cell>
          <cell r="AJ1990" t="str">
            <v/>
          </cell>
          <cell r="AK1990" t="str">
            <v/>
          </cell>
          <cell r="AL1990" t="str">
            <v/>
          </cell>
          <cell r="AM1990" t="str">
            <v/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</row>
        <row r="1991">
          <cell r="A1991" t="str">
            <v>PCO12S541</v>
          </cell>
          <cell r="B1991" t="str">
            <v>PCO12</v>
          </cell>
          <cell r="C1991" t="str">
            <v>S02</v>
          </cell>
          <cell r="D1991" t="str">
            <v>S541</v>
          </cell>
          <cell r="E1991" t="str">
            <v/>
          </cell>
          <cell r="F1991" t="str">
            <v/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>
            <v>19.004744600000002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 t="str">
            <v/>
          </cell>
          <cell r="AG1991" t="str">
            <v/>
          </cell>
          <cell r="AH1991" t="str">
            <v/>
          </cell>
          <cell r="AI1991" t="str">
            <v/>
          </cell>
          <cell r="AJ1991" t="str">
            <v/>
          </cell>
          <cell r="AK1991" t="str">
            <v/>
          </cell>
          <cell r="AL1991" t="str">
            <v/>
          </cell>
          <cell r="AM1991" t="str">
            <v/>
          </cell>
          <cell r="AN1991" t="str">
            <v/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</row>
        <row r="1992">
          <cell r="A1992" t="str">
            <v>PCO12S542</v>
          </cell>
          <cell r="B1992" t="str">
            <v>PCO12</v>
          </cell>
          <cell r="C1992" t="str">
            <v>S02</v>
          </cell>
          <cell r="D1992" t="str">
            <v>S542</v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>
            <v>25.312683099999997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 t="str">
            <v/>
          </cell>
          <cell r="AG1992" t="str">
            <v/>
          </cell>
          <cell r="AH1992" t="str">
            <v/>
          </cell>
          <cell r="AI1992" t="str">
            <v/>
          </cell>
          <cell r="AJ1992" t="str">
            <v/>
          </cell>
          <cell r="AK1992" t="str">
            <v/>
          </cell>
          <cell r="AL1992" t="str">
            <v/>
          </cell>
          <cell r="AM1992" t="str">
            <v/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</row>
        <row r="1993">
          <cell r="A1993" t="str">
            <v>PCO12S561</v>
          </cell>
          <cell r="B1993" t="str">
            <v>PCO12</v>
          </cell>
          <cell r="C1993" t="str">
            <v>S03</v>
          </cell>
          <cell r="D1993" t="str">
            <v>S561</v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 t="str">
            <v/>
          </cell>
          <cell r="AG1993">
            <v>15.2425535</v>
          </cell>
          <cell r="AH1993" t="str">
            <v/>
          </cell>
          <cell r="AI1993" t="str">
            <v/>
          </cell>
          <cell r="AJ1993" t="str">
            <v/>
          </cell>
          <cell r="AK1993" t="str">
            <v/>
          </cell>
          <cell r="AL1993" t="str">
            <v/>
          </cell>
          <cell r="AM1993" t="str">
            <v/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</row>
        <row r="1994">
          <cell r="A1994" t="str">
            <v>PCO12S562</v>
          </cell>
          <cell r="B1994" t="str">
            <v>PCO12</v>
          </cell>
          <cell r="C1994" t="str">
            <v>S03</v>
          </cell>
          <cell r="D1994" t="str">
            <v>S562</v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 t="str">
            <v/>
          </cell>
          <cell r="AG1994">
            <v>29.826151200000002</v>
          </cell>
          <cell r="AH1994" t="str">
            <v/>
          </cell>
          <cell r="AI1994" t="str">
            <v/>
          </cell>
          <cell r="AJ1994" t="str">
            <v/>
          </cell>
          <cell r="AK1994" t="str">
            <v/>
          </cell>
          <cell r="AL1994" t="str">
            <v/>
          </cell>
          <cell r="AM1994" t="str">
            <v/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</row>
        <row r="1995">
          <cell r="A1995" t="str">
            <v>PCO12S563</v>
          </cell>
          <cell r="B1995" t="str">
            <v>PCO12</v>
          </cell>
          <cell r="C1995" t="str">
            <v>S03</v>
          </cell>
          <cell r="D1995" t="str">
            <v>S563</v>
          </cell>
          <cell r="E1995">
            <v>3.9695361</v>
          </cell>
          <cell r="F1995">
            <v>64.403141599999998</v>
          </cell>
          <cell r="G1995">
            <v>7.2768711999999995</v>
          </cell>
          <cell r="H1995" t="str">
            <v/>
          </cell>
          <cell r="I1995" t="str">
            <v/>
          </cell>
          <cell r="J1995">
            <v>36.214377999999996</v>
          </cell>
          <cell r="K1995" t="str">
            <v/>
          </cell>
          <cell r="L1995">
            <v>2.8284359000000001</v>
          </cell>
          <cell r="M1995">
            <v>3.1944197000000001</v>
          </cell>
          <cell r="N1995">
            <v>3.297393</v>
          </cell>
          <cell r="O1995" t="str">
            <v/>
          </cell>
          <cell r="P1995" t="str">
            <v/>
          </cell>
          <cell r="Q1995">
            <v>0.8370818000000001</v>
          </cell>
          <cell r="R1995">
            <v>5.1441232000000001</v>
          </cell>
          <cell r="S1995">
            <v>5.0574516999999997</v>
          </cell>
          <cell r="T1995">
            <v>3.0842716000000001</v>
          </cell>
          <cell r="U1995">
            <v>4.1895119999999997</v>
          </cell>
          <cell r="V1995">
            <v>0.27079979999999998</v>
          </cell>
          <cell r="W1995">
            <v>5.2795339000000006</v>
          </cell>
          <cell r="X1995" t="str">
            <v/>
          </cell>
          <cell r="Y1995">
            <v>5.8977697999999998</v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>
            <v>4.7522720999999999</v>
          </cell>
          <cell r="AE1995">
            <v>5.3285435999999997</v>
          </cell>
          <cell r="AF1995">
            <v>5.0857752999999999</v>
          </cell>
          <cell r="AG1995" t="str">
            <v/>
          </cell>
          <cell r="AH1995">
            <v>17.940883799999998</v>
          </cell>
          <cell r="AI1995">
            <v>63.815421600000001</v>
          </cell>
          <cell r="AJ1995" t="str">
            <v/>
          </cell>
          <cell r="AK1995">
            <v>8.4291000000000001E-3</v>
          </cell>
          <cell r="AL1995">
            <v>5.4716592000000004</v>
          </cell>
          <cell r="AM1995">
            <v>9.5673709000000002</v>
          </cell>
          <cell r="AN1995">
            <v>2.2531446000000002</v>
          </cell>
          <cell r="AO1995">
            <v>1.513644</v>
          </cell>
          <cell r="AP1995">
            <v>0.9304536000000001</v>
          </cell>
          <cell r="AQ1995" t="str">
            <v/>
          </cell>
          <cell r="AR1995">
            <v>8.2480405999999995</v>
          </cell>
          <cell r="AS1995">
            <v>0.53536699999999993</v>
          </cell>
          <cell r="AT1995">
            <v>1.9214240999999999</v>
          </cell>
          <cell r="AU1995" t="str">
            <v/>
          </cell>
        </row>
        <row r="1996">
          <cell r="A1996" t="str">
            <v>PCO12S564</v>
          </cell>
          <cell r="B1996" t="str">
            <v>PCO12</v>
          </cell>
          <cell r="C1996" t="str">
            <v>S03</v>
          </cell>
          <cell r="D1996" t="str">
            <v>S564</v>
          </cell>
          <cell r="E1996" t="str">
            <v/>
          </cell>
          <cell r="F1996" t="str">
            <v/>
          </cell>
          <cell r="G1996" t="str">
            <v/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/>
          </cell>
          <cell r="AC1996" t="str">
            <v/>
          </cell>
          <cell r="AD1996" t="str">
            <v/>
          </cell>
          <cell r="AE1996" t="str">
            <v/>
          </cell>
          <cell r="AF1996" t="str">
            <v/>
          </cell>
          <cell r="AG1996">
            <v>30.962759800000001</v>
          </cell>
          <cell r="AH1996" t="str">
            <v/>
          </cell>
          <cell r="AI1996" t="str">
            <v/>
          </cell>
          <cell r="AJ1996" t="str">
            <v/>
          </cell>
          <cell r="AK1996" t="str">
            <v/>
          </cell>
          <cell r="AL1996" t="str">
            <v/>
          </cell>
          <cell r="AM1996" t="str">
            <v/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</row>
        <row r="1997">
          <cell r="A1997" t="str">
            <v>PCO12S565</v>
          </cell>
          <cell r="B1997" t="str">
            <v>PCO12</v>
          </cell>
          <cell r="C1997" t="str">
            <v>S03</v>
          </cell>
          <cell r="D1997" t="str">
            <v>S565</v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 t="str">
            <v/>
          </cell>
          <cell r="AG1997">
            <v>11.3276453</v>
          </cell>
          <cell r="AH1997" t="str">
            <v/>
          </cell>
          <cell r="AI1997" t="str">
            <v/>
          </cell>
          <cell r="AJ1997" t="str">
            <v/>
          </cell>
          <cell r="AK1997" t="str">
            <v/>
          </cell>
          <cell r="AL1997" t="str">
            <v/>
          </cell>
          <cell r="AM1997" t="str">
            <v/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</row>
        <row r="1998">
          <cell r="A1998" t="str">
            <v>PCO12S566</v>
          </cell>
          <cell r="B1998" t="str">
            <v>PCO12</v>
          </cell>
          <cell r="C1998" t="str">
            <v>S03</v>
          </cell>
          <cell r="D1998" t="str">
            <v>S566</v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 t="str">
            <v/>
          </cell>
          <cell r="AG1998" t="str">
            <v/>
          </cell>
          <cell r="AH1998" t="str">
            <v/>
          </cell>
          <cell r="AI1998" t="str">
            <v/>
          </cell>
          <cell r="AJ1998" t="str">
            <v/>
          </cell>
          <cell r="AK1998" t="str">
            <v/>
          </cell>
          <cell r="AL1998" t="str">
            <v/>
          </cell>
          <cell r="AM1998" t="str">
            <v/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/>
          </cell>
          <cell r="AR1998" t="str">
            <v/>
          </cell>
          <cell r="AS1998">
            <v>19.181957299999997</v>
          </cell>
          <cell r="AT1998" t="str">
            <v/>
          </cell>
          <cell r="AU1998" t="str">
            <v/>
          </cell>
        </row>
        <row r="1999">
          <cell r="A1999" t="str">
            <v>PCO12S567</v>
          </cell>
          <cell r="B1999" t="str">
            <v>PCO12</v>
          </cell>
          <cell r="C1999" t="str">
            <v>S03</v>
          </cell>
          <cell r="D1999" t="str">
            <v>S567</v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>
            <v>3.0703303000000002</v>
          </cell>
          <cell r="AG1999" t="str">
            <v/>
          </cell>
          <cell r="AH1999" t="str">
            <v/>
          </cell>
          <cell r="AI1999" t="str">
            <v/>
          </cell>
          <cell r="AJ1999" t="str">
            <v/>
          </cell>
          <cell r="AK1999" t="str">
            <v/>
          </cell>
          <cell r="AL1999" t="str">
            <v/>
          </cell>
          <cell r="AM1999" t="str">
            <v/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</row>
        <row r="2000">
          <cell r="A2000" t="str">
            <v>PCO12S568</v>
          </cell>
          <cell r="B2000" t="str">
            <v>PCO12</v>
          </cell>
          <cell r="C2000" t="str">
            <v>S03</v>
          </cell>
          <cell r="D2000" t="str">
            <v>S568</v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>
            <v>29.001927299999998</v>
          </cell>
          <cell r="AG2000" t="str">
            <v/>
          </cell>
          <cell r="AH2000" t="str">
            <v/>
          </cell>
          <cell r="AI2000" t="str">
            <v/>
          </cell>
          <cell r="AJ2000" t="str">
            <v/>
          </cell>
          <cell r="AK2000" t="str">
            <v/>
          </cell>
          <cell r="AL2000" t="str">
            <v/>
          </cell>
          <cell r="AM2000" t="str">
            <v/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</row>
        <row r="2001">
          <cell r="A2001" t="str">
            <v>PCO12S569</v>
          </cell>
          <cell r="B2001" t="str">
            <v>PCO12</v>
          </cell>
          <cell r="C2001" t="str">
            <v>S03</v>
          </cell>
          <cell r="D2001" t="str">
            <v>S569</v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>
            <v>1.5039503000000001</v>
          </cell>
          <cell r="AG2001" t="str">
            <v/>
          </cell>
          <cell r="AH2001" t="str">
            <v/>
          </cell>
          <cell r="AI2001" t="str">
            <v/>
          </cell>
          <cell r="AJ2001" t="str">
            <v/>
          </cell>
          <cell r="AK2001" t="str">
            <v/>
          </cell>
          <cell r="AL2001" t="str">
            <v/>
          </cell>
          <cell r="AM2001" t="str">
            <v/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</row>
        <row r="2002">
          <cell r="A2002" t="str">
            <v>PCO12S570</v>
          </cell>
          <cell r="B2002" t="str">
            <v>PCO12</v>
          </cell>
          <cell r="C2002" t="str">
            <v>S03</v>
          </cell>
          <cell r="D2002" t="str">
            <v>S570</v>
          </cell>
          <cell r="E2002" t="str">
            <v/>
          </cell>
          <cell r="F2002" t="str">
            <v/>
          </cell>
          <cell r="G2002" t="str">
            <v/>
          </cell>
          <cell r="H2002" t="str">
            <v/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>
            <v>3.0703303000000002</v>
          </cell>
          <cell r="AG2002" t="str">
            <v/>
          </cell>
          <cell r="AH2002" t="str">
            <v/>
          </cell>
          <cell r="AI2002" t="str">
            <v/>
          </cell>
          <cell r="AJ2002" t="str">
            <v/>
          </cell>
          <cell r="AK2002" t="str">
            <v/>
          </cell>
          <cell r="AL2002" t="str">
            <v/>
          </cell>
          <cell r="AM2002" t="str">
            <v/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</row>
        <row r="2003">
          <cell r="A2003" t="str">
            <v>PCO12S571</v>
          </cell>
          <cell r="B2003" t="str">
            <v>PCO12</v>
          </cell>
          <cell r="C2003" t="str">
            <v>S03</v>
          </cell>
          <cell r="D2003" t="str">
            <v>S571</v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 t="str">
            <v/>
          </cell>
          <cell r="AE2003" t="str">
            <v/>
          </cell>
          <cell r="AF2003" t="str">
            <v/>
          </cell>
          <cell r="AG2003" t="str">
            <v/>
          </cell>
          <cell r="AH2003" t="str">
            <v/>
          </cell>
          <cell r="AI2003" t="str">
            <v/>
          </cell>
          <cell r="AJ2003" t="str">
            <v/>
          </cell>
          <cell r="AK2003" t="str">
            <v/>
          </cell>
          <cell r="AL2003" t="str">
            <v/>
          </cell>
          <cell r="AM2003" t="str">
            <v/>
          </cell>
          <cell r="AN2003" t="str">
            <v/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>
            <v>8.193540800000001</v>
          </cell>
          <cell r="AT2003" t="str">
            <v/>
          </cell>
          <cell r="AU2003" t="str">
            <v/>
          </cell>
        </row>
        <row r="2004">
          <cell r="A2004" t="str">
            <v>PCO12S572</v>
          </cell>
          <cell r="B2004" t="str">
            <v>PCO12</v>
          </cell>
          <cell r="C2004" t="str">
            <v>S03</v>
          </cell>
          <cell r="D2004" t="str">
            <v>S572</v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>
            <v>1.5039503000000001</v>
          </cell>
          <cell r="AG2004" t="str">
            <v/>
          </cell>
          <cell r="AH2004" t="str">
            <v/>
          </cell>
          <cell r="AI2004" t="str">
            <v/>
          </cell>
          <cell r="AJ2004" t="str">
            <v/>
          </cell>
          <cell r="AK2004" t="str">
            <v/>
          </cell>
          <cell r="AL2004" t="str">
            <v/>
          </cell>
          <cell r="AM2004" t="str">
            <v/>
          </cell>
          <cell r="AN2004" t="str">
            <v/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</row>
        <row r="2005">
          <cell r="A2005" t="str">
            <v>PCO12S573</v>
          </cell>
          <cell r="B2005" t="str">
            <v>PCO12</v>
          </cell>
          <cell r="C2005" t="str">
            <v>S03</v>
          </cell>
          <cell r="D2005" t="str">
            <v>S573</v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>
            <v>5.0747672000000001</v>
          </cell>
          <cell r="AG2005" t="str">
            <v/>
          </cell>
          <cell r="AH2005" t="str">
            <v/>
          </cell>
          <cell r="AI2005" t="str">
            <v/>
          </cell>
          <cell r="AJ2005" t="str">
            <v/>
          </cell>
          <cell r="AK2005" t="str">
            <v/>
          </cell>
          <cell r="AL2005" t="str">
            <v/>
          </cell>
          <cell r="AM2005" t="str">
            <v/>
          </cell>
          <cell r="AN2005" t="str">
            <v/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</row>
        <row r="2006">
          <cell r="A2006" t="str">
            <v>PCO12S591</v>
          </cell>
          <cell r="B2006" t="str">
            <v>PCO12</v>
          </cell>
          <cell r="C2006" t="str">
            <v>S04</v>
          </cell>
          <cell r="D2006" t="str">
            <v>S591</v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 t="str">
            <v/>
          </cell>
          <cell r="AG2006" t="str">
            <v/>
          </cell>
          <cell r="AH2006" t="str">
            <v/>
          </cell>
          <cell r="AI2006" t="str">
            <v/>
          </cell>
          <cell r="AJ2006" t="str">
            <v/>
          </cell>
          <cell r="AK2006" t="str">
            <v/>
          </cell>
          <cell r="AL2006" t="str">
            <v/>
          </cell>
          <cell r="AM2006">
            <v>30.114388900000002</v>
          </cell>
          <cell r="AN2006" t="str">
            <v/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</row>
        <row r="2007">
          <cell r="A2007" t="str">
            <v>PCO12S592</v>
          </cell>
          <cell r="B2007" t="str">
            <v>PCO12</v>
          </cell>
          <cell r="C2007" t="str">
            <v>S04</v>
          </cell>
          <cell r="D2007" t="str">
            <v>S592</v>
          </cell>
          <cell r="E2007" t="str">
            <v/>
          </cell>
          <cell r="F2007">
            <v>219.1317535</v>
          </cell>
          <cell r="G2007" t="str">
            <v/>
          </cell>
          <cell r="H2007" t="str">
            <v/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 t="str">
            <v/>
          </cell>
          <cell r="AG2007" t="str">
            <v/>
          </cell>
          <cell r="AH2007" t="str">
            <v/>
          </cell>
          <cell r="AI2007" t="str">
            <v/>
          </cell>
          <cell r="AJ2007" t="str">
            <v/>
          </cell>
          <cell r="AK2007" t="str">
            <v/>
          </cell>
          <cell r="AL2007" t="str">
            <v/>
          </cell>
          <cell r="AM2007" t="str">
            <v/>
          </cell>
          <cell r="AN2007" t="str">
            <v/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</row>
        <row r="2008">
          <cell r="A2008" t="str">
            <v>PCO12S593</v>
          </cell>
          <cell r="B2008" t="str">
            <v>PCO12</v>
          </cell>
          <cell r="C2008" t="str">
            <v>S04</v>
          </cell>
          <cell r="D2008" t="str">
            <v>S593</v>
          </cell>
          <cell r="E2008" t="str">
            <v/>
          </cell>
          <cell r="F2008" t="str">
            <v/>
          </cell>
          <cell r="G2008">
            <v>24.487008499999998</v>
          </cell>
          <cell r="H2008" t="str">
            <v/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  <cell r="Z2008" t="str">
            <v/>
          </cell>
          <cell r="AA2008" t="str">
            <v/>
          </cell>
          <cell r="AB2008" t="str">
            <v/>
          </cell>
          <cell r="AC2008" t="str">
            <v/>
          </cell>
          <cell r="AD2008" t="str">
            <v/>
          </cell>
          <cell r="AE2008" t="str">
            <v/>
          </cell>
          <cell r="AF2008" t="str">
            <v/>
          </cell>
          <cell r="AG2008" t="str">
            <v/>
          </cell>
          <cell r="AH2008" t="str">
            <v/>
          </cell>
          <cell r="AI2008" t="str">
            <v/>
          </cell>
          <cell r="AJ2008" t="str">
            <v/>
          </cell>
          <cell r="AK2008" t="str">
            <v/>
          </cell>
          <cell r="AL2008" t="str">
            <v/>
          </cell>
          <cell r="AM2008" t="str">
            <v/>
          </cell>
          <cell r="AN2008" t="str">
            <v/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</row>
        <row r="2009">
          <cell r="A2009" t="str">
            <v>PCO12S604</v>
          </cell>
          <cell r="B2009" t="str">
            <v>PCO12</v>
          </cell>
          <cell r="C2009" t="str">
            <v>S04</v>
          </cell>
          <cell r="D2009" t="str">
            <v>S604</v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>
            <v>48.086745399999998</v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 t="str">
            <v/>
          </cell>
          <cell r="AG2009" t="str">
            <v/>
          </cell>
          <cell r="AH2009" t="str">
            <v/>
          </cell>
          <cell r="AI2009" t="str">
            <v/>
          </cell>
          <cell r="AJ2009" t="str">
            <v/>
          </cell>
          <cell r="AK2009" t="str">
            <v/>
          </cell>
          <cell r="AL2009" t="str">
            <v/>
          </cell>
          <cell r="AM2009" t="str">
            <v/>
          </cell>
          <cell r="AN2009" t="str">
            <v/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</row>
        <row r="2010">
          <cell r="A2010" t="str">
            <v>PCO12S605</v>
          </cell>
          <cell r="B2010" t="str">
            <v>PCO12</v>
          </cell>
          <cell r="C2010" t="str">
            <v>S04</v>
          </cell>
          <cell r="D2010" t="str">
            <v>S605</v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 t="str">
            <v/>
          </cell>
          <cell r="AG2010" t="str">
            <v/>
          </cell>
          <cell r="AH2010" t="str">
            <v/>
          </cell>
          <cell r="AI2010" t="str">
            <v/>
          </cell>
          <cell r="AJ2010" t="str">
            <v/>
          </cell>
          <cell r="AK2010" t="str">
            <v/>
          </cell>
          <cell r="AL2010" t="str">
            <v/>
          </cell>
          <cell r="AM2010" t="str">
            <v/>
          </cell>
          <cell r="AN2010">
            <v>25.9844045</v>
          </cell>
          <cell r="AO2010" t="str">
            <v/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</row>
        <row r="2011">
          <cell r="A2011" t="str">
            <v>PCO12S606</v>
          </cell>
          <cell r="B2011" t="str">
            <v>PCO12</v>
          </cell>
          <cell r="C2011" t="str">
            <v>S04</v>
          </cell>
          <cell r="D2011" t="str">
            <v>S606</v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 t="str">
            <v/>
          </cell>
          <cell r="AG2011" t="str">
            <v/>
          </cell>
          <cell r="AH2011" t="str">
            <v/>
          </cell>
          <cell r="AI2011" t="str">
            <v/>
          </cell>
          <cell r="AJ2011" t="str">
            <v/>
          </cell>
          <cell r="AK2011" t="str">
            <v/>
          </cell>
          <cell r="AL2011" t="str">
            <v/>
          </cell>
          <cell r="AM2011" t="str">
            <v/>
          </cell>
          <cell r="AN2011">
            <v>41.794778600000001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</row>
        <row r="2012">
          <cell r="A2012" t="str">
            <v>PCO12S621</v>
          </cell>
          <cell r="B2012" t="str">
            <v>PCO12</v>
          </cell>
          <cell r="C2012" t="str">
            <v>S05</v>
          </cell>
          <cell r="D2012" t="str">
            <v>S621</v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 t="str">
            <v/>
          </cell>
          <cell r="AG2012" t="str">
            <v/>
          </cell>
          <cell r="AH2012">
            <v>86.571119600000003</v>
          </cell>
          <cell r="AI2012" t="str">
            <v/>
          </cell>
          <cell r="AJ2012" t="str">
            <v/>
          </cell>
          <cell r="AK2012" t="str">
            <v/>
          </cell>
          <cell r="AL2012" t="str">
            <v/>
          </cell>
          <cell r="AM2012" t="str">
            <v/>
          </cell>
          <cell r="AN2012" t="str">
            <v/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</row>
        <row r="2013">
          <cell r="A2013" t="str">
            <v>PCO12S622</v>
          </cell>
          <cell r="B2013" t="str">
            <v>PCO12</v>
          </cell>
          <cell r="C2013" t="str">
            <v>S05</v>
          </cell>
          <cell r="D2013" t="str">
            <v>S622</v>
          </cell>
          <cell r="E2013" t="str">
            <v/>
          </cell>
          <cell r="F2013" t="str">
            <v/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 t="str">
            <v/>
          </cell>
          <cell r="AG2013" t="str">
            <v/>
          </cell>
          <cell r="AH2013">
            <v>184.4330995</v>
          </cell>
          <cell r="AI2013" t="str">
            <v/>
          </cell>
          <cell r="AJ2013" t="str">
            <v/>
          </cell>
          <cell r="AK2013" t="str">
            <v/>
          </cell>
          <cell r="AL2013" t="str">
            <v/>
          </cell>
          <cell r="AM2013" t="str">
            <v/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</row>
        <row r="2014">
          <cell r="A2014" t="str">
            <v>PCO12S623</v>
          </cell>
          <cell r="B2014" t="str">
            <v>PCO12</v>
          </cell>
          <cell r="C2014" t="str">
            <v>S05</v>
          </cell>
          <cell r="D2014" t="str">
            <v>S623</v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>
            <v>96.110500900000005</v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</row>
        <row r="2015">
          <cell r="A2015" t="str">
            <v>PCO12S624</v>
          </cell>
          <cell r="B2015" t="str">
            <v>PCO12</v>
          </cell>
          <cell r="C2015" t="str">
            <v>S05</v>
          </cell>
          <cell r="D2015" t="str">
            <v>S624</v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>
            <v>136.8713558</v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</row>
        <row r="2016">
          <cell r="A2016" t="str">
            <v>PCO12S625</v>
          </cell>
          <cell r="B2016" t="str">
            <v>PCO12</v>
          </cell>
          <cell r="C2016" t="str">
            <v>S05</v>
          </cell>
          <cell r="D2016" t="str">
            <v>S625</v>
          </cell>
          <cell r="E2016" t="str">
            <v/>
          </cell>
          <cell r="F2016" t="str">
            <v/>
          </cell>
          <cell r="G2016" t="str">
            <v/>
          </cell>
          <cell r="H2016" t="str">
            <v/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>
            <v>92.778722099999996</v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</row>
        <row r="2017">
          <cell r="A2017" t="str">
            <v>PCO12S626</v>
          </cell>
          <cell r="B2017" t="str">
            <v>PCO12</v>
          </cell>
          <cell r="C2017" t="str">
            <v>S05</v>
          </cell>
          <cell r="D2017" t="str">
            <v>S626</v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>
            <v>57.270012600000001</v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</row>
        <row r="2018">
          <cell r="A2018" t="str">
            <v>PCO12S627</v>
          </cell>
          <cell r="B2018" t="str">
            <v>PCO12</v>
          </cell>
          <cell r="C2018" t="str">
            <v>S05</v>
          </cell>
          <cell r="D2018" t="str">
            <v>S627</v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>
            <v>151.19279589999999</v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</row>
        <row r="2019">
          <cell r="A2019" t="str">
            <v>PCO12S628</v>
          </cell>
          <cell r="B2019" t="str">
            <v>PCO12</v>
          </cell>
          <cell r="C2019" t="str">
            <v>S05</v>
          </cell>
          <cell r="D2019" t="str">
            <v>S628</v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>
            <v>4.1630748000000004</v>
          </cell>
          <cell r="AP2019" t="str">
            <v/>
          </cell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</row>
        <row r="2020">
          <cell r="A2020" t="str">
            <v>PCO12S651</v>
          </cell>
          <cell r="B2020" t="str">
            <v>PCO12</v>
          </cell>
          <cell r="C2020" t="str">
            <v>S06</v>
          </cell>
          <cell r="D2020" t="str">
            <v>S651</v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>
            <v>17.316484199999998</v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</row>
        <row r="2021">
          <cell r="A2021" t="str">
            <v>PCO12S654</v>
          </cell>
          <cell r="B2021" t="str">
            <v>PCO12</v>
          </cell>
          <cell r="C2021" t="str">
            <v>S06</v>
          </cell>
          <cell r="D2021" t="str">
            <v>S654</v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>
            <v>12.560201300000001</v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</row>
        <row r="2022">
          <cell r="A2022" t="str">
            <v>PCO12S595</v>
          </cell>
          <cell r="B2022" t="str">
            <v>PCO12</v>
          </cell>
          <cell r="C2022" t="str">
            <v>S08</v>
          </cell>
          <cell r="D2022" t="str">
            <v>S595</v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>
            <v>326.17045380000002</v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</row>
        <row r="2023">
          <cell r="A2023" t="str">
            <v>PCO12S712</v>
          </cell>
          <cell r="B2023" t="str">
            <v>PCO12</v>
          </cell>
          <cell r="C2023" t="str">
            <v>S08</v>
          </cell>
          <cell r="D2023" t="str">
            <v>S712</v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  <cell r="I2023" t="str">
            <v/>
          </cell>
          <cell r="J2023">
            <v>34.325465399999999</v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</row>
        <row r="2024">
          <cell r="A2024" t="str">
            <v>PCO12S713</v>
          </cell>
          <cell r="B2024" t="str">
            <v>PCO12</v>
          </cell>
          <cell r="C2024" t="str">
            <v>S08</v>
          </cell>
          <cell r="D2024" t="str">
            <v>S713</v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>
            <v>12.273272800000001</v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</row>
        <row r="2025">
          <cell r="A2025" t="str">
            <v>PCO12S715</v>
          </cell>
          <cell r="B2025" t="str">
            <v>PCO12</v>
          </cell>
          <cell r="C2025" t="str">
            <v>S08</v>
          </cell>
          <cell r="D2025" t="str">
            <v>S715</v>
          </cell>
          <cell r="E2025" t="str">
            <v/>
          </cell>
          <cell r="F2025" t="str">
            <v/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>
            <v>94.219445000000007</v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</row>
        <row r="2026">
          <cell r="A2026" t="str">
            <v>PCO12S741</v>
          </cell>
          <cell r="B2026" t="str">
            <v>PCO12</v>
          </cell>
          <cell r="C2026" t="str">
            <v>S09</v>
          </cell>
          <cell r="D2026" t="str">
            <v>S741</v>
          </cell>
          <cell r="E2026" t="str">
            <v/>
          </cell>
          <cell r="F2026" t="str">
            <v/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 t="str">
            <v/>
          </cell>
          <cell r="AE2026" t="str">
            <v/>
          </cell>
          <cell r="AF2026" t="str">
            <v/>
          </cell>
          <cell r="AG2026" t="str">
            <v/>
          </cell>
          <cell r="AH2026" t="str">
            <v/>
          </cell>
          <cell r="AI2026" t="str">
            <v/>
          </cell>
          <cell r="AJ2026" t="str">
            <v/>
          </cell>
          <cell r="AK2026" t="str">
            <v/>
          </cell>
          <cell r="AL2026" t="str">
            <v/>
          </cell>
          <cell r="AM2026" t="str">
            <v/>
          </cell>
          <cell r="AN2026" t="str">
            <v/>
          </cell>
          <cell r="AO2026" t="str">
            <v/>
          </cell>
          <cell r="AP2026" t="str">
            <v/>
          </cell>
          <cell r="AQ2026" t="str">
            <v/>
          </cell>
          <cell r="AR2026">
            <v>0.1784974</v>
          </cell>
          <cell r="AS2026" t="str">
            <v/>
          </cell>
          <cell r="AT2026" t="str">
            <v/>
          </cell>
          <cell r="AU2026" t="str">
            <v/>
          </cell>
        </row>
        <row r="2027">
          <cell r="A2027" t="str">
            <v>PCO12S744</v>
          </cell>
          <cell r="B2027" t="str">
            <v>PCO12</v>
          </cell>
          <cell r="C2027" t="str">
            <v>S09</v>
          </cell>
          <cell r="D2027" t="str">
            <v>S744</v>
          </cell>
          <cell r="E2027" t="str">
            <v/>
          </cell>
          <cell r="F2027" t="str">
            <v/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 t="str">
            <v/>
          </cell>
          <cell r="AG2027" t="str">
            <v/>
          </cell>
          <cell r="AH2027" t="str">
            <v/>
          </cell>
          <cell r="AI2027" t="str">
            <v/>
          </cell>
          <cell r="AJ2027" t="str">
            <v/>
          </cell>
          <cell r="AK2027" t="str">
            <v/>
          </cell>
          <cell r="AL2027" t="str">
            <v/>
          </cell>
          <cell r="AM2027" t="str">
            <v/>
          </cell>
          <cell r="AN2027" t="str">
            <v/>
          </cell>
          <cell r="AO2027" t="str">
            <v/>
          </cell>
          <cell r="AP2027" t="str">
            <v/>
          </cell>
          <cell r="AQ2027" t="str">
            <v/>
          </cell>
          <cell r="AR2027">
            <v>2.6218417000000001</v>
          </cell>
          <cell r="AS2027" t="str">
            <v/>
          </cell>
          <cell r="AT2027" t="str">
            <v/>
          </cell>
          <cell r="AU2027" t="str">
            <v/>
          </cell>
        </row>
        <row r="2028">
          <cell r="A2028" t="str">
            <v>PCO12S745</v>
          </cell>
          <cell r="B2028" t="str">
            <v>PCO12</v>
          </cell>
          <cell r="C2028" t="str">
            <v>S09</v>
          </cell>
          <cell r="D2028" t="str">
            <v>S745</v>
          </cell>
          <cell r="E2028" t="str">
            <v/>
          </cell>
          <cell r="F2028" t="str">
            <v/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 t="str">
            <v/>
          </cell>
          <cell r="AG2028" t="str">
            <v/>
          </cell>
          <cell r="AH2028" t="str">
            <v/>
          </cell>
          <cell r="AI2028" t="str">
            <v/>
          </cell>
          <cell r="AJ2028" t="str">
            <v/>
          </cell>
          <cell r="AK2028" t="str">
            <v/>
          </cell>
          <cell r="AL2028" t="str">
            <v/>
          </cell>
          <cell r="AM2028" t="str">
            <v/>
          </cell>
          <cell r="AN2028" t="str">
            <v/>
          </cell>
          <cell r="AO2028" t="str">
            <v/>
          </cell>
          <cell r="AP2028" t="str">
            <v/>
          </cell>
          <cell r="AQ2028" t="str">
            <v/>
          </cell>
          <cell r="AR2028">
            <v>9.8239999999999994E-3</v>
          </cell>
          <cell r="AS2028" t="str">
            <v/>
          </cell>
          <cell r="AT2028" t="str">
            <v/>
          </cell>
          <cell r="AU2028" t="str">
            <v/>
          </cell>
        </row>
        <row r="2029">
          <cell r="A2029" t="str">
            <v>PCO12S746</v>
          </cell>
          <cell r="B2029" t="str">
            <v>PCO12</v>
          </cell>
          <cell r="C2029" t="str">
            <v>S09</v>
          </cell>
          <cell r="D2029" t="str">
            <v>S746</v>
          </cell>
          <cell r="E2029" t="str">
            <v/>
          </cell>
          <cell r="F2029" t="str">
            <v/>
          </cell>
          <cell r="G2029" t="str">
            <v/>
          </cell>
          <cell r="H2029" t="str">
            <v/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 t="str">
            <v/>
          </cell>
          <cell r="AG2029" t="str">
            <v/>
          </cell>
          <cell r="AH2029" t="str">
            <v/>
          </cell>
          <cell r="AI2029" t="str">
            <v/>
          </cell>
          <cell r="AJ2029" t="str">
            <v/>
          </cell>
          <cell r="AK2029" t="str">
            <v/>
          </cell>
          <cell r="AL2029" t="str">
            <v/>
          </cell>
          <cell r="AM2029" t="str">
            <v/>
          </cell>
          <cell r="AN2029" t="str">
            <v/>
          </cell>
          <cell r="AO2029" t="str">
            <v/>
          </cell>
          <cell r="AP2029" t="str">
            <v/>
          </cell>
          <cell r="AQ2029" t="str">
            <v/>
          </cell>
          <cell r="AR2029">
            <v>2.2973E-2</v>
          </cell>
          <cell r="AS2029" t="str">
            <v/>
          </cell>
          <cell r="AT2029" t="str">
            <v/>
          </cell>
          <cell r="AU2029" t="str">
            <v/>
          </cell>
        </row>
        <row r="2030">
          <cell r="A2030" t="str">
            <v>PCO12S751</v>
          </cell>
          <cell r="B2030" t="str">
            <v>PCO12</v>
          </cell>
          <cell r="C2030" t="str">
            <v>S09</v>
          </cell>
          <cell r="D2030" t="str">
            <v>S751</v>
          </cell>
          <cell r="E2030" t="str">
            <v/>
          </cell>
          <cell r="F2030" t="str">
            <v/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 t="str">
            <v/>
          </cell>
          <cell r="AG2030" t="str">
            <v/>
          </cell>
          <cell r="AH2030" t="str">
            <v/>
          </cell>
          <cell r="AI2030" t="str">
            <v/>
          </cell>
          <cell r="AJ2030" t="str">
            <v/>
          </cell>
          <cell r="AK2030" t="str">
            <v/>
          </cell>
          <cell r="AL2030" t="str">
            <v/>
          </cell>
          <cell r="AM2030" t="str">
            <v/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>
            <v>1.0652200000000001E-2</v>
          </cell>
          <cell r="AS2030" t="str">
            <v/>
          </cell>
          <cell r="AT2030" t="str">
            <v/>
          </cell>
          <cell r="AU2030" t="str">
            <v/>
          </cell>
        </row>
        <row r="2031">
          <cell r="A2031" t="str">
            <v>PCO12S752</v>
          </cell>
          <cell r="B2031" t="str">
            <v>PCO12</v>
          </cell>
          <cell r="C2031" t="str">
            <v>S09</v>
          </cell>
          <cell r="D2031" t="str">
            <v>S752</v>
          </cell>
          <cell r="E2031" t="str">
            <v/>
          </cell>
          <cell r="F2031" t="str">
            <v/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 t="str">
            <v/>
          </cell>
          <cell r="AG2031" t="str">
            <v/>
          </cell>
          <cell r="AH2031" t="str">
            <v/>
          </cell>
          <cell r="AI2031" t="str">
            <v/>
          </cell>
          <cell r="AJ2031" t="str">
            <v/>
          </cell>
          <cell r="AK2031" t="str">
            <v/>
          </cell>
          <cell r="AL2031" t="str">
            <v/>
          </cell>
          <cell r="AM2031" t="str">
            <v/>
          </cell>
          <cell r="AN2031" t="str">
            <v/>
          </cell>
          <cell r="AO2031" t="str">
            <v/>
          </cell>
          <cell r="AP2031">
            <v>27.783355500000003</v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</row>
        <row r="2032">
          <cell r="A2032" t="str">
            <v>PCO12S753</v>
          </cell>
          <cell r="B2032" t="str">
            <v>PCO12</v>
          </cell>
          <cell r="C2032" t="str">
            <v>S09</v>
          </cell>
          <cell r="D2032" t="str">
            <v>S753</v>
          </cell>
          <cell r="E2032" t="str">
            <v/>
          </cell>
          <cell r="F2032" t="str">
            <v/>
          </cell>
          <cell r="G2032" t="str">
            <v/>
          </cell>
          <cell r="H2032" t="str">
            <v/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 t="str">
            <v/>
          </cell>
          <cell r="AG2032" t="str">
            <v/>
          </cell>
          <cell r="AH2032" t="str">
            <v/>
          </cell>
          <cell r="AI2032" t="str">
            <v/>
          </cell>
          <cell r="AJ2032" t="str">
            <v/>
          </cell>
          <cell r="AK2032" t="str">
            <v/>
          </cell>
          <cell r="AL2032" t="str">
            <v/>
          </cell>
          <cell r="AM2032" t="str">
            <v/>
          </cell>
          <cell r="AN2032" t="str">
            <v/>
          </cell>
          <cell r="AO2032" t="str">
            <v/>
          </cell>
          <cell r="AP2032">
            <v>1.9656142999999999</v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</row>
        <row r="2033">
          <cell r="A2033" t="str">
            <v>PCO12S754</v>
          </cell>
          <cell r="B2033" t="str">
            <v>PCO12</v>
          </cell>
          <cell r="C2033" t="str">
            <v>S09</v>
          </cell>
          <cell r="D2033" t="str">
            <v>S754</v>
          </cell>
          <cell r="E2033">
            <v>136.82452619999998</v>
          </cell>
          <cell r="F2033" t="str">
            <v/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 t="str">
            <v/>
          </cell>
          <cell r="AG2033" t="str">
            <v/>
          </cell>
          <cell r="AH2033" t="str">
            <v/>
          </cell>
          <cell r="AI2033" t="str">
            <v/>
          </cell>
          <cell r="AJ2033" t="str">
            <v/>
          </cell>
          <cell r="AK2033" t="str">
            <v/>
          </cell>
          <cell r="AL2033" t="str">
            <v/>
          </cell>
          <cell r="AM2033" t="str">
            <v/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</row>
        <row r="2034">
          <cell r="A2034" t="str">
            <v>PCO12S755</v>
          </cell>
          <cell r="B2034" t="str">
            <v>PCO12</v>
          </cell>
          <cell r="C2034" t="str">
            <v>S09</v>
          </cell>
          <cell r="D2034" t="str">
            <v>S755</v>
          </cell>
          <cell r="E2034">
            <v>2.2719976000000002</v>
          </cell>
          <cell r="F2034" t="str">
            <v/>
          </cell>
          <cell r="G2034" t="str">
            <v/>
          </cell>
          <cell r="H2034" t="str">
            <v/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 t="str">
            <v/>
          </cell>
          <cell r="AE2034" t="str">
            <v/>
          </cell>
          <cell r="AF2034" t="str">
            <v/>
          </cell>
          <cell r="AG2034" t="str">
            <v/>
          </cell>
          <cell r="AH2034" t="str">
            <v/>
          </cell>
          <cell r="AI2034" t="str">
            <v/>
          </cell>
          <cell r="AJ2034" t="str">
            <v/>
          </cell>
          <cell r="AK2034" t="str">
            <v/>
          </cell>
          <cell r="AL2034" t="str">
            <v/>
          </cell>
          <cell r="AM2034" t="str">
            <v/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</row>
        <row r="2035">
          <cell r="A2035" t="str">
            <v>PCO12S756</v>
          </cell>
          <cell r="B2035" t="str">
            <v>PCO12</v>
          </cell>
          <cell r="C2035" t="str">
            <v>S09</v>
          </cell>
          <cell r="D2035" t="str">
            <v>S756</v>
          </cell>
          <cell r="E2035">
            <v>5.3021376</v>
          </cell>
          <cell r="F2035" t="str">
            <v/>
          </cell>
          <cell r="G2035" t="str">
            <v/>
          </cell>
          <cell r="H2035" t="str">
            <v/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 t="str">
            <v/>
          </cell>
          <cell r="AG2035" t="str">
            <v/>
          </cell>
          <cell r="AH2035" t="str">
            <v/>
          </cell>
          <cell r="AI2035" t="str">
            <v/>
          </cell>
          <cell r="AJ2035" t="str">
            <v/>
          </cell>
          <cell r="AK2035" t="str">
            <v/>
          </cell>
          <cell r="AL2035" t="str">
            <v/>
          </cell>
          <cell r="AM2035" t="str">
            <v/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</row>
        <row r="2036">
          <cell r="A2036" t="str">
            <v>PCO12S757</v>
          </cell>
          <cell r="B2036" t="str">
            <v>PCO12</v>
          </cell>
          <cell r="C2036" t="str">
            <v>S09</v>
          </cell>
          <cell r="D2036" t="str">
            <v>S757</v>
          </cell>
          <cell r="E2036">
            <v>1.4953314</v>
          </cell>
          <cell r="F2036" t="str">
            <v/>
          </cell>
          <cell r="G2036" t="str">
            <v/>
          </cell>
          <cell r="H2036" t="str">
            <v/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 t="str">
            <v/>
          </cell>
          <cell r="AG2036" t="str">
            <v/>
          </cell>
          <cell r="AH2036" t="str">
            <v/>
          </cell>
          <cell r="AI2036" t="str">
            <v/>
          </cell>
          <cell r="AJ2036" t="str">
            <v/>
          </cell>
          <cell r="AK2036" t="str">
            <v/>
          </cell>
          <cell r="AL2036" t="str">
            <v/>
          </cell>
          <cell r="AM2036" t="str">
            <v/>
          </cell>
          <cell r="AN2036" t="str">
            <v/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</row>
        <row r="2037">
          <cell r="A2037" t="str">
            <v>PCO12S760</v>
          </cell>
          <cell r="B2037" t="str">
            <v>PCO12</v>
          </cell>
          <cell r="C2037" t="str">
            <v>S09</v>
          </cell>
          <cell r="D2037" t="str">
            <v>S760</v>
          </cell>
          <cell r="E2037" t="str">
            <v/>
          </cell>
          <cell r="F2037" t="str">
            <v/>
          </cell>
          <cell r="G2037" t="str">
            <v/>
          </cell>
          <cell r="H2037" t="str">
            <v/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>
            <v>7.5130143</v>
          </cell>
          <cell r="W2037" t="str">
            <v/>
          </cell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 t="str">
            <v/>
          </cell>
          <cell r="AG2037" t="str">
            <v/>
          </cell>
          <cell r="AH2037" t="str">
            <v/>
          </cell>
          <cell r="AI2037" t="str">
            <v/>
          </cell>
          <cell r="AJ2037" t="str">
            <v/>
          </cell>
          <cell r="AK2037" t="str">
            <v/>
          </cell>
          <cell r="AL2037" t="str">
            <v/>
          </cell>
          <cell r="AM2037" t="str">
            <v/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</row>
        <row r="2038">
          <cell r="A2038" t="str">
            <v>PCO12S761</v>
          </cell>
          <cell r="B2038" t="str">
            <v>PCO12</v>
          </cell>
          <cell r="C2038" t="str">
            <v>S09</v>
          </cell>
          <cell r="D2038" t="str">
            <v>S761</v>
          </cell>
          <cell r="E2038" t="str">
            <v/>
          </cell>
          <cell r="F2038" t="str">
            <v/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>
            <v>2.2617233999999997</v>
          </cell>
          <cell r="W2038" t="str">
            <v/>
          </cell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/>
          </cell>
          <cell r="AC2038" t="str">
            <v/>
          </cell>
          <cell r="AD2038" t="str">
            <v/>
          </cell>
          <cell r="AE2038" t="str">
            <v/>
          </cell>
          <cell r="AF2038" t="str">
            <v/>
          </cell>
          <cell r="AG2038" t="str">
            <v/>
          </cell>
          <cell r="AH2038" t="str">
            <v/>
          </cell>
          <cell r="AI2038" t="str">
            <v/>
          </cell>
          <cell r="AJ2038" t="str">
            <v/>
          </cell>
          <cell r="AK2038" t="str">
            <v/>
          </cell>
          <cell r="AL2038" t="str">
            <v/>
          </cell>
          <cell r="AM2038" t="str">
            <v/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</row>
        <row r="2039">
          <cell r="A2039" t="str">
            <v>PCO12S762</v>
          </cell>
          <cell r="B2039" t="str">
            <v>PCO12</v>
          </cell>
          <cell r="C2039" t="str">
            <v>S09</v>
          </cell>
          <cell r="D2039" t="str">
            <v>S762</v>
          </cell>
          <cell r="E2039" t="str">
            <v/>
          </cell>
          <cell r="F2039" t="str">
            <v/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>
            <v>6.5379494999999999</v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</row>
        <row r="2040">
          <cell r="A2040" t="str">
            <v>PCO12S768</v>
          </cell>
          <cell r="B2040" t="str">
            <v>PCO12</v>
          </cell>
          <cell r="C2040" t="str">
            <v>S09</v>
          </cell>
          <cell r="D2040" t="str">
            <v>S768</v>
          </cell>
          <cell r="E2040" t="str">
            <v/>
          </cell>
          <cell r="F2040" t="str">
            <v/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 t="str">
            <v/>
          </cell>
          <cell r="AE2040" t="str">
            <v/>
          </cell>
          <cell r="AF2040" t="str">
            <v/>
          </cell>
          <cell r="AG2040" t="str">
            <v/>
          </cell>
          <cell r="AH2040" t="str">
            <v/>
          </cell>
          <cell r="AI2040" t="str">
            <v/>
          </cell>
          <cell r="AJ2040" t="str">
            <v/>
          </cell>
          <cell r="AK2040" t="str">
            <v/>
          </cell>
          <cell r="AL2040" t="str">
            <v/>
          </cell>
          <cell r="AM2040" t="str">
            <v/>
          </cell>
          <cell r="AN2040" t="str">
            <v/>
          </cell>
          <cell r="AO2040" t="str">
            <v/>
          </cell>
          <cell r="AP2040">
            <v>9.1656887999999999</v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</row>
        <row r="2041">
          <cell r="A2041" t="str">
            <v>PCO12S771</v>
          </cell>
          <cell r="B2041" t="str">
            <v>PCO12</v>
          </cell>
          <cell r="C2041" t="str">
            <v>S10</v>
          </cell>
          <cell r="D2041" t="str">
            <v>S771</v>
          </cell>
          <cell r="E2041" t="str">
            <v/>
          </cell>
          <cell r="F2041" t="str">
            <v/>
          </cell>
          <cell r="G2041" t="str">
            <v/>
          </cell>
          <cell r="H2041" t="str">
            <v/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 t="str">
            <v/>
          </cell>
          <cell r="AG2041" t="str">
            <v/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>
            <v>7.3317353000000001</v>
          </cell>
          <cell r="AU2041" t="str">
            <v/>
          </cell>
        </row>
        <row r="2042">
          <cell r="A2042" t="str">
            <v>PCO12S772</v>
          </cell>
          <cell r="B2042" t="str">
            <v>PCO12</v>
          </cell>
          <cell r="C2042" t="str">
            <v>S10</v>
          </cell>
          <cell r="D2042" t="str">
            <v>S772</v>
          </cell>
          <cell r="E2042" t="str">
            <v/>
          </cell>
          <cell r="F2042" t="str">
            <v/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 t="str">
            <v/>
          </cell>
          <cell r="AG2042" t="str">
            <v/>
          </cell>
          <cell r="AH2042">
            <v>17.324799299999999</v>
          </cell>
          <cell r="AI2042" t="str">
            <v/>
          </cell>
          <cell r="AJ2042" t="str">
            <v/>
          </cell>
          <cell r="AK2042" t="str">
            <v/>
          </cell>
          <cell r="AL2042" t="str">
            <v/>
          </cell>
          <cell r="AM2042" t="str">
            <v/>
          </cell>
          <cell r="AN2042" t="str">
            <v/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</row>
        <row r="2043">
          <cell r="A2043" t="str">
            <v>PCO12P1004</v>
          </cell>
          <cell r="B2043" t="str">
            <v>PCO12</v>
          </cell>
          <cell r="C2043" t="str">
            <v>S12</v>
          </cell>
          <cell r="D2043" t="str">
            <v>P1004</v>
          </cell>
          <cell r="E2043" t="str">
            <v/>
          </cell>
          <cell r="F2043" t="str">
            <v/>
          </cell>
          <cell r="G2043" t="str">
            <v/>
          </cell>
          <cell r="H2043" t="str">
            <v/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 t="str">
            <v/>
          </cell>
          <cell r="AG2043">
            <v>1.8370999999999998E-2</v>
          </cell>
          <cell r="AH2043" t="str">
            <v/>
          </cell>
          <cell r="AI2043" t="str">
            <v/>
          </cell>
          <cell r="AJ2043" t="str">
            <v/>
          </cell>
          <cell r="AK2043" t="str">
            <v/>
          </cell>
          <cell r="AL2043" t="str">
            <v/>
          </cell>
          <cell r="AM2043" t="str">
            <v/>
          </cell>
          <cell r="AN2043" t="str">
            <v/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</row>
        <row r="2044">
          <cell r="A2044" t="str">
            <v>PCO12P1023</v>
          </cell>
          <cell r="B2044" t="str">
            <v>PCO12</v>
          </cell>
          <cell r="C2044" t="str">
            <v>S12</v>
          </cell>
          <cell r="D2044" t="str">
            <v>P1023</v>
          </cell>
          <cell r="E2044" t="str">
            <v/>
          </cell>
          <cell r="F2044" t="str">
            <v/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>
            <v>8.1992999999999996E-3</v>
          </cell>
          <cell r="X2044" t="str">
            <v/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 t="str">
            <v/>
          </cell>
          <cell r="AG2044" t="str">
            <v/>
          </cell>
          <cell r="AH2044" t="str">
            <v/>
          </cell>
          <cell r="AI2044" t="str">
            <v/>
          </cell>
          <cell r="AJ2044" t="str">
            <v/>
          </cell>
          <cell r="AK2044" t="str">
            <v/>
          </cell>
          <cell r="AL2044" t="str">
            <v/>
          </cell>
          <cell r="AM2044" t="str">
            <v/>
          </cell>
          <cell r="AN2044" t="str">
            <v/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</row>
        <row r="2045">
          <cell r="A2045" t="str">
            <v>PCO12P1044</v>
          </cell>
          <cell r="B2045" t="str">
            <v>PCO12</v>
          </cell>
          <cell r="C2045" t="str">
            <v>S12</v>
          </cell>
          <cell r="D2045" t="str">
            <v>P1044</v>
          </cell>
          <cell r="E2045" t="str">
            <v/>
          </cell>
          <cell r="F2045" t="str">
            <v/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>
            <v>0.48937700000000001</v>
          </cell>
          <cell r="AG2045" t="str">
            <v/>
          </cell>
          <cell r="AH2045" t="str">
            <v/>
          </cell>
          <cell r="AI2045" t="str">
            <v/>
          </cell>
          <cell r="AJ2045" t="str">
            <v/>
          </cell>
          <cell r="AK2045" t="str">
            <v/>
          </cell>
          <cell r="AL2045" t="str">
            <v/>
          </cell>
          <cell r="AM2045" t="str">
            <v/>
          </cell>
          <cell r="AN2045" t="str">
            <v/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</row>
        <row r="2046">
          <cell r="A2046" t="str">
            <v>PCO12P1098</v>
          </cell>
          <cell r="B2046" t="str">
            <v>PCO12</v>
          </cell>
          <cell r="C2046" t="str">
            <v>S12</v>
          </cell>
          <cell r="D2046" t="str">
            <v>P1098</v>
          </cell>
          <cell r="E2046" t="str">
            <v/>
          </cell>
          <cell r="F2046" t="str">
            <v/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>
            <v>28.616542200000001</v>
          </cell>
          <cell r="AG2046" t="str">
            <v/>
          </cell>
          <cell r="AH2046" t="str">
            <v/>
          </cell>
          <cell r="AI2046" t="str">
            <v/>
          </cell>
          <cell r="AJ2046" t="str">
            <v/>
          </cell>
          <cell r="AK2046" t="str">
            <v/>
          </cell>
          <cell r="AL2046" t="str">
            <v/>
          </cell>
          <cell r="AM2046" t="str">
            <v/>
          </cell>
          <cell r="AN2046" t="str">
            <v/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</row>
        <row r="2047">
          <cell r="A2047" t="str">
            <v>PCO12P1102</v>
          </cell>
          <cell r="B2047" t="str">
            <v>PCO12</v>
          </cell>
          <cell r="C2047" t="str">
            <v>S12</v>
          </cell>
          <cell r="D2047" t="str">
            <v>P1102</v>
          </cell>
          <cell r="E2047" t="str">
            <v/>
          </cell>
          <cell r="F2047" t="str">
            <v/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 t="str">
            <v/>
          </cell>
          <cell r="AG2047" t="str">
            <v/>
          </cell>
          <cell r="AH2047" t="str">
            <v/>
          </cell>
          <cell r="AI2047" t="str">
            <v/>
          </cell>
          <cell r="AJ2047" t="str">
            <v/>
          </cell>
          <cell r="AK2047" t="str">
            <v/>
          </cell>
          <cell r="AL2047" t="str">
            <v/>
          </cell>
          <cell r="AM2047" t="str">
            <v/>
          </cell>
          <cell r="AN2047" t="str">
            <v/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>
            <v>0.87541710000000006</v>
          </cell>
          <cell r="AT2047" t="str">
            <v/>
          </cell>
          <cell r="AU2047" t="str">
            <v/>
          </cell>
        </row>
        <row r="2048">
          <cell r="A2048" t="str">
            <v>PCO12P1111</v>
          </cell>
          <cell r="B2048" t="str">
            <v>PCO12</v>
          </cell>
          <cell r="C2048" t="str">
            <v>S12</v>
          </cell>
          <cell r="D2048" t="str">
            <v>P1111</v>
          </cell>
          <cell r="E2048" t="str">
            <v/>
          </cell>
          <cell r="F2048" t="str">
            <v/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>
            <v>3.6348960999999997</v>
          </cell>
          <cell r="AG2048" t="str">
            <v/>
          </cell>
          <cell r="AH2048" t="str">
            <v/>
          </cell>
          <cell r="AI2048" t="str">
            <v/>
          </cell>
          <cell r="AJ2048" t="str">
            <v/>
          </cell>
          <cell r="AK2048" t="str">
            <v/>
          </cell>
          <cell r="AL2048" t="str">
            <v/>
          </cell>
          <cell r="AM2048" t="str">
            <v/>
          </cell>
          <cell r="AN2048" t="str">
            <v/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</row>
        <row r="2049">
          <cell r="A2049" t="str">
            <v>PCO12P1114</v>
          </cell>
          <cell r="B2049" t="str">
            <v>PCO12</v>
          </cell>
          <cell r="C2049" t="str">
            <v>S12</v>
          </cell>
          <cell r="D2049" t="str">
            <v>P1114</v>
          </cell>
          <cell r="E2049" t="str">
            <v/>
          </cell>
          <cell r="F2049" t="str">
            <v/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>
            <v>0.41376190000000002</v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 t="str">
            <v/>
          </cell>
          <cell r="AG2049" t="str">
            <v/>
          </cell>
          <cell r="AH2049" t="str">
            <v/>
          </cell>
          <cell r="AI2049" t="str">
            <v/>
          </cell>
          <cell r="AJ2049" t="str">
            <v/>
          </cell>
          <cell r="AK2049" t="str">
            <v/>
          </cell>
          <cell r="AL2049" t="str">
            <v/>
          </cell>
          <cell r="AM2049" t="str">
            <v/>
          </cell>
          <cell r="AN2049" t="str">
            <v/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</row>
        <row r="2050">
          <cell r="A2050" t="str">
            <v>PCO12P1120</v>
          </cell>
          <cell r="B2050" t="str">
            <v>PCO12</v>
          </cell>
          <cell r="C2050" t="str">
            <v>S12</v>
          </cell>
          <cell r="D2050" t="str">
            <v>P1120</v>
          </cell>
          <cell r="E2050" t="str">
            <v/>
          </cell>
          <cell r="F2050" t="str">
            <v/>
          </cell>
          <cell r="G2050" t="str">
            <v/>
          </cell>
          <cell r="H2050" t="str">
            <v/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>
            <v>0.19044800000000001</v>
          </cell>
          <cell r="AG2050" t="str">
            <v/>
          </cell>
          <cell r="AH2050" t="str">
            <v/>
          </cell>
          <cell r="AI2050" t="str">
            <v/>
          </cell>
          <cell r="AJ2050" t="str">
            <v/>
          </cell>
          <cell r="AK2050" t="str">
            <v/>
          </cell>
          <cell r="AL2050" t="str">
            <v/>
          </cell>
          <cell r="AM2050" t="str">
            <v/>
          </cell>
          <cell r="AN2050" t="str">
            <v/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</row>
        <row r="2051">
          <cell r="A2051" t="str">
            <v>PCO12P1124</v>
          </cell>
          <cell r="B2051" t="str">
            <v>PCO12</v>
          </cell>
          <cell r="C2051" t="str">
            <v>S12</v>
          </cell>
          <cell r="D2051" t="str">
            <v>P1124</v>
          </cell>
          <cell r="E2051" t="str">
            <v/>
          </cell>
          <cell r="F2051" t="str">
            <v/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 t="str">
            <v/>
          </cell>
          <cell r="AG2051">
            <v>1.4553748</v>
          </cell>
          <cell r="AH2051" t="str">
            <v/>
          </cell>
          <cell r="AI2051" t="str">
            <v/>
          </cell>
          <cell r="AJ2051" t="str">
            <v/>
          </cell>
          <cell r="AK2051" t="str">
            <v/>
          </cell>
          <cell r="AL2051" t="str">
            <v/>
          </cell>
          <cell r="AM2051" t="str">
            <v/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</row>
        <row r="2052">
          <cell r="A2052" t="str">
            <v>PCO12P1130</v>
          </cell>
          <cell r="B2052" t="str">
            <v>PCO12</v>
          </cell>
          <cell r="C2052" t="str">
            <v>S12</v>
          </cell>
          <cell r="D2052" t="str">
            <v>P1130</v>
          </cell>
          <cell r="E2052" t="str">
            <v/>
          </cell>
          <cell r="F2052" t="str">
            <v/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  <cell r="Z2052" t="str">
            <v/>
          </cell>
          <cell r="AA2052" t="str">
            <v/>
          </cell>
          <cell r="AB2052" t="str">
            <v/>
          </cell>
          <cell r="AC2052" t="str">
            <v/>
          </cell>
          <cell r="AD2052" t="str">
            <v/>
          </cell>
          <cell r="AE2052" t="str">
            <v/>
          </cell>
          <cell r="AF2052">
            <v>5.2816800000000004E-2</v>
          </cell>
          <cell r="AG2052" t="str">
            <v/>
          </cell>
          <cell r="AH2052" t="str">
            <v/>
          </cell>
          <cell r="AI2052" t="str">
            <v/>
          </cell>
          <cell r="AJ2052" t="str">
            <v/>
          </cell>
          <cell r="AK2052" t="str">
            <v/>
          </cell>
          <cell r="AL2052" t="str">
            <v/>
          </cell>
          <cell r="AM2052" t="str">
            <v/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</row>
        <row r="2053">
          <cell r="A2053" t="str">
            <v>PCO12P1137</v>
          </cell>
          <cell r="B2053" t="str">
            <v>PCO12</v>
          </cell>
          <cell r="C2053" t="str">
            <v>S12</v>
          </cell>
          <cell r="D2053" t="str">
            <v>P1137</v>
          </cell>
          <cell r="E2053" t="str">
            <v/>
          </cell>
          <cell r="F2053" t="str">
            <v/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  <cell r="Z2053" t="str">
            <v/>
          </cell>
          <cell r="AA2053" t="str">
            <v/>
          </cell>
          <cell r="AB2053" t="str">
            <v/>
          </cell>
          <cell r="AC2053" t="str">
            <v/>
          </cell>
          <cell r="AD2053" t="str">
            <v/>
          </cell>
          <cell r="AE2053" t="str">
            <v/>
          </cell>
          <cell r="AF2053">
            <v>23.003491499999999</v>
          </cell>
          <cell r="AG2053" t="str">
            <v/>
          </cell>
          <cell r="AH2053" t="str">
            <v/>
          </cell>
          <cell r="AI2053" t="str">
            <v/>
          </cell>
          <cell r="AJ2053" t="str">
            <v/>
          </cell>
          <cell r="AK2053" t="str">
            <v/>
          </cell>
          <cell r="AL2053" t="str">
            <v/>
          </cell>
          <cell r="AM2053" t="str">
            <v/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</row>
        <row r="2054">
          <cell r="A2054" t="str">
            <v>PCO12P1147</v>
          </cell>
          <cell r="B2054" t="str">
            <v>PCO12</v>
          </cell>
          <cell r="C2054" t="str">
            <v>S12</v>
          </cell>
          <cell r="D2054" t="str">
            <v>P1147</v>
          </cell>
          <cell r="E2054" t="str">
            <v/>
          </cell>
          <cell r="F2054" t="str">
            <v/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 t="str">
            <v/>
          </cell>
          <cell r="AE2054" t="str">
            <v/>
          </cell>
          <cell r="AF2054">
            <v>8.9083000000000009E-3</v>
          </cell>
          <cell r="AG2054" t="str">
            <v/>
          </cell>
          <cell r="AH2054" t="str">
            <v/>
          </cell>
          <cell r="AI2054" t="str">
            <v/>
          </cell>
          <cell r="AJ2054" t="str">
            <v/>
          </cell>
          <cell r="AK2054" t="str">
            <v/>
          </cell>
          <cell r="AL2054" t="str">
            <v/>
          </cell>
          <cell r="AM2054" t="str">
            <v/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</row>
        <row r="2055">
          <cell r="A2055" t="str">
            <v>PCO12P1148</v>
          </cell>
          <cell r="B2055" t="str">
            <v>PCO12</v>
          </cell>
          <cell r="C2055" t="str">
            <v>S12</v>
          </cell>
          <cell r="D2055" t="str">
            <v>P1148</v>
          </cell>
          <cell r="E2055" t="str">
            <v/>
          </cell>
          <cell r="F2055" t="str">
            <v/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  <cell r="Z2055" t="str">
            <v/>
          </cell>
          <cell r="AA2055" t="str">
            <v/>
          </cell>
          <cell r="AB2055" t="str">
            <v/>
          </cell>
          <cell r="AC2055" t="str">
            <v/>
          </cell>
          <cell r="AD2055" t="str">
            <v/>
          </cell>
          <cell r="AE2055" t="str">
            <v/>
          </cell>
          <cell r="AF2055" t="str">
            <v/>
          </cell>
          <cell r="AG2055">
            <v>1.5284712</v>
          </cell>
          <cell r="AH2055" t="str">
            <v/>
          </cell>
          <cell r="AI2055" t="str">
            <v/>
          </cell>
          <cell r="AJ2055" t="str">
            <v/>
          </cell>
          <cell r="AK2055" t="str">
            <v/>
          </cell>
          <cell r="AL2055" t="str">
            <v/>
          </cell>
          <cell r="AM2055" t="str">
            <v/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</row>
        <row r="2056">
          <cell r="A2056" t="str">
            <v>PCO12P1149</v>
          </cell>
          <cell r="B2056" t="str">
            <v>PCO12</v>
          </cell>
          <cell r="C2056" t="str">
            <v>S12</v>
          </cell>
          <cell r="D2056" t="str">
            <v>P1149</v>
          </cell>
          <cell r="E2056" t="str">
            <v/>
          </cell>
          <cell r="F2056" t="str">
            <v/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/>
          </cell>
          <cell r="AC2056" t="str">
            <v/>
          </cell>
          <cell r="AD2056" t="str">
            <v/>
          </cell>
          <cell r="AE2056" t="str">
            <v/>
          </cell>
          <cell r="AF2056" t="str">
            <v/>
          </cell>
          <cell r="AG2056">
            <v>10.1726752</v>
          </cell>
          <cell r="AH2056" t="str">
            <v/>
          </cell>
          <cell r="AI2056" t="str">
            <v/>
          </cell>
          <cell r="AJ2056" t="str">
            <v/>
          </cell>
          <cell r="AK2056" t="str">
            <v/>
          </cell>
          <cell r="AL2056" t="str">
            <v/>
          </cell>
          <cell r="AM2056" t="str">
            <v/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</row>
        <row r="2057">
          <cell r="A2057" t="str">
            <v>PCO12P1151</v>
          </cell>
          <cell r="B2057" t="str">
            <v>PCO12</v>
          </cell>
          <cell r="C2057" t="str">
            <v>S12</v>
          </cell>
          <cell r="D2057" t="str">
            <v>P1151</v>
          </cell>
          <cell r="E2057" t="str">
            <v/>
          </cell>
          <cell r="F2057" t="str">
            <v/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 t="str">
            <v/>
          </cell>
          <cell r="AE2057" t="str">
            <v/>
          </cell>
          <cell r="AF2057" t="str">
            <v/>
          </cell>
          <cell r="AG2057" t="str">
            <v/>
          </cell>
          <cell r="AH2057" t="str">
            <v/>
          </cell>
          <cell r="AI2057" t="str">
            <v/>
          </cell>
          <cell r="AJ2057" t="str">
            <v/>
          </cell>
          <cell r="AK2057" t="str">
            <v/>
          </cell>
          <cell r="AL2057" t="str">
            <v/>
          </cell>
          <cell r="AM2057" t="str">
            <v/>
          </cell>
          <cell r="AN2057" t="str">
            <v/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>
            <v>0.43116850000000001</v>
          </cell>
          <cell r="AT2057" t="str">
            <v/>
          </cell>
          <cell r="AU2057" t="str">
            <v/>
          </cell>
        </row>
        <row r="2058">
          <cell r="A2058" t="str">
            <v>PCO12P1152</v>
          </cell>
          <cell r="B2058" t="str">
            <v>PCO12</v>
          </cell>
          <cell r="C2058" t="str">
            <v>S12</v>
          </cell>
          <cell r="D2058" t="str">
            <v>P1152</v>
          </cell>
          <cell r="E2058" t="str">
            <v/>
          </cell>
          <cell r="F2058" t="str">
            <v/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 t="str">
            <v/>
          </cell>
          <cell r="AE2058" t="str">
            <v/>
          </cell>
          <cell r="AF2058">
            <v>0.93567420000000001</v>
          </cell>
          <cell r="AG2058" t="str">
            <v/>
          </cell>
          <cell r="AH2058" t="str">
            <v/>
          </cell>
          <cell r="AI2058" t="str">
            <v/>
          </cell>
          <cell r="AJ2058" t="str">
            <v/>
          </cell>
          <cell r="AK2058" t="str">
            <v/>
          </cell>
          <cell r="AL2058" t="str">
            <v/>
          </cell>
          <cell r="AM2058" t="str">
            <v/>
          </cell>
          <cell r="AN2058" t="str">
            <v/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</row>
        <row r="2059">
          <cell r="A2059" t="str">
            <v>PCO12P1162</v>
          </cell>
          <cell r="B2059" t="str">
            <v>PCO12</v>
          </cell>
          <cell r="C2059" t="str">
            <v>S12</v>
          </cell>
          <cell r="D2059" t="str">
            <v>P1162</v>
          </cell>
          <cell r="E2059" t="str">
            <v/>
          </cell>
          <cell r="F2059" t="str">
            <v/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  <cell r="Z2059" t="str">
            <v/>
          </cell>
          <cell r="AA2059" t="str">
            <v/>
          </cell>
          <cell r="AB2059" t="str">
            <v/>
          </cell>
          <cell r="AC2059" t="str">
            <v/>
          </cell>
          <cell r="AD2059" t="str">
            <v/>
          </cell>
          <cell r="AE2059" t="str">
            <v/>
          </cell>
          <cell r="AF2059" t="str">
            <v/>
          </cell>
          <cell r="AG2059">
            <v>1.5853577999999999</v>
          </cell>
          <cell r="AH2059" t="str">
            <v/>
          </cell>
          <cell r="AI2059" t="str">
            <v/>
          </cell>
          <cell r="AJ2059" t="str">
            <v/>
          </cell>
          <cell r="AK2059" t="str">
            <v/>
          </cell>
          <cell r="AL2059" t="str">
            <v/>
          </cell>
          <cell r="AM2059" t="str">
            <v/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</row>
        <row r="2060">
          <cell r="A2060" t="str">
            <v>PCO12P1176</v>
          </cell>
          <cell r="B2060" t="str">
            <v>PCO12</v>
          </cell>
          <cell r="C2060" t="str">
            <v>S12</v>
          </cell>
          <cell r="D2060" t="str">
            <v>P1176</v>
          </cell>
          <cell r="E2060" t="str">
            <v/>
          </cell>
          <cell r="F2060" t="str">
            <v/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>
            <v>0.77819759999999993</v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 t="str">
            <v/>
          </cell>
          <cell r="AE2060" t="str">
            <v/>
          </cell>
          <cell r="AF2060" t="str">
            <v/>
          </cell>
          <cell r="AG2060" t="str">
            <v/>
          </cell>
          <cell r="AH2060" t="str">
            <v/>
          </cell>
          <cell r="AI2060" t="str">
            <v/>
          </cell>
          <cell r="AJ2060" t="str">
            <v/>
          </cell>
          <cell r="AK2060" t="str">
            <v/>
          </cell>
          <cell r="AL2060" t="str">
            <v/>
          </cell>
          <cell r="AM2060" t="str">
            <v/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</row>
        <row r="2061">
          <cell r="A2061" t="str">
            <v>PCO12P1257</v>
          </cell>
          <cell r="B2061" t="str">
            <v>PCO12</v>
          </cell>
          <cell r="C2061" t="str">
            <v>S12</v>
          </cell>
          <cell r="D2061" t="str">
            <v>P1257</v>
          </cell>
          <cell r="E2061" t="str">
            <v/>
          </cell>
          <cell r="F2061" t="str">
            <v/>
          </cell>
          <cell r="G2061" t="str">
            <v/>
          </cell>
          <cell r="H2061" t="str">
            <v/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  <cell r="Z2061" t="str">
            <v/>
          </cell>
          <cell r="AA2061" t="str">
            <v/>
          </cell>
          <cell r="AB2061" t="str">
            <v/>
          </cell>
          <cell r="AC2061" t="str">
            <v/>
          </cell>
          <cell r="AD2061">
            <v>0.36744720000000003</v>
          </cell>
          <cell r="AE2061" t="str">
            <v/>
          </cell>
          <cell r="AF2061" t="str">
            <v/>
          </cell>
          <cell r="AG2061" t="str">
            <v/>
          </cell>
          <cell r="AH2061" t="str">
            <v/>
          </cell>
          <cell r="AI2061" t="str">
            <v/>
          </cell>
          <cell r="AJ2061" t="str">
            <v/>
          </cell>
          <cell r="AK2061" t="str">
            <v/>
          </cell>
          <cell r="AL2061" t="str">
            <v/>
          </cell>
          <cell r="AM2061" t="str">
            <v/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</row>
        <row r="2062">
          <cell r="A2062" t="str">
            <v>PCO12P1366</v>
          </cell>
          <cell r="B2062" t="str">
            <v>PCO12</v>
          </cell>
          <cell r="C2062" t="str">
            <v>S12</v>
          </cell>
          <cell r="D2062" t="str">
            <v>P1366</v>
          </cell>
          <cell r="E2062" t="str">
            <v/>
          </cell>
          <cell r="F2062" t="str">
            <v/>
          </cell>
          <cell r="G2062" t="str">
            <v/>
          </cell>
          <cell r="H2062" t="str">
            <v/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N2062">
            <v>2.3168972000000001</v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  <cell r="Z2062" t="str">
            <v/>
          </cell>
          <cell r="AA2062" t="str">
            <v/>
          </cell>
          <cell r="AB2062" t="str">
            <v/>
          </cell>
          <cell r="AC2062" t="str">
            <v/>
          </cell>
          <cell r="AD2062" t="str">
            <v/>
          </cell>
          <cell r="AE2062" t="str">
            <v/>
          </cell>
          <cell r="AF2062" t="str">
            <v/>
          </cell>
          <cell r="AG2062" t="str">
            <v/>
          </cell>
          <cell r="AH2062" t="str">
            <v/>
          </cell>
          <cell r="AI2062" t="str">
            <v/>
          </cell>
          <cell r="AJ2062" t="str">
            <v/>
          </cell>
          <cell r="AK2062" t="str">
            <v/>
          </cell>
          <cell r="AL2062" t="str">
            <v/>
          </cell>
          <cell r="AM2062" t="str">
            <v/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</row>
        <row r="2063">
          <cell r="A2063" t="str">
            <v>PCO12P1373</v>
          </cell>
          <cell r="B2063" t="str">
            <v>PCO12</v>
          </cell>
          <cell r="C2063" t="str">
            <v>S12</v>
          </cell>
          <cell r="D2063" t="str">
            <v>P1373</v>
          </cell>
          <cell r="E2063" t="str">
            <v/>
          </cell>
          <cell r="F2063" t="str">
            <v/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  <cell r="Z2063" t="str">
            <v/>
          </cell>
          <cell r="AA2063" t="str">
            <v/>
          </cell>
          <cell r="AB2063" t="str">
            <v/>
          </cell>
          <cell r="AC2063" t="str">
            <v/>
          </cell>
          <cell r="AD2063" t="str">
            <v/>
          </cell>
          <cell r="AE2063" t="str">
            <v/>
          </cell>
          <cell r="AF2063" t="str">
            <v/>
          </cell>
          <cell r="AG2063" t="str">
            <v/>
          </cell>
          <cell r="AH2063" t="str">
            <v/>
          </cell>
          <cell r="AI2063" t="str">
            <v/>
          </cell>
          <cell r="AJ2063" t="str">
            <v/>
          </cell>
          <cell r="AK2063" t="str">
            <v/>
          </cell>
          <cell r="AL2063" t="str">
            <v/>
          </cell>
          <cell r="AM2063" t="str">
            <v/>
          </cell>
          <cell r="AN2063">
            <v>0.15038190000000001</v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</row>
        <row r="2064">
          <cell r="A2064" t="str">
            <v>PCO12P1374</v>
          </cell>
          <cell r="B2064" t="str">
            <v>PCO12</v>
          </cell>
          <cell r="C2064" t="str">
            <v>S12</v>
          </cell>
          <cell r="D2064" t="str">
            <v>P1374</v>
          </cell>
          <cell r="E2064" t="str">
            <v/>
          </cell>
          <cell r="F2064" t="str">
            <v/>
          </cell>
          <cell r="G2064" t="str">
            <v/>
          </cell>
          <cell r="H2064" t="str">
            <v/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  <cell r="Z2064" t="str">
            <v/>
          </cell>
          <cell r="AA2064" t="str">
            <v/>
          </cell>
          <cell r="AB2064" t="str">
            <v/>
          </cell>
          <cell r="AC2064" t="str">
            <v/>
          </cell>
          <cell r="AD2064" t="str">
            <v/>
          </cell>
          <cell r="AE2064" t="str">
            <v/>
          </cell>
          <cell r="AF2064" t="str">
            <v/>
          </cell>
          <cell r="AG2064" t="str">
            <v/>
          </cell>
          <cell r="AH2064" t="str">
            <v/>
          </cell>
          <cell r="AI2064" t="str">
            <v/>
          </cell>
          <cell r="AJ2064" t="str">
            <v/>
          </cell>
          <cell r="AK2064" t="str">
            <v/>
          </cell>
          <cell r="AL2064" t="str">
            <v/>
          </cell>
          <cell r="AM2064" t="str">
            <v/>
          </cell>
          <cell r="AN2064">
            <v>0.21822640000000001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</row>
        <row r="2065">
          <cell r="A2065" t="str">
            <v>PCO12P1667</v>
          </cell>
          <cell r="B2065" t="str">
            <v>PCO12</v>
          </cell>
          <cell r="C2065" t="str">
            <v>S12</v>
          </cell>
          <cell r="D2065" t="str">
            <v>P1667</v>
          </cell>
          <cell r="E2065" t="str">
            <v/>
          </cell>
          <cell r="F2065" t="str">
            <v/>
          </cell>
          <cell r="G2065" t="str">
            <v/>
          </cell>
          <cell r="H2065" t="str">
            <v/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  <cell r="Z2065" t="str">
            <v/>
          </cell>
          <cell r="AA2065" t="str">
            <v/>
          </cell>
          <cell r="AB2065" t="str">
            <v/>
          </cell>
          <cell r="AC2065" t="str">
            <v/>
          </cell>
          <cell r="AD2065" t="str">
            <v/>
          </cell>
          <cell r="AE2065" t="str">
            <v/>
          </cell>
          <cell r="AF2065">
            <v>3.3067999999999999E-3</v>
          </cell>
          <cell r="AG2065" t="str">
            <v/>
          </cell>
          <cell r="AH2065" t="str">
            <v/>
          </cell>
          <cell r="AI2065" t="str">
            <v/>
          </cell>
          <cell r="AJ2065" t="str">
            <v/>
          </cell>
          <cell r="AK2065" t="str">
            <v/>
          </cell>
          <cell r="AL2065" t="str">
            <v/>
          </cell>
          <cell r="AM2065" t="str">
            <v/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</row>
        <row r="2066">
          <cell r="A2066" t="str">
            <v>PCO12P1684</v>
          </cell>
          <cell r="B2066" t="str">
            <v>PCO12</v>
          </cell>
          <cell r="C2066" t="str">
            <v>S12</v>
          </cell>
          <cell r="D2066" t="str">
            <v>P1684</v>
          </cell>
          <cell r="E2066" t="str">
            <v/>
          </cell>
          <cell r="F2066">
            <v>0.33355410000000002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  <cell r="Z2066" t="str">
            <v/>
          </cell>
          <cell r="AA2066" t="str">
            <v/>
          </cell>
          <cell r="AB2066" t="str">
            <v/>
          </cell>
          <cell r="AC2066" t="str">
            <v/>
          </cell>
          <cell r="AD2066" t="str">
            <v/>
          </cell>
          <cell r="AE2066" t="str">
            <v/>
          </cell>
          <cell r="AF2066" t="str">
            <v/>
          </cell>
          <cell r="AG2066" t="str">
            <v/>
          </cell>
          <cell r="AH2066" t="str">
            <v/>
          </cell>
          <cell r="AI2066" t="str">
            <v/>
          </cell>
          <cell r="AJ2066" t="str">
            <v/>
          </cell>
          <cell r="AK2066" t="str">
            <v/>
          </cell>
          <cell r="AL2066" t="str">
            <v/>
          </cell>
          <cell r="AM2066" t="str">
            <v/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</row>
        <row r="2067">
          <cell r="A2067" t="str">
            <v>PCO12P1687</v>
          </cell>
          <cell r="B2067" t="str">
            <v>PCO12</v>
          </cell>
          <cell r="C2067" t="str">
            <v>S12</v>
          </cell>
          <cell r="D2067" t="str">
            <v>P1687</v>
          </cell>
          <cell r="E2067" t="str">
            <v/>
          </cell>
          <cell r="F2067">
            <v>0.37948169999999998</v>
          </cell>
          <cell r="G2067" t="str">
            <v/>
          </cell>
          <cell r="H2067" t="str">
            <v/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  <cell r="Z2067" t="str">
            <v/>
          </cell>
          <cell r="AA2067" t="str">
            <v/>
          </cell>
          <cell r="AB2067" t="str">
            <v/>
          </cell>
          <cell r="AC2067" t="str">
            <v/>
          </cell>
          <cell r="AD2067" t="str">
            <v/>
          </cell>
          <cell r="AE2067" t="str">
            <v/>
          </cell>
          <cell r="AF2067" t="str">
            <v/>
          </cell>
          <cell r="AG2067" t="str">
            <v/>
          </cell>
          <cell r="AH2067" t="str">
            <v/>
          </cell>
          <cell r="AI2067" t="str">
            <v/>
          </cell>
          <cell r="AJ2067" t="str">
            <v/>
          </cell>
          <cell r="AK2067" t="str">
            <v/>
          </cell>
          <cell r="AL2067" t="str">
            <v/>
          </cell>
          <cell r="AM2067" t="str">
            <v/>
          </cell>
          <cell r="AN2067" t="str">
            <v/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</row>
        <row r="2068">
          <cell r="A2068" t="str">
            <v>PCO12P1688</v>
          </cell>
          <cell r="B2068" t="str">
            <v>PCO12</v>
          </cell>
          <cell r="C2068" t="str">
            <v>S12</v>
          </cell>
          <cell r="D2068" t="str">
            <v>P1688</v>
          </cell>
          <cell r="E2068" t="str">
            <v/>
          </cell>
          <cell r="F2068">
            <v>4.9052994999999999</v>
          </cell>
          <cell r="G2068" t="str">
            <v/>
          </cell>
          <cell r="H2068" t="str">
            <v/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  <cell r="Z2068" t="str">
            <v/>
          </cell>
          <cell r="AA2068" t="str">
            <v/>
          </cell>
          <cell r="AB2068" t="str">
            <v/>
          </cell>
          <cell r="AC2068" t="str">
            <v/>
          </cell>
          <cell r="AD2068" t="str">
            <v/>
          </cell>
          <cell r="AE2068" t="str">
            <v/>
          </cell>
          <cell r="AF2068" t="str">
            <v/>
          </cell>
          <cell r="AG2068" t="str">
            <v/>
          </cell>
          <cell r="AH2068" t="str">
            <v/>
          </cell>
          <cell r="AI2068" t="str">
            <v/>
          </cell>
          <cell r="AJ2068" t="str">
            <v/>
          </cell>
          <cell r="AK2068" t="str">
            <v/>
          </cell>
          <cell r="AL2068" t="str">
            <v/>
          </cell>
          <cell r="AM2068" t="str">
            <v/>
          </cell>
          <cell r="AN2068" t="str">
            <v/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</row>
        <row r="2069">
          <cell r="A2069" t="str">
            <v>PCO12P1689</v>
          </cell>
          <cell r="B2069" t="str">
            <v>PCO12</v>
          </cell>
          <cell r="C2069" t="str">
            <v>S12</v>
          </cell>
          <cell r="D2069" t="str">
            <v>P1689</v>
          </cell>
          <cell r="E2069" t="str">
            <v/>
          </cell>
          <cell r="F2069">
            <v>29.518599399999999</v>
          </cell>
          <cell r="G2069" t="str">
            <v/>
          </cell>
          <cell r="H2069" t="str">
            <v/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  <cell r="Z2069" t="str">
            <v/>
          </cell>
          <cell r="AA2069" t="str">
            <v/>
          </cell>
          <cell r="AB2069" t="str">
            <v/>
          </cell>
          <cell r="AC2069" t="str">
            <v/>
          </cell>
          <cell r="AD2069" t="str">
            <v/>
          </cell>
          <cell r="AE2069" t="str">
            <v/>
          </cell>
          <cell r="AF2069" t="str">
            <v/>
          </cell>
          <cell r="AG2069" t="str">
            <v/>
          </cell>
          <cell r="AH2069" t="str">
            <v/>
          </cell>
          <cell r="AI2069" t="str">
            <v/>
          </cell>
          <cell r="AJ2069" t="str">
            <v/>
          </cell>
          <cell r="AK2069" t="str">
            <v/>
          </cell>
          <cell r="AL2069" t="str">
            <v/>
          </cell>
          <cell r="AM2069" t="str">
            <v/>
          </cell>
          <cell r="AN2069" t="str">
            <v/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</row>
        <row r="2070">
          <cell r="A2070" t="str">
            <v>PCO12P1931</v>
          </cell>
          <cell r="B2070" t="str">
            <v>PCO12</v>
          </cell>
          <cell r="C2070" t="str">
            <v>S12</v>
          </cell>
          <cell r="D2070" t="str">
            <v>P1931</v>
          </cell>
          <cell r="E2070" t="str">
            <v/>
          </cell>
          <cell r="F2070" t="str">
            <v/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>
            <v>0.1716115</v>
          </cell>
          <cell r="X2070" t="str">
            <v/>
          </cell>
          <cell r="Y2070" t="str">
            <v/>
          </cell>
          <cell r="Z2070" t="str">
            <v/>
          </cell>
          <cell r="AA2070" t="str">
            <v/>
          </cell>
          <cell r="AB2070" t="str">
            <v/>
          </cell>
          <cell r="AC2070" t="str">
            <v/>
          </cell>
          <cell r="AD2070" t="str">
            <v/>
          </cell>
          <cell r="AE2070" t="str">
            <v/>
          </cell>
          <cell r="AF2070" t="str">
            <v/>
          </cell>
          <cell r="AG2070" t="str">
            <v/>
          </cell>
          <cell r="AH2070" t="str">
            <v/>
          </cell>
          <cell r="AI2070" t="str">
            <v/>
          </cell>
          <cell r="AJ2070" t="str">
            <v/>
          </cell>
          <cell r="AK2070" t="str">
            <v/>
          </cell>
          <cell r="AL2070" t="str">
            <v/>
          </cell>
          <cell r="AM2070" t="str">
            <v/>
          </cell>
          <cell r="AN2070" t="str">
            <v/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</row>
        <row r="2071">
          <cell r="A2071" t="str">
            <v>PCO12P2011</v>
          </cell>
          <cell r="B2071" t="str">
            <v>PCO12</v>
          </cell>
          <cell r="C2071" t="str">
            <v>S12</v>
          </cell>
          <cell r="D2071" t="str">
            <v>P2011</v>
          </cell>
          <cell r="E2071" t="str">
            <v/>
          </cell>
          <cell r="F2071" t="str">
            <v/>
          </cell>
          <cell r="G2071" t="str">
            <v/>
          </cell>
          <cell r="H2071" t="str">
            <v/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  <cell r="Z2071" t="str">
            <v/>
          </cell>
          <cell r="AA2071" t="str">
            <v/>
          </cell>
          <cell r="AB2071" t="str">
            <v/>
          </cell>
          <cell r="AC2071" t="str">
            <v/>
          </cell>
          <cell r="AD2071" t="str">
            <v/>
          </cell>
          <cell r="AE2071" t="str">
            <v/>
          </cell>
          <cell r="AF2071" t="str">
            <v/>
          </cell>
          <cell r="AG2071">
            <v>7.2459476</v>
          </cell>
          <cell r="AH2071" t="str">
            <v/>
          </cell>
          <cell r="AI2071" t="str">
            <v/>
          </cell>
          <cell r="AJ2071" t="str">
            <v/>
          </cell>
          <cell r="AK2071" t="str">
            <v/>
          </cell>
          <cell r="AL2071" t="str">
            <v/>
          </cell>
          <cell r="AM2071" t="str">
            <v/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</row>
        <row r="2072">
          <cell r="A2072" t="str">
            <v>PCO12P2012</v>
          </cell>
          <cell r="B2072" t="str">
            <v>PCO12</v>
          </cell>
          <cell r="C2072" t="str">
            <v>S12</v>
          </cell>
          <cell r="D2072" t="str">
            <v>P2012</v>
          </cell>
          <cell r="E2072" t="str">
            <v/>
          </cell>
          <cell r="F2072" t="str">
            <v/>
          </cell>
          <cell r="G2072" t="str">
            <v/>
          </cell>
          <cell r="H2072" t="str">
            <v/>
          </cell>
          <cell r="I2072" t="str">
            <v/>
          </cell>
          <cell r="J2072" t="str">
            <v/>
          </cell>
          <cell r="K2072" t="str">
            <v/>
          </cell>
          <cell r="L2072">
            <v>0.60903150000000006</v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  <cell r="Z2072" t="str">
            <v/>
          </cell>
          <cell r="AA2072" t="str">
            <v/>
          </cell>
          <cell r="AB2072" t="str">
            <v/>
          </cell>
          <cell r="AC2072" t="str">
            <v/>
          </cell>
          <cell r="AD2072" t="str">
            <v/>
          </cell>
          <cell r="AE2072" t="str">
            <v/>
          </cell>
          <cell r="AF2072" t="str">
            <v/>
          </cell>
          <cell r="AG2072" t="str">
            <v/>
          </cell>
          <cell r="AH2072" t="str">
            <v/>
          </cell>
          <cell r="AI2072" t="str">
            <v/>
          </cell>
          <cell r="AJ2072" t="str">
            <v/>
          </cell>
          <cell r="AK2072" t="str">
            <v/>
          </cell>
          <cell r="AL2072" t="str">
            <v/>
          </cell>
          <cell r="AM2072" t="str">
            <v/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</row>
        <row r="2073">
          <cell r="A2073" t="str">
            <v>PCO13C065</v>
          </cell>
          <cell r="B2073" t="str">
            <v>PCO13</v>
          </cell>
          <cell r="C2073" t="str">
            <v>C03</v>
          </cell>
          <cell r="D2073" t="str">
            <v>C065</v>
          </cell>
          <cell r="E2073" t="str">
            <v/>
          </cell>
          <cell r="F2073" t="str">
            <v/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>
            <v>1.1733119000000001</v>
          </cell>
          <cell r="X2073" t="str">
            <v/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 t="str">
            <v/>
          </cell>
          <cell r="AE2073" t="str">
            <v/>
          </cell>
          <cell r="AF2073" t="str">
            <v/>
          </cell>
          <cell r="AG2073" t="str">
            <v/>
          </cell>
          <cell r="AH2073" t="str">
            <v/>
          </cell>
          <cell r="AI2073" t="str">
            <v/>
          </cell>
          <cell r="AJ2073" t="str">
            <v/>
          </cell>
          <cell r="AK2073" t="str">
            <v/>
          </cell>
          <cell r="AL2073" t="str">
            <v/>
          </cell>
          <cell r="AM2073" t="str">
            <v/>
          </cell>
          <cell r="AN2073" t="str">
            <v/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</row>
        <row r="2074">
          <cell r="A2074" t="str">
            <v>PCO13C092</v>
          </cell>
          <cell r="B2074" t="str">
            <v>PCO13</v>
          </cell>
          <cell r="C2074" t="str">
            <v>C04</v>
          </cell>
          <cell r="D2074" t="str">
            <v>C092</v>
          </cell>
          <cell r="E2074" t="str">
            <v/>
          </cell>
          <cell r="F2074" t="str">
            <v/>
          </cell>
          <cell r="G2074" t="str">
            <v/>
          </cell>
          <cell r="H2074" t="str">
            <v/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>
            <v>6.7582328</v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 t="str">
            <v/>
          </cell>
          <cell r="AE2074" t="str">
            <v/>
          </cell>
          <cell r="AF2074" t="str">
            <v/>
          </cell>
          <cell r="AG2074" t="str">
            <v/>
          </cell>
          <cell r="AH2074" t="str">
            <v/>
          </cell>
          <cell r="AI2074" t="str">
            <v/>
          </cell>
          <cell r="AJ2074" t="str">
            <v/>
          </cell>
          <cell r="AK2074" t="str">
            <v/>
          </cell>
          <cell r="AL2074" t="str">
            <v/>
          </cell>
          <cell r="AM2074" t="str">
            <v/>
          </cell>
          <cell r="AN2074" t="str">
            <v/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</row>
        <row r="2075">
          <cell r="A2075" t="str">
            <v>PCO13C093</v>
          </cell>
          <cell r="B2075" t="str">
            <v>PCO13</v>
          </cell>
          <cell r="C2075" t="str">
            <v>C04</v>
          </cell>
          <cell r="D2075" t="str">
            <v>C093</v>
          </cell>
          <cell r="E2075" t="str">
            <v/>
          </cell>
          <cell r="F2075" t="str">
            <v/>
          </cell>
          <cell r="G2075" t="str">
            <v/>
          </cell>
          <cell r="H2075" t="str">
            <v/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>
            <v>24.842062299999995</v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 t="str">
            <v/>
          </cell>
          <cell r="AE2075" t="str">
            <v/>
          </cell>
          <cell r="AF2075" t="str">
            <v/>
          </cell>
          <cell r="AG2075" t="str">
            <v/>
          </cell>
          <cell r="AH2075" t="str">
            <v/>
          </cell>
          <cell r="AI2075" t="str">
            <v/>
          </cell>
          <cell r="AJ2075" t="str">
            <v/>
          </cell>
          <cell r="AK2075" t="str">
            <v/>
          </cell>
          <cell r="AL2075" t="str">
            <v/>
          </cell>
          <cell r="AM2075" t="str">
            <v/>
          </cell>
          <cell r="AN2075" t="str">
            <v/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</row>
        <row r="2076">
          <cell r="A2076" t="str">
            <v>PCO13S652</v>
          </cell>
          <cell r="B2076" t="str">
            <v>PCO13</v>
          </cell>
          <cell r="C2076" t="str">
            <v>C05</v>
          </cell>
          <cell r="D2076" t="str">
            <v>S652</v>
          </cell>
          <cell r="E2076" t="str">
            <v/>
          </cell>
          <cell r="F2076" t="str">
            <v/>
          </cell>
          <cell r="G2076" t="str">
            <v/>
          </cell>
          <cell r="H2076" t="str">
            <v/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>
            <v>4.3712600000000004E-2</v>
          </cell>
          <cell r="Z2076" t="str">
            <v/>
          </cell>
          <cell r="AA2076" t="str">
            <v/>
          </cell>
          <cell r="AB2076" t="str">
            <v/>
          </cell>
          <cell r="AC2076" t="str">
            <v/>
          </cell>
          <cell r="AD2076" t="str">
            <v/>
          </cell>
          <cell r="AE2076" t="str">
            <v/>
          </cell>
          <cell r="AF2076" t="str">
            <v/>
          </cell>
          <cell r="AG2076" t="str">
            <v/>
          </cell>
          <cell r="AH2076" t="str">
            <v/>
          </cell>
          <cell r="AI2076" t="str">
            <v/>
          </cell>
          <cell r="AJ2076" t="str">
            <v/>
          </cell>
          <cell r="AK2076" t="str">
            <v/>
          </cell>
          <cell r="AL2076" t="str">
            <v/>
          </cell>
          <cell r="AM2076" t="str">
            <v/>
          </cell>
          <cell r="AN2076" t="str">
            <v/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</row>
        <row r="2077">
          <cell r="A2077" t="str">
            <v>PCO13C307</v>
          </cell>
          <cell r="B2077" t="str">
            <v>PCO13</v>
          </cell>
          <cell r="C2077" t="str">
            <v>C08</v>
          </cell>
          <cell r="D2077" t="str">
            <v>C307</v>
          </cell>
          <cell r="E2077" t="str">
            <v/>
          </cell>
          <cell r="F2077" t="str">
            <v/>
          </cell>
          <cell r="G2077" t="str">
            <v/>
          </cell>
          <cell r="H2077" t="str">
            <v/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 t="str">
            <v/>
          </cell>
          <cell r="AE2077">
            <v>0.4156704</v>
          </cell>
          <cell r="AF2077" t="str">
            <v/>
          </cell>
          <cell r="AG2077" t="str">
            <v/>
          </cell>
          <cell r="AH2077" t="str">
            <v/>
          </cell>
          <cell r="AI2077" t="str">
            <v/>
          </cell>
          <cell r="AJ2077" t="str">
            <v/>
          </cell>
          <cell r="AK2077" t="str">
            <v/>
          </cell>
          <cell r="AL2077" t="str">
            <v/>
          </cell>
          <cell r="AM2077" t="str">
            <v/>
          </cell>
          <cell r="AN2077" t="str">
            <v/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</row>
        <row r="2078">
          <cell r="A2078" t="str">
            <v>PCO13C308</v>
          </cell>
          <cell r="B2078" t="str">
            <v>PCO13</v>
          </cell>
          <cell r="C2078" t="str">
            <v>C08</v>
          </cell>
          <cell r="D2078" t="str">
            <v>C308</v>
          </cell>
          <cell r="E2078" t="str">
            <v/>
          </cell>
          <cell r="F2078" t="str">
            <v/>
          </cell>
          <cell r="G2078" t="str">
            <v/>
          </cell>
          <cell r="H2078" t="str">
            <v/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  <cell r="Z2078" t="str">
            <v/>
          </cell>
          <cell r="AA2078" t="str">
            <v/>
          </cell>
          <cell r="AB2078" t="str">
            <v/>
          </cell>
          <cell r="AC2078" t="str">
            <v/>
          </cell>
          <cell r="AD2078" t="str">
            <v/>
          </cell>
          <cell r="AE2078">
            <v>10.663872999999999</v>
          </cell>
          <cell r="AF2078" t="str">
            <v/>
          </cell>
          <cell r="AG2078" t="str">
            <v/>
          </cell>
          <cell r="AH2078" t="str">
            <v/>
          </cell>
          <cell r="AI2078" t="str">
            <v/>
          </cell>
          <cell r="AJ2078" t="str">
            <v/>
          </cell>
          <cell r="AK2078" t="str">
            <v/>
          </cell>
          <cell r="AL2078" t="str">
            <v/>
          </cell>
          <cell r="AM2078" t="str">
            <v/>
          </cell>
          <cell r="AN2078" t="str">
            <v/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</row>
        <row r="2079">
          <cell r="A2079" t="str">
            <v>PCO13C309</v>
          </cell>
          <cell r="B2079" t="str">
            <v>PCO13</v>
          </cell>
          <cell r="C2079" t="str">
            <v>C08</v>
          </cell>
          <cell r="D2079" t="str">
            <v>C309</v>
          </cell>
          <cell r="E2079" t="str">
            <v/>
          </cell>
          <cell r="F2079" t="str">
            <v/>
          </cell>
          <cell r="G2079" t="str">
            <v/>
          </cell>
          <cell r="H2079" t="str">
            <v/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  <cell r="Z2079" t="str">
            <v/>
          </cell>
          <cell r="AA2079" t="str">
            <v/>
          </cell>
          <cell r="AB2079" t="str">
            <v/>
          </cell>
          <cell r="AC2079" t="str">
            <v/>
          </cell>
          <cell r="AD2079" t="str">
            <v/>
          </cell>
          <cell r="AE2079">
            <v>14.166305599999999</v>
          </cell>
          <cell r="AF2079" t="str">
            <v/>
          </cell>
          <cell r="AG2079" t="str">
            <v/>
          </cell>
          <cell r="AH2079" t="str">
            <v/>
          </cell>
          <cell r="AI2079" t="str">
            <v/>
          </cell>
          <cell r="AJ2079" t="str">
            <v/>
          </cell>
          <cell r="AK2079" t="str">
            <v/>
          </cell>
          <cell r="AL2079" t="str">
            <v/>
          </cell>
          <cell r="AM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</row>
        <row r="2080">
          <cell r="A2080" t="str">
            <v>PCO13C310</v>
          </cell>
          <cell r="B2080" t="str">
            <v>PCO13</v>
          </cell>
          <cell r="C2080" t="str">
            <v>C08</v>
          </cell>
          <cell r="D2080" t="str">
            <v>C310</v>
          </cell>
          <cell r="E2080" t="str">
            <v/>
          </cell>
          <cell r="F2080" t="str">
            <v/>
          </cell>
          <cell r="G2080" t="str">
            <v/>
          </cell>
          <cell r="H2080" t="str">
            <v/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  <cell r="Z2080" t="str">
            <v/>
          </cell>
          <cell r="AA2080" t="str">
            <v/>
          </cell>
          <cell r="AB2080" t="str">
            <v/>
          </cell>
          <cell r="AC2080" t="str">
            <v/>
          </cell>
          <cell r="AD2080" t="str">
            <v/>
          </cell>
          <cell r="AE2080">
            <v>18.624547</v>
          </cell>
          <cell r="AF2080" t="str">
            <v/>
          </cell>
          <cell r="AG2080" t="str">
            <v/>
          </cell>
          <cell r="AH2080" t="str">
            <v/>
          </cell>
          <cell r="AI2080" t="str">
            <v/>
          </cell>
          <cell r="AJ2080" t="str">
            <v/>
          </cell>
          <cell r="AK2080" t="str">
            <v/>
          </cell>
          <cell r="AL2080" t="str">
            <v/>
          </cell>
          <cell r="AM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</row>
        <row r="2081">
          <cell r="A2081" t="str">
            <v>PCO13C351</v>
          </cell>
          <cell r="B2081" t="str">
            <v>PCO13</v>
          </cell>
          <cell r="C2081" t="str">
            <v>C09</v>
          </cell>
          <cell r="D2081" t="str">
            <v>C351</v>
          </cell>
          <cell r="E2081" t="str">
            <v/>
          </cell>
          <cell r="F2081" t="str">
            <v/>
          </cell>
          <cell r="G2081" t="str">
            <v/>
          </cell>
          <cell r="H2081" t="str">
            <v/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>
            <v>12.2247632</v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  <cell r="Z2081" t="str">
            <v/>
          </cell>
          <cell r="AA2081" t="str">
            <v/>
          </cell>
          <cell r="AB2081" t="str">
            <v/>
          </cell>
          <cell r="AC2081" t="str">
            <v/>
          </cell>
          <cell r="AD2081" t="str">
            <v/>
          </cell>
          <cell r="AE2081" t="str">
            <v/>
          </cell>
          <cell r="AF2081" t="str">
            <v/>
          </cell>
          <cell r="AG2081" t="str">
            <v/>
          </cell>
          <cell r="AH2081" t="str">
            <v/>
          </cell>
          <cell r="AI2081" t="str">
            <v/>
          </cell>
          <cell r="AJ2081" t="str">
            <v/>
          </cell>
          <cell r="AK2081" t="str">
            <v/>
          </cell>
          <cell r="AL2081" t="str">
            <v/>
          </cell>
          <cell r="AM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</row>
        <row r="2082">
          <cell r="A2082" t="str">
            <v>PCO13P1264</v>
          </cell>
          <cell r="B2082" t="str">
            <v>PCO13</v>
          </cell>
          <cell r="C2082" t="str">
            <v>C12</v>
          </cell>
          <cell r="D2082" t="str">
            <v>P1264</v>
          </cell>
          <cell r="E2082" t="str">
            <v/>
          </cell>
          <cell r="F2082" t="str">
            <v/>
          </cell>
          <cell r="G2082" t="str">
            <v/>
          </cell>
          <cell r="H2082" t="str">
            <v/>
          </cell>
          <cell r="I2082" t="str">
            <v/>
          </cell>
          <cell r="J2082" t="str">
            <v/>
          </cell>
          <cell r="K2082" t="str">
            <v/>
          </cell>
          <cell r="L2082">
            <v>1.1143099999999999</v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  <cell r="Z2082" t="str">
            <v/>
          </cell>
          <cell r="AA2082" t="str">
            <v/>
          </cell>
          <cell r="AB2082" t="str">
            <v/>
          </cell>
          <cell r="AC2082" t="str">
            <v/>
          </cell>
          <cell r="AD2082" t="str">
            <v/>
          </cell>
          <cell r="AE2082" t="str">
            <v/>
          </cell>
          <cell r="AF2082" t="str">
            <v/>
          </cell>
          <cell r="AG2082" t="str">
            <v/>
          </cell>
          <cell r="AH2082" t="str">
            <v/>
          </cell>
          <cell r="AI2082" t="str">
            <v/>
          </cell>
          <cell r="AJ2082" t="str">
            <v/>
          </cell>
          <cell r="AK2082" t="str">
            <v/>
          </cell>
          <cell r="AL2082" t="str">
            <v/>
          </cell>
          <cell r="AM2082" t="str">
            <v/>
          </cell>
          <cell r="AN2082" t="str">
            <v/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</row>
        <row r="2083">
          <cell r="A2083" t="str">
            <v>PCO13P1524</v>
          </cell>
          <cell r="B2083" t="str">
            <v>PCO13</v>
          </cell>
          <cell r="C2083" t="str">
            <v>C12</v>
          </cell>
          <cell r="D2083" t="str">
            <v>P1524</v>
          </cell>
          <cell r="E2083" t="str">
            <v/>
          </cell>
          <cell r="F2083" t="str">
            <v/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>
            <v>32.548865499999998</v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/>
          </cell>
          <cell r="AC2083" t="str">
            <v/>
          </cell>
          <cell r="AD2083" t="str">
            <v/>
          </cell>
          <cell r="AE2083" t="str">
            <v/>
          </cell>
          <cell r="AF2083" t="str">
            <v/>
          </cell>
          <cell r="AG2083" t="str">
            <v/>
          </cell>
          <cell r="AH2083" t="str">
            <v/>
          </cell>
          <cell r="AI2083" t="str">
            <v/>
          </cell>
          <cell r="AJ2083" t="str">
            <v/>
          </cell>
          <cell r="AK2083" t="str">
            <v/>
          </cell>
          <cell r="AL2083" t="str">
            <v/>
          </cell>
          <cell r="AM2083" t="str">
            <v/>
          </cell>
          <cell r="AN2083" t="str">
            <v/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</row>
        <row r="2084">
          <cell r="A2084" t="str">
            <v>PCO13P1526</v>
          </cell>
          <cell r="B2084" t="str">
            <v>PCO13</v>
          </cell>
          <cell r="C2084" t="str">
            <v>C12</v>
          </cell>
          <cell r="D2084" t="str">
            <v>P1526</v>
          </cell>
          <cell r="E2084" t="str">
            <v/>
          </cell>
          <cell r="F2084" t="str">
            <v/>
          </cell>
          <cell r="G2084" t="str">
            <v/>
          </cell>
          <cell r="H2084" t="str">
            <v/>
          </cell>
          <cell r="I2084" t="str">
            <v/>
          </cell>
          <cell r="J2084" t="str">
            <v/>
          </cell>
          <cell r="K2084" t="str">
            <v/>
          </cell>
          <cell r="L2084">
            <v>34.843830099999998</v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/>
          </cell>
          <cell r="AC2084" t="str">
            <v/>
          </cell>
          <cell r="AD2084" t="str">
            <v/>
          </cell>
          <cell r="AE2084" t="str">
            <v/>
          </cell>
          <cell r="AF2084" t="str">
            <v/>
          </cell>
          <cell r="AG2084" t="str">
            <v/>
          </cell>
          <cell r="AH2084" t="str">
            <v/>
          </cell>
          <cell r="AI2084" t="str">
            <v/>
          </cell>
          <cell r="AJ2084" t="str">
            <v/>
          </cell>
          <cell r="AK2084" t="str">
            <v/>
          </cell>
          <cell r="AL2084" t="str">
            <v/>
          </cell>
          <cell r="AM2084" t="str">
            <v/>
          </cell>
          <cell r="AN2084" t="str">
            <v/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</row>
        <row r="2085">
          <cell r="A2085" t="str">
            <v>PCO13P1565</v>
          </cell>
          <cell r="B2085" t="str">
            <v>PCO13</v>
          </cell>
          <cell r="C2085" t="str">
            <v>C12</v>
          </cell>
          <cell r="D2085" t="str">
            <v>P1565</v>
          </cell>
          <cell r="E2085" t="str">
            <v/>
          </cell>
          <cell r="F2085" t="str">
            <v/>
          </cell>
          <cell r="G2085" t="str">
            <v/>
          </cell>
          <cell r="H2085" t="str">
            <v/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>
            <v>16.287225100000001</v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/>
          </cell>
          <cell r="AC2085" t="str">
            <v/>
          </cell>
          <cell r="AD2085" t="str">
            <v/>
          </cell>
          <cell r="AE2085" t="str">
            <v/>
          </cell>
          <cell r="AF2085" t="str">
            <v/>
          </cell>
          <cell r="AG2085" t="str">
            <v/>
          </cell>
          <cell r="AH2085" t="str">
            <v/>
          </cell>
          <cell r="AI2085" t="str">
            <v/>
          </cell>
          <cell r="AJ2085" t="str">
            <v/>
          </cell>
          <cell r="AK2085" t="str">
            <v/>
          </cell>
          <cell r="AL2085" t="str">
            <v/>
          </cell>
          <cell r="AM2085" t="str">
            <v/>
          </cell>
          <cell r="AN2085" t="str">
            <v/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</row>
        <row r="2086">
          <cell r="A2086" t="str">
            <v>PCO13S501</v>
          </cell>
          <cell r="B2086" t="str">
            <v>PCO13</v>
          </cell>
          <cell r="C2086" t="str">
            <v>S01</v>
          </cell>
          <cell r="D2086" t="str">
            <v>S501</v>
          </cell>
          <cell r="E2086" t="str">
            <v/>
          </cell>
          <cell r="F2086" t="str">
            <v/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>
            <v>0.37615729999999997</v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/>
          </cell>
          <cell r="AC2086" t="str">
            <v/>
          </cell>
          <cell r="AD2086" t="str">
            <v/>
          </cell>
          <cell r="AE2086" t="str">
            <v/>
          </cell>
          <cell r="AF2086" t="str">
            <v/>
          </cell>
          <cell r="AG2086" t="str">
            <v/>
          </cell>
          <cell r="AH2086" t="str">
            <v/>
          </cell>
          <cell r="AI2086" t="str">
            <v/>
          </cell>
          <cell r="AJ2086" t="str">
            <v/>
          </cell>
          <cell r="AK2086" t="str">
            <v/>
          </cell>
          <cell r="AL2086" t="str">
            <v/>
          </cell>
          <cell r="AM2086" t="str">
            <v/>
          </cell>
          <cell r="AN2086" t="str">
            <v/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</row>
        <row r="2087">
          <cell r="A2087" t="str">
            <v>PCO13S502</v>
          </cell>
          <cell r="B2087" t="str">
            <v>PCO13</v>
          </cell>
          <cell r="C2087" t="str">
            <v>S01</v>
          </cell>
          <cell r="D2087" t="str">
            <v>S502</v>
          </cell>
          <cell r="E2087" t="str">
            <v/>
          </cell>
          <cell r="F2087" t="str">
            <v/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  <cell r="Z2087" t="str">
            <v/>
          </cell>
          <cell r="AA2087" t="str">
            <v/>
          </cell>
          <cell r="AB2087" t="str">
            <v/>
          </cell>
          <cell r="AC2087" t="str">
            <v/>
          </cell>
          <cell r="AD2087">
            <v>0.57980600000000004</v>
          </cell>
          <cell r="AE2087" t="str">
            <v/>
          </cell>
          <cell r="AF2087" t="str">
            <v/>
          </cell>
          <cell r="AG2087" t="str">
            <v/>
          </cell>
          <cell r="AH2087" t="str">
            <v/>
          </cell>
          <cell r="AI2087" t="str">
            <v/>
          </cell>
          <cell r="AJ2087" t="str">
            <v/>
          </cell>
          <cell r="AK2087" t="str">
            <v/>
          </cell>
          <cell r="AL2087" t="str">
            <v/>
          </cell>
          <cell r="AM2087" t="str">
            <v/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</row>
        <row r="2088">
          <cell r="A2088" t="str">
            <v>PCO13S503</v>
          </cell>
          <cell r="B2088" t="str">
            <v>PCO13</v>
          </cell>
          <cell r="C2088" t="str">
            <v>S01</v>
          </cell>
          <cell r="D2088" t="str">
            <v>S503</v>
          </cell>
          <cell r="E2088" t="str">
            <v/>
          </cell>
          <cell r="F2088" t="str">
            <v/>
          </cell>
          <cell r="G2088" t="str">
            <v/>
          </cell>
          <cell r="H2088" t="str">
            <v/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  <cell r="Z2088" t="str">
            <v/>
          </cell>
          <cell r="AA2088" t="str">
            <v/>
          </cell>
          <cell r="AB2088" t="str">
            <v/>
          </cell>
          <cell r="AC2088" t="str">
            <v/>
          </cell>
          <cell r="AD2088">
            <v>0.1050345</v>
          </cell>
          <cell r="AE2088" t="str">
            <v/>
          </cell>
          <cell r="AF2088" t="str">
            <v/>
          </cell>
          <cell r="AG2088" t="str">
            <v/>
          </cell>
          <cell r="AH2088" t="str">
            <v/>
          </cell>
          <cell r="AI2088" t="str">
            <v/>
          </cell>
          <cell r="AJ2088" t="str">
            <v/>
          </cell>
          <cell r="AK2088" t="str">
            <v/>
          </cell>
          <cell r="AL2088" t="str">
            <v/>
          </cell>
          <cell r="AM2088" t="str">
            <v/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</row>
        <row r="2089">
          <cell r="A2089" t="str">
            <v>PCO13S504</v>
          </cell>
          <cell r="B2089" t="str">
            <v>PCO13</v>
          </cell>
          <cell r="C2089" t="str">
            <v>S01</v>
          </cell>
          <cell r="D2089" t="str">
            <v>S504</v>
          </cell>
          <cell r="E2089" t="str">
            <v/>
          </cell>
          <cell r="F2089" t="str">
            <v/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/>
          </cell>
          <cell r="AC2089" t="str">
            <v/>
          </cell>
          <cell r="AD2089" t="str">
            <v/>
          </cell>
          <cell r="AE2089">
            <v>9.5945672000000002</v>
          </cell>
          <cell r="AF2089" t="str">
            <v/>
          </cell>
          <cell r="AG2089" t="str">
            <v/>
          </cell>
          <cell r="AH2089" t="str">
            <v/>
          </cell>
          <cell r="AI2089" t="str">
            <v/>
          </cell>
          <cell r="AJ2089" t="str">
            <v/>
          </cell>
          <cell r="AK2089" t="str">
            <v/>
          </cell>
          <cell r="AL2089" t="str">
            <v/>
          </cell>
          <cell r="AM2089" t="str">
            <v/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</row>
        <row r="2090">
          <cell r="A2090" t="str">
            <v>PCO13S505</v>
          </cell>
          <cell r="B2090" t="str">
            <v>PCO13</v>
          </cell>
          <cell r="C2090" t="str">
            <v>S01</v>
          </cell>
          <cell r="D2090" t="str">
            <v>S505</v>
          </cell>
          <cell r="E2090">
            <v>1.8450799999999996E-2</v>
          </cell>
          <cell r="F2090" t="str">
            <v/>
          </cell>
          <cell r="G2090">
            <v>6.8351899999999993E-2</v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>
            <v>7.1609100000000009E-2</v>
          </cell>
          <cell r="M2090">
            <v>9.1353199999999996E-2</v>
          </cell>
          <cell r="N2090">
            <v>9.53127E-2</v>
          </cell>
          <cell r="O2090" t="str">
            <v/>
          </cell>
          <cell r="P2090">
            <v>5.6262815999999995</v>
          </cell>
          <cell r="Q2090">
            <v>4.3105299999999999E-2</v>
          </cell>
          <cell r="R2090" t="str">
            <v/>
          </cell>
          <cell r="S2090">
            <v>9.5976199999999998E-2</v>
          </cell>
          <cell r="T2090">
            <v>7.7448400000000001E-2</v>
          </cell>
          <cell r="U2090">
            <v>1.8421300000000002E-2</v>
          </cell>
          <cell r="V2090">
            <v>0.1482686</v>
          </cell>
          <cell r="W2090">
            <v>2.3833058</v>
          </cell>
          <cell r="X2090" t="str">
            <v/>
          </cell>
          <cell r="Y2090">
            <v>3.7517000000000002E-3</v>
          </cell>
          <cell r="Z2090" t="str">
            <v/>
          </cell>
          <cell r="AA2090" t="str">
            <v/>
          </cell>
          <cell r="AB2090" t="str">
            <v/>
          </cell>
          <cell r="AC2090" t="str">
            <v/>
          </cell>
          <cell r="AD2090">
            <v>2.35642E-2</v>
          </cell>
          <cell r="AE2090">
            <v>2.3494131999999999</v>
          </cell>
          <cell r="AF2090">
            <v>1.50741E-2</v>
          </cell>
          <cell r="AG2090">
            <v>7.0284600000000003E-2</v>
          </cell>
          <cell r="AH2090">
            <v>0.59633549999999991</v>
          </cell>
          <cell r="AI2090" t="str">
            <v/>
          </cell>
          <cell r="AJ2090" t="str">
            <v/>
          </cell>
          <cell r="AK2090">
            <v>7.9702500000000009E-2</v>
          </cell>
          <cell r="AL2090">
            <v>0.75768389999999997</v>
          </cell>
          <cell r="AM2090">
            <v>0.10080840000000001</v>
          </cell>
          <cell r="AN2090">
            <v>5.0341300000000005E-2</v>
          </cell>
          <cell r="AO2090">
            <v>2.0308E-2</v>
          </cell>
          <cell r="AP2090">
            <v>2.7241899999999999E-2</v>
          </cell>
          <cell r="AQ2090" t="str">
            <v/>
          </cell>
          <cell r="AR2090">
            <v>0.1806178</v>
          </cell>
          <cell r="AS2090">
            <v>2.8800599999999999E-2</v>
          </cell>
          <cell r="AT2090">
            <v>0.1000356</v>
          </cell>
          <cell r="AU2090" t="str">
            <v/>
          </cell>
        </row>
        <row r="2091">
          <cell r="A2091" t="str">
            <v>PCO13S506</v>
          </cell>
          <cell r="B2091" t="str">
            <v>PCO13</v>
          </cell>
          <cell r="C2091" t="str">
            <v>S01</v>
          </cell>
          <cell r="D2091" t="str">
            <v>S506</v>
          </cell>
          <cell r="E2091" t="str">
            <v/>
          </cell>
          <cell r="F2091" t="str">
            <v/>
          </cell>
          <cell r="G2091" t="str">
            <v/>
          </cell>
          <cell r="H2091" t="str">
            <v/>
          </cell>
          <cell r="I2091" t="str">
            <v/>
          </cell>
          <cell r="J2091" t="str">
            <v/>
          </cell>
          <cell r="K2091" t="str">
            <v/>
          </cell>
          <cell r="L2091">
            <v>0.37339929999999999</v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</row>
        <row r="2092">
          <cell r="A2092" t="str">
            <v>PCO13S507</v>
          </cell>
          <cell r="B2092" t="str">
            <v>PCO13</v>
          </cell>
          <cell r="C2092" t="str">
            <v>S01</v>
          </cell>
          <cell r="D2092" t="str">
            <v>S507</v>
          </cell>
          <cell r="E2092" t="str">
            <v/>
          </cell>
          <cell r="F2092" t="str">
            <v/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/>
          </cell>
          <cell r="AC2092" t="str">
            <v/>
          </cell>
          <cell r="AD2092" t="str">
            <v/>
          </cell>
          <cell r="AE2092">
            <v>3.1692404000000001</v>
          </cell>
          <cell r="AF2092" t="str">
            <v/>
          </cell>
          <cell r="AG2092" t="str">
            <v/>
          </cell>
          <cell r="AH2092" t="str">
            <v/>
          </cell>
          <cell r="AI2092" t="str">
            <v/>
          </cell>
          <cell r="AJ2092" t="str">
            <v/>
          </cell>
          <cell r="AK2092" t="str">
            <v/>
          </cell>
          <cell r="AL2092" t="str">
            <v/>
          </cell>
          <cell r="AM2092" t="str">
            <v/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</row>
        <row r="2093">
          <cell r="A2093" t="str">
            <v>PCO13S508</v>
          </cell>
          <cell r="B2093" t="str">
            <v>PCO13</v>
          </cell>
          <cell r="C2093" t="str">
            <v>S01</v>
          </cell>
          <cell r="D2093" t="str">
            <v>S508</v>
          </cell>
          <cell r="E2093">
            <v>8.7082199999999998E-2</v>
          </cell>
          <cell r="F2093">
            <v>0.48820649999999999</v>
          </cell>
          <cell r="G2093">
            <v>4.67792E-2</v>
          </cell>
          <cell r="H2093" t="str">
            <v/>
          </cell>
          <cell r="I2093" t="str">
            <v/>
          </cell>
          <cell r="J2093" t="str">
            <v/>
          </cell>
          <cell r="K2093" t="str">
            <v/>
          </cell>
          <cell r="L2093">
            <v>7.6644099999999993E-2</v>
          </cell>
          <cell r="M2093">
            <v>0.12856819999999999</v>
          </cell>
          <cell r="N2093">
            <v>9.7143800000000002E-2</v>
          </cell>
          <cell r="O2093" t="str">
            <v/>
          </cell>
          <cell r="P2093">
            <v>7.0187782000000007</v>
          </cell>
          <cell r="Q2093">
            <v>0.10654029999999999</v>
          </cell>
          <cell r="R2093" t="str">
            <v/>
          </cell>
          <cell r="S2093">
            <v>8.8668799999999992E-2</v>
          </cell>
          <cell r="T2093">
            <v>2.8773199999999999E-2</v>
          </cell>
          <cell r="U2093">
            <v>0.38630819999999999</v>
          </cell>
          <cell r="V2093">
            <v>0.1158129</v>
          </cell>
          <cell r="W2093">
            <v>1.0413777</v>
          </cell>
          <cell r="X2093" t="str">
            <v/>
          </cell>
          <cell r="Y2093">
            <v>7.0624500000000007E-2</v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>
            <v>0.11708850000000001</v>
          </cell>
          <cell r="AE2093">
            <v>12.324828</v>
          </cell>
          <cell r="AF2093">
            <v>4.4846200000000003E-2</v>
          </cell>
          <cell r="AG2093">
            <v>0.1157488</v>
          </cell>
          <cell r="AH2093">
            <v>0.44106889999999999</v>
          </cell>
          <cell r="AI2093" t="str">
            <v/>
          </cell>
          <cell r="AJ2093" t="str">
            <v/>
          </cell>
          <cell r="AK2093">
            <v>0.22175819999999999</v>
          </cell>
          <cell r="AL2093">
            <v>0.94870880000000002</v>
          </cell>
          <cell r="AM2093">
            <v>6.1306400000000004E-2</v>
          </cell>
          <cell r="AN2093">
            <v>8.774570000000001E-2</v>
          </cell>
          <cell r="AO2093">
            <v>1.63552E-2</v>
          </cell>
          <cell r="AP2093">
            <v>6.9057400000000005E-2</v>
          </cell>
          <cell r="AQ2093" t="str">
            <v/>
          </cell>
          <cell r="AR2093">
            <v>0.11956190000000001</v>
          </cell>
          <cell r="AS2093">
            <v>3.72877E-2</v>
          </cell>
          <cell r="AT2093">
            <v>6.4769999999999994E-2</v>
          </cell>
          <cell r="AU2093" t="str">
            <v/>
          </cell>
        </row>
        <row r="2094">
          <cell r="A2094" t="str">
            <v>PCO13S509</v>
          </cell>
          <cell r="B2094" t="str">
            <v>PCO13</v>
          </cell>
          <cell r="C2094" t="str">
            <v>S01</v>
          </cell>
          <cell r="D2094" t="str">
            <v>S509</v>
          </cell>
          <cell r="E2094" t="str">
            <v/>
          </cell>
          <cell r="F2094" t="str">
            <v/>
          </cell>
          <cell r="G2094" t="str">
            <v/>
          </cell>
          <cell r="H2094" t="str">
            <v/>
          </cell>
          <cell r="I2094" t="str">
            <v/>
          </cell>
          <cell r="J2094" t="str">
            <v/>
          </cell>
          <cell r="K2094" t="str">
            <v/>
          </cell>
          <cell r="L2094">
            <v>0.98058889999999987</v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/>
          </cell>
          <cell r="Z2094" t="str">
            <v/>
          </cell>
          <cell r="AA2094" t="str">
            <v/>
          </cell>
          <cell r="AB2094" t="str">
            <v/>
          </cell>
          <cell r="AC2094" t="str">
            <v/>
          </cell>
          <cell r="AD2094" t="str">
            <v/>
          </cell>
          <cell r="AE2094" t="str">
            <v/>
          </cell>
          <cell r="AF2094" t="str">
            <v/>
          </cell>
          <cell r="AG2094" t="str">
            <v/>
          </cell>
          <cell r="AH2094" t="str">
            <v/>
          </cell>
          <cell r="AI2094" t="str">
            <v/>
          </cell>
          <cell r="AJ2094" t="str">
            <v/>
          </cell>
          <cell r="AK2094" t="str">
            <v/>
          </cell>
          <cell r="AL2094" t="str">
            <v/>
          </cell>
          <cell r="AM2094" t="str">
            <v/>
          </cell>
          <cell r="AN2094" t="str">
            <v/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</row>
        <row r="2095">
          <cell r="A2095" t="str">
            <v>PCO13S512</v>
          </cell>
          <cell r="B2095" t="str">
            <v>PCO13</v>
          </cell>
          <cell r="C2095" t="str">
            <v>S01</v>
          </cell>
          <cell r="D2095" t="str">
            <v>S512</v>
          </cell>
          <cell r="E2095">
            <v>0.2410447</v>
          </cell>
          <cell r="F2095">
            <v>2.9072193999999998</v>
          </cell>
          <cell r="G2095">
            <v>0.28962070000000001</v>
          </cell>
          <cell r="H2095" t="str">
            <v/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>
            <v>1.51013E-2</v>
          </cell>
          <cell r="N2095">
            <v>0.53892530000000005</v>
          </cell>
          <cell r="O2095" t="str">
            <v/>
          </cell>
          <cell r="P2095" t="str">
            <v/>
          </cell>
          <cell r="Q2095">
            <v>6.7103800000000005E-2</v>
          </cell>
          <cell r="R2095" t="str">
            <v/>
          </cell>
          <cell r="S2095">
            <v>7.9636299999999993E-2</v>
          </cell>
          <cell r="T2095">
            <v>3.1350900000000001E-2</v>
          </cell>
          <cell r="U2095" t="str">
            <v/>
          </cell>
          <cell r="V2095">
            <v>0.1158129</v>
          </cell>
          <cell r="W2095">
            <v>0.56839430000000002</v>
          </cell>
          <cell r="X2095" t="str">
            <v/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/>
          </cell>
          <cell r="AC2095" t="str">
            <v/>
          </cell>
          <cell r="AD2095">
            <v>1.0619799999999999E-2</v>
          </cell>
          <cell r="AE2095" t="str">
            <v/>
          </cell>
          <cell r="AF2095" t="str">
            <v/>
          </cell>
          <cell r="AG2095">
            <v>0.18767040000000001</v>
          </cell>
          <cell r="AH2095">
            <v>0.30518540000000005</v>
          </cell>
          <cell r="AI2095" t="str">
            <v/>
          </cell>
          <cell r="AJ2095" t="str">
            <v/>
          </cell>
          <cell r="AK2095" t="str">
            <v/>
          </cell>
          <cell r="AL2095" t="str">
            <v/>
          </cell>
          <cell r="AM2095">
            <v>0.37633339999999998</v>
          </cell>
          <cell r="AN2095">
            <v>7.0821899999999993E-2</v>
          </cell>
          <cell r="AO2095" t="str">
            <v/>
          </cell>
          <cell r="AP2095">
            <v>4.53345E-2</v>
          </cell>
          <cell r="AQ2095" t="str">
            <v/>
          </cell>
          <cell r="AR2095">
            <v>0.39758210000000005</v>
          </cell>
          <cell r="AS2095">
            <v>1.9664600000000001E-2</v>
          </cell>
          <cell r="AT2095">
            <v>0.17917539999999998</v>
          </cell>
          <cell r="AU2095" t="str">
            <v/>
          </cell>
        </row>
        <row r="2096">
          <cell r="A2096" t="str">
            <v>PCO13S513</v>
          </cell>
          <cell r="B2096" t="str">
            <v>PCO13</v>
          </cell>
          <cell r="C2096" t="str">
            <v>S01</v>
          </cell>
          <cell r="D2096" t="str">
            <v>S513</v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 t="str">
            <v/>
          </cell>
          <cell r="AE2096" t="str">
            <v/>
          </cell>
          <cell r="AF2096" t="str">
            <v/>
          </cell>
          <cell r="AG2096" t="str">
            <v/>
          </cell>
          <cell r="AH2096">
            <v>0.34550440000000004</v>
          </cell>
          <cell r="AI2096" t="str">
            <v/>
          </cell>
          <cell r="AJ2096" t="str">
            <v/>
          </cell>
          <cell r="AK2096" t="str">
            <v/>
          </cell>
          <cell r="AL2096" t="str">
            <v/>
          </cell>
          <cell r="AM2096" t="str">
            <v/>
          </cell>
          <cell r="AN2096" t="str">
            <v/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</row>
        <row r="2097">
          <cell r="A2097" t="str">
            <v>PCO13S514</v>
          </cell>
          <cell r="B2097" t="str">
            <v>PCO13</v>
          </cell>
          <cell r="C2097" t="str">
            <v>S01</v>
          </cell>
          <cell r="D2097" t="str">
            <v>S514</v>
          </cell>
          <cell r="E2097" t="str">
            <v/>
          </cell>
          <cell r="F2097" t="str">
            <v/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S2097" t="str">
            <v/>
          </cell>
          <cell r="AT2097">
            <v>1.4728688999999999</v>
          </cell>
          <cell r="AU2097" t="str">
            <v/>
          </cell>
        </row>
        <row r="2098">
          <cell r="A2098" t="str">
            <v>PCO13S533</v>
          </cell>
          <cell r="B2098" t="str">
            <v>PCO13</v>
          </cell>
          <cell r="C2098" t="str">
            <v>S02</v>
          </cell>
          <cell r="D2098" t="str">
            <v>S533</v>
          </cell>
          <cell r="E2098" t="str">
            <v/>
          </cell>
          <cell r="F2098" t="str">
            <v/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>
            <v>0.40795930000000002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 t="str">
            <v/>
          </cell>
          <cell r="AA2098" t="str">
            <v/>
          </cell>
          <cell r="AB2098" t="str">
            <v/>
          </cell>
          <cell r="AC2098" t="str">
            <v/>
          </cell>
          <cell r="AD2098" t="str">
            <v/>
          </cell>
          <cell r="AE2098" t="str">
            <v/>
          </cell>
          <cell r="AF2098" t="str">
            <v/>
          </cell>
          <cell r="AG2098" t="str">
            <v/>
          </cell>
          <cell r="AH2098" t="str">
            <v/>
          </cell>
          <cell r="AI2098" t="str">
            <v/>
          </cell>
          <cell r="AJ2098" t="str">
            <v/>
          </cell>
          <cell r="AK2098" t="str">
            <v/>
          </cell>
          <cell r="AL2098" t="str">
            <v/>
          </cell>
          <cell r="AM2098" t="str">
            <v/>
          </cell>
          <cell r="AN2098" t="str">
            <v/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</row>
        <row r="2099">
          <cell r="A2099" t="str">
            <v>PCO13S535</v>
          </cell>
          <cell r="B2099" t="str">
            <v>PCO13</v>
          </cell>
          <cell r="C2099" t="str">
            <v>S02</v>
          </cell>
          <cell r="D2099" t="str">
            <v>S535</v>
          </cell>
          <cell r="E2099" t="str">
            <v/>
          </cell>
          <cell r="F2099" t="str">
            <v/>
          </cell>
          <cell r="G2099" t="str">
            <v/>
          </cell>
          <cell r="H2099" t="str">
            <v/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/>
          </cell>
          <cell r="Z2099" t="str">
            <v/>
          </cell>
          <cell r="AA2099" t="str">
            <v/>
          </cell>
          <cell r="AB2099" t="str">
            <v/>
          </cell>
          <cell r="AC2099" t="str">
            <v/>
          </cell>
          <cell r="AD2099">
            <v>0.31183430000000001</v>
          </cell>
          <cell r="AE2099" t="str">
            <v/>
          </cell>
          <cell r="AF2099" t="str">
            <v/>
          </cell>
          <cell r="AG2099" t="str">
            <v/>
          </cell>
          <cell r="AH2099" t="str">
            <v/>
          </cell>
          <cell r="AI2099" t="str">
            <v/>
          </cell>
          <cell r="AJ2099" t="str">
            <v/>
          </cell>
          <cell r="AK2099" t="str">
            <v/>
          </cell>
          <cell r="AL2099" t="str">
            <v/>
          </cell>
          <cell r="AM2099" t="str">
            <v/>
          </cell>
          <cell r="AN2099" t="str">
            <v/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</row>
        <row r="2100">
          <cell r="A2100" t="str">
            <v>PCO13S536</v>
          </cell>
          <cell r="B2100" t="str">
            <v>PCO13</v>
          </cell>
          <cell r="C2100" t="str">
            <v>S02</v>
          </cell>
          <cell r="D2100" t="str">
            <v>S536</v>
          </cell>
          <cell r="E2100" t="str">
            <v/>
          </cell>
          <cell r="F2100" t="str">
            <v/>
          </cell>
          <cell r="G2100" t="str">
            <v/>
          </cell>
          <cell r="H2100" t="str">
            <v/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>
            <v>0.22530839999999999</v>
          </cell>
          <cell r="AE2100" t="str">
            <v/>
          </cell>
          <cell r="AF2100" t="str">
            <v/>
          </cell>
          <cell r="AG2100" t="str">
            <v/>
          </cell>
          <cell r="AH2100" t="str">
            <v/>
          </cell>
          <cell r="AI2100" t="str">
            <v/>
          </cell>
          <cell r="AJ2100" t="str">
            <v/>
          </cell>
          <cell r="AK2100" t="str">
            <v/>
          </cell>
          <cell r="AL2100" t="str">
            <v/>
          </cell>
          <cell r="AM2100" t="str">
            <v/>
          </cell>
          <cell r="AN2100" t="str">
            <v/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</row>
        <row r="2101">
          <cell r="A2101" t="str">
            <v>PCO13S537</v>
          </cell>
          <cell r="B2101" t="str">
            <v>PCO13</v>
          </cell>
          <cell r="C2101" t="str">
            <v>S02</v>
          </cell>
          <cell r="D2101" t="str">
            <v>S537</v>
          </cell>
          <cell r="E2101" t="str">
            <v/>
          </cell>
          <cell r="F2101" t="str">
            <v/>
          </cell>
          <cell r="G2101" t="str">
            <v/>
          </cell>
          <cell r="H2101" t="str">
            <v/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>
            <v>65.772922399999999</v>
          </cell>
          <cell r="AF2101" t="str">
            <v/>
          </cell>
          <cell r="AG2101" t="str">
            <v/>
          </cell>
          <cell r="AH2101" t="str">
            <v/>
          </cell>
          <cell r="AI2101" t="str">
            <v/>
          </cell>
          <cell r="AJ2101" t="str">
            <v/>
          </cell>
          <cell r="AK2101" t="str">
            <v/>
          </cell>
          <cell r="AL2101" t="str">
            <v/>
          </cell>
          <cell r="AM2101" t="str">
            <v/>
          </cell>
          <cell r="AN2101" t="str">
            <v/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</row>
        <row r="2102">
          <cell r="A2102" t="str">
            <v>PCO13S538</v>
          </cell>
          <cell r="B2102" t="str">
            <v>PCO13</v>
          </cell>
          <cell r="C2102" t="str">
            <v>S02</v>
          </cell>
          <cell r="D2102" t="str">
            <v>S538</v>
          </cell>
          <cell r="E2102" t="str">
            <v/>
          </cell>
          <cell r="F2102" t="str">
            <v/>
          </cell>
          <cell r="G2102" t="str">
            <v/>
          </cell>
          <cell r="H2102" t="str">
            <v/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/>
          </cell>
          <cell r="AC2102" t="str">
            <v/>
          </cell>
          <cell r="AD2102" t="str">
            <v/>
          </cell>
          <cell r="AE2102">
            <v>7.2538374000000001</v>
          </cell>
          <cell r="AF2102" t="str">
            <v/>
          </cell>
          <cell r="AG2102" t="str">
            <v/>
          </cell>
          <cell r="AH2102" t="str">
            <v/>
          </cell>
          <cell r="AI2102" t="str">
            <v/>
          </cell>
          <cell r="AJ2102" t="str">
            <v/>
          </cell>
          <cell r="AK2102" t="str">
            <v/>
          </cell>
          <cell r="AL2102" t="str">
            <v/>
          </cell>
          <cell r="AM2102" t="str">
            <v/>
          </cell>
          <cell r="AN2102" t="str">
            <v/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</row>
        <row r="2103">
          <cell r="A2103" t="str">
            <v>PCO13S540</v>
          </cell>
          <cell r="B2103" t="str">
            <v>PCO13</v>
          </cell>
          <cell r="C2103" t="str">
            <v>S02</v>
          </cell>
          <cell r="D2103" t="str">
            <v>S540</v>
          </cell>
          <cell r="E2103" t="str">
            <v/>
          </cell>
          <cell r="F2103" t="str">
            <v/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>
            <v>0.42456570000000005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/>
          </cell>
          <cell r="AC2103" t="str">
            <v/>
          </cell>
          <cell r="AD2103" t="str">
            <v/>
          </cell>
          <cell r="AE2103" t="str">
            <v/>
          </cell>
          <cell r="AF2103" t="str">
            <v/>
          </cell>
          <cell r="AG2103" t="str">
            <v/>
          </cell>
          <cell r="AH2103" t="str">
            <v/>
          </cell>
          <cell r="AI2103" t="str">
            <v/>
          </cell>
          <cell r="AJ2103" t="str">
            <v/>
          </cell>
          <cell r="AK2103" t="str">
            <v/>
          </cell>
          <cell r="AL2103" t="str">
            <v/>
          </cell>
          <cell r="AM2103" t="str">
            <v/>
          </cell>
          <cell r="AN2103" t="str">
            <v/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</row>
        <row r="2104">
          <cell r="A2104" t="str">
            <v>PCO13S541</v>
          </cell>
          <cell r="B2104" t="str">
            <v>PCO13</v>
          </cell>
          <cell r="C2104" t="str">
            <v>S02</v>
          </cell>
          <cell r="D2104" t="str">
            <v>S541</v>
          </cell>
          <cell r="E2104" t="str">
            <v/>
          </cell>
          <cell r="F2104" t="str">
            <v/>
          </cell>
          <cell r="G2104" t="str">
            <v/>
          </cell>
          <cell r="H2104" t="str">
            <v/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>
            <v>0.3777992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/>
          </cell>
          <cell r="Z2104" t="str">
            <v/>
          </cell>
          <cell r="AA2104" t="str">
            <v/>
          </cell>
          <cell r="AB2104" t="str">
            <v/>
          </cell>
          <cell r="AC2104" t="str">
            <v/>
          </cell>
          <cell r="AD2104" t="str">
            <v/>
          </cell>
          <cell r="AE2104" t="str">
            <v/>
          </cell>
          <cell r="AF2104" t="str">
            <v/>
          </cell>
          <cell r="AG2104" t="str">
            <v/>
          </cell>
          <cell r="AH2104" t="str">
            <v/>
          </cell>
          <cell r="AI2104" t="str">
            <v/>
          </cell>
          <cell r="AJ2104" t="str">
            <v/>
          </cell>
          <cell r="AK2104" t="str">
            <v/>
          </cell>
          <cell r="AL2104" t="str">
            <v/>
          </cell>
          <cell r="AM2104" t="str">
            <v/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</row>
        <row r="2105">
          <cell r="A2105" t="str">
            <v>PCO13S542</v>
          </cell>
          <cell r="B2105" t="str">
            <v>PCO13</v>
          </cell>
          <cell r="C2105" t="str">
            <v>S02</v>
          </cell>
          <cell r="D2105" t="str">
            <v>S542</v>
          </cell>
          <cell r="E2105" t="str">
            <v/>
          </cell>
          <cell r="F2105" t="str">
            <v/>
          </cell>
          <cell r="G2105" t="str">
            <v/>
          </cell>
          <cell r="H2105" t="str">
            <v/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>
            <v>0.50319590000000003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/>
          </cell>
          <cell r="Z2105" t="str">
            <v/>
          </cell>
          <cell r="AA2105" t="str">
            <v/>
          </cell>
          <cell r="AB2105" t="str">
            <v/>
          </cell>
          <cell r="AC2105" t="str">
            <v/>
          </cell>
          <cell r="AD2105" t="str">
            <v/>
          </cell>
          <cell r="AE2105" t="str">
            <v/>
          </cell>
          <cell r="AF2105" t="str">
            <v/>
          </cell>
          <cell r="AG2105" t="str">
            <v/>
          </cell>
          <cell r="AH2105" t="str">
            <v/>
          </cell>
          <cell r="AI2105" t="str">
            <v/>
          </cell>
          <cell r="AJ2105" t="str">
            <v/>
          </cell>
          <cell r="AK2105" t="str">
            <v/>
          </cell>
          <cell r="AL2105" t="str">
            <v/>
          </cell>
          <cell r="AM2105" t="str">
            <v/>
          </cell>
          <cell r="AN2105" t="str">
            <v/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</row>
        <row r="2106">
          <cell r="A2106" t="str">
            <v>PCO13S561</v>
          </cell>
          <cell r="B2106" t="str">
            <v>PCO13</v>
          </cell>
          <cell r="C2106" t="str">
            <v>S03</v>
          </cell>
          <cell r="D2106" t="str">
            <v>S561</v>
          </cell>
          <cell r="E2106" t="str">
            <v/>
          </cell>
          <cell r="F2106" t="str">
            <v/>
          </cell>
          <cell r="G2106" t="str">
            <v/>
          </cell>
          <cell r="H2106" t="str">
            <v/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/>
          </cell>
          <cell r="Z2106" t="str">
            <v/>
          </cell>
          <cell r="AA2106" t="str">
            <v/>
          </cell>
          <cell r="AB2106" t="str">
            <v/>
          </cell>
          <cell r="AC2106" t="str">
            <v/>
          </cell>
          <cell r="AD2106" t="str">
            <v/>
          </cell>
          <cell r="AE2106" t="str">
            <v/>
          </cell>
          <cell r="AF2106" t="str">
            <v/>
          </cell>
          <cell r="AG2106">
            <v>0.3030098</v>
          </cell>
          <cell r="AH2106" t="str">
            <v/>
          </cell>
          <cell r="AI2106" t="str">
            <v/>
          </cell>
          <cell r="AJ2106" t="str">
            <v/>
          </cell>
          <cell r="AK2106" t="str">
            <v/>
          </cell>
          <cell r="AL2106" t="str">
            <v/>
          </cell>
          <cell r="AM2106" t="str">
            <v/>
          </cell>
          <cell r="AN2106" t="str">
            <v/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</row>
        <row r="2107">
          <cell r="A2107" t="str">
            <v>PCO13S562</v>
          </cell>
          <cell r="B2107" t="str">
            <v>PCO13</v>
          </cell>
          <cell r="C2107" t="str">
            <v>S03</v>
          </cell>
          <cell r="D2107" t="str">
            <v>S562</v>
          </cell>
          <cell r="E2107" t="str">
            <v/>
          </cell>
          <cell r="F2107" t="str">
            <v/>
          </cell>
          <cell r="G2107" t="str">
            <v/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/>
          </cell>
          <cell r="Z2107" t="str">
            <v/>
          </cell>
          <cell r="AA2107" t="str">
            <v/>
          </cell>
          <cell r="AB2107" t="str">
            <v/>
          </cell>
          <cell r="AC2107" t="str">
            <v/>
          </cell>
          <cell r="AD2107" t="str">
            <v/>
          </cell>
          <cell r="AE2107" t="str">
            <v/>
          </cell>
          <cell r="AF2107" t="str">
            <v/>
          </cell>
          <cell r="AG2107">
            <v>0.59291999999999989</v>
          </cell>
          <cell r="AH2107" t="str">
            <v/>
          </cell>
          <cell r="AI2107" t="str">
            <v/>
          </cell>
          <cell r="AJ2107" t="str">
            <v/>
          </cell>
          <cell r="AK2107" t="str">
            <v/>
          </cell>
          <cell r="AL2107" t="str">
            <v/>
          </cell>
          <cell r="AM2107" t="str">
            <v/>
          </cell>
          <cell r="AN2107" t="str">
            <v/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</row>
        <row r="2108">
          <cell r="A2108" t="str">
            <v>PCO13S563</v>
          </cell>
          <cell r="B2108" t="str">
            <v>PCO13</v>
          </cell>
          <cell r="C2108" t="str">
            <v>S03</v>
          </cell>
          <cell r="D2108" t="str">
            <v>S563</v>
          </cell>
          <cell r="E2108">
            <v>7.8911000000000009E-2</v>
          </cell>
          <cell r="F2108">
            <v>1.2802834000000001</v>
          </cell>
          <cell r="G2108">
            <v>0.1446585</v>
          </cell>
          <cell r="H2108" t="str">
            <v/>
          </cell>
          <cell r="I2108" t="str">
            <v/>
          </cell>
          <cell r="J2108" t="str">
            <v/>
          </cell>
          <cell r="K2108" t="str">
            <v/>
          </cell>
          <cell r="L2108">
            <v>5.62268E-2</v>
          </cell>
          <cell r="M2108">
            <v>6.3502299999999998E-2</v>
          </cell>
          <cell r="N2108">
            <v>6.55496E-2</v>
          </cell>
          <cell r="O2108" t="str">
            <v/>
          </cell>
          <cell r="P2108">
            <v>1.7153166</v>
          </cell>
          <cell r="Q2108">
            <v>1.66403E-2</v>
          </cell>
          <cell r="R2108" t="str">
            <v/>
          </cell>
          <cell r="S2108">
            <v>0.10053819999999999</v>
          </cell>
          <cell r="T2108">
            <v>6.1313200000000005E-2</v>
          </cell>
          <cell r="U2108">
            <v>8.3284300000000006E-2</v>
          </cell>
          <cell r="V2108">
            <v>8.4819599999999995E-2</v>
          </cell>
          <cell r="W2108">
            <v>1.6536526000000003</v>
          </cell>
          <cell r="X2108" t="str">
            <v/>
          </cell>
          <cell r="Y2108">
            <v>0.1172431</v>
          </cell>
          <cell r="Z2108" t="str">
            <v/>
          </cell>
          <cell r="AA2108" t="str">
            <v/>
          </cell>
          <cell r="AB2108" t="str">
            <v/>
          </cell>
          <cell r="AC2108" t="str">
            <v/>
          </cell>
          <cell r="AD2108">
            <v>9.4471400000000011E-2</v>
          </cell>
          <cell r="AE2108">
            <v>5.3285442000000005</v>
          </cell>
          <cell r="AF2108">
            <v>0.10110130000000001</v>
          </cell>
          <cell r="AG2108" t="str">
            <v/>
          </cell>
          <cell r="AH2108">
            <v>0.35665079999999999</v>
          </cell>
          <cell r="AI2108" t="str">
            <v/>
          </cell>
          <cell r="AJ2108" t="str">
            <v/>
          </cell>
          <cell r="AK2108">
            <v>0.18921369999999998</v>
          </cell>
          <cell r="AL2108">
            <v>0.1087722</v>
          </cell>
          <cell r="AM2108">
            <v>0.19019170000000002</v>
          </cell>
          <cell r="AN2108">
            <v>4.4790700000000003E-2</v>
          </cell>
          <cell r="AO2108">
            <v>3.00897E-2</v>
          </cell>
          <cell r="AP2108">
            <v>1.8496600000000002E-2</v>
          </cell>
          <cell r="AQ2108" t="str">
            <v/>
          </cell>
          <cell r="AR2108">
            <v>0.16396430000000001</v>
          </cell>
          <cell r="AS2108">
            <v>1.06427E-2</v>
          </cell>
          <cell r="AT2108">
            <v>3.8196400000000005E-2</v>
          </cell>
          <cell r="AU2108" t="str">
            <v/>
          </cell>
        </row>
        <row r="2109">
          <cell r="A2109" t="str">
            <v>PCO13S564</v>
          </cell>
          <cell r="B2109" t="str">
            <v>PCO13</v>
          </cell>
          <cell r="C2109" t="str">
            <v>S03</v>
          </cell>
          <cell r="D2109" t="str">
            <v>S564</v>
          </cell>
          <cell r="E2109" t="str">
            <v/>
          </cell>
          <cell r="F2109" t="str">
            <v/>
          </cell>
          <cell r="G2109" t="str">
            <v/>
          </cell>
          <cell r="H2109" t="str">
            <v/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/>
          </cell>
          <cell r="AC2109" t="str">
            <v/>
          </cell>
          <cell r="AD2109" t="str">
            <v/>
          </cell>
          <cell r="AE2109" t="str">
            <v/>
          </cell>
          <cell r="AF2109" t="str">
            <v/>
          </cell>
          <cell r="AG2109">
            <v>0.61551500000000003</v>
          </cell>
          <cell r="AH2109" t="str">
            <v/>
          </cell>
          <cell r="AI2109" t="str">
            <v/>
          </cell>
          <cell r="AJ2109" t="str">
            <v/>
          </cell>
          <cell r="AK2109" t="str">
            <v/>
          </cell>
          <cell r="AL2109" t="str">
            <v/>
          </cell>
          <cell r="AM2109" t="str">
            <v/>
          </cell>
          <cell r="AN2109" t="str">
            <v/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</row>
        <row r="2110">
          <cell r="A2110" t="str">
            <v>PCO13S565</v>
          </cell>
          <cell r="B2110" t="str">
            <v>PCO13</v>
          </cell>
          <cell r="C2110" t="str">
            <v>S03</v>
          </cell>
          <cell r="D2110" t="str">
            <v>S565</v>
          </cell>
          <cell r="E2110" t="str">
            <v/>
          </cell>
          <cell r="F2110" t="str">
            <v/>
          </cell>
          <cell r="G2110" t="str">
            <v/>
          </cell>
          <cell r="H2110" t="str">
            <v/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/>
          </cell>
          <cell r="Z2110" t="str">
            <v/>
          </cell>
          <cell r="AA2110" t="str">
            <v/>
          </cell>
          <cell r="AB2110" t="str">
            <v/>
          </cell>
          <cell r="AC2110" t="str">
            <v/>
          </cell>
          <cell r="AD2110" t="str">
            <v/>
          </cell>
          <cell r="AE2110" t="str">
            <v/>
          </cell>
          <cell r="AF2110" t="str">
            <v/>
          </cell>
          <cell r="AG2110">
            <v>0.22518460000000001</v>
          </cell>
          <cell r="AH2110" t="str">
            <v/>
          </cell>
          <cell r="AI2110" t="str">
            <v/>
          </cell>
          <cell r="AJ2110" t="str">
            <v/>
          </cell>
          <cell r="AK2110" t="str">
            <v/>
          </cell>
          <cell r="AL2110" t="str">
            <v/>
          </cell>
          <cell r="AM2110" t="str">
            <v/>
          </cell>
          <cell r="AN2110" t="str">
            <v/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</row>
        <row r="2111">
          <cell r="A2111" t="str">
            <v>PCO13S566</v>
          </cell>
          <cell r="B2111" t="str">
            <v>PCO13</v>
          </cell>
          <cell r="C2111" t="str">
            <v>S03</v>
          </cell>
          <cell r="D2111" t="str">
            <v>S566</v>
          </cell>
          <cell r="E2111" t="str">
            <v/>
          </cell>
          <cell r="F2111" t="str">
            <v/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/>
          </cell>
          <cell r="AC2111" t="str">
            <v/>
          </cell>
          <cell r="AD2111" t="str">
            <v/>
          </cell>
          <cell r="AE2111" t="str">
            <v/>
          </cell>
          <cell r="AF2111" t="str">
            <v/>
          </cell>
          <cell r="AG2111" t="str">
            <v/>
          </cell>
          <cell r="AH2111" t="str">
            <v/>
          </cell>
          <cell r="AI2111" t="str">
            <v/>
          </cell>
          <cell r="AJ2111" t="str">
            <v/>
          </cell>
          <cell r="AK2111" t="str">
            <v/>
          </cell>
          <cell r="AL2111" t="str">
            <v/>
          </cell>
          <cell r="AM2111" t="str">
            <v/>
          </cell>
          <cell r="AN2111" t="str">
            <v/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>
            <v>0.38132219999999994</v>
          </cell>
          <cell r="AT2111" t="str">
            <v/>
          </cell>
          <cell r="AU2111" t="str">
            <v/>
          </cell>
        </row>
        <row r="2112">
          <cell r="A2112" t="str">
            <v>PCO13S567</v>
          </cell>
          <cell r="B2112" t="str">
            <v>PCO13</v>
          </cell>
          <cell r="C2112" t="str">
            <v>S03</v>
          </cell>
          <cell r="D2112" t="str">
            <v>S567</v>
          </cell>
          <cell r="E2112" t="str">
            <v/>
          </cell>
          <cell r="F2112" t="str">
            <v/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/>
          </cell>
          <cell r="AC2112" t="str">
            <v/>
          </cell>
          <cell r="AD2112" t="str">
            <v/>
          </cell>
          <cell r="AE2112" t="str">
            <v/>
          </cell>
          <cell r="AF2112">
            <v>6.1035400000000004E-2</v>
          </cell>
          <cell r="AG2112" t="str">
            <v/>
          </cell>
          <cell r="AH2112" t="str">
            <v/>
          </cell>
          <cell r="AI2112" t="str">
            <v/>
          </cell>
          <cell r="AJ2112" t="str">
            <v/>
          </cell>
          <cell r="AK2112" t="str">
            <v/>
          </cell>
          <cell r="AL2112" t="str">
            <v/>
          </cell>
          <cell r="AM2112" t="str">
            <v/>
          </cell>
          <cell r="AN2112" t="str">
            <v/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</row>
        <row r="2113">
          <cell r="A2113" t="str">
            <v>PCO13S568</v>
          </cell>
          <cell r="B2113" t="str">
            <v>PCO13</v>
          </cell>
          <cell r="C2113" t="str">
            <v>S03</v>
          </cell>
          <cell r="D2113" t="str">
            <v>S568</v>
          </cell>
          <cell r="E2113" t="str">
            <v/>
          </cell>
          <cell r="F2113" t="str">
            <v/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/>
          </cell>
          <cell r="AC2113" t="str">
            <v/>
          </cell>
          <cell r="AD2113" t="str">
            <v/>
          </cell>
          <cell r="AE2113" t="str">
            <v/>
          </cell>
          <cell r="AF2113">
            <v>0.57653509999999997</v>
          </cell>
          <cell r="AG2113" t="str">
            <v/>
          </cell>
          <cell r="AH2113" t="str">
            <v/>
          </cell>
          <cell r="AI2113" t="str">
            <v/>
          </cell>
          <cell r="AJ2113" t="str">
            <v/>
          </cell>
          <cell r="AK2113" t="str">
            <v/>
          </cell>
          <cell r="AL2113" t="str">
            <v/>
          </cell>
          <cell r="AM2113" t="str">
            <v/>
          </cell>
          <cell r="AN2113" t="str">
            <v/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</row>
        <row r="2114">
          <cell r="A2114" t="str">
            <v>PCO13S569</v>
          </cell>
          <cell r="B2114" t="str">
            <v>PCO13</v>
          </cell>
          <cell r="C2114" t="str">
            <v>S03</v>
          </cell>
          <cell r="D2114" t="str">
            <v>S569</v>
          </cell>
          <cell r="E2114" t="str">
            <v/>
          </cell>
          <cell r="F2114" t="str">
            <v/>
          </cell>
          <cell r="G2114" t="str">
            <v/>
          </cell>
          <cell r="H2114" t="str">
            <v/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>
            <v>2.9897100000000003E-2</v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</row>
        <row r="2115">
          <cell r="A2115" t="str">
            <v>PCO13S570</v>
          </cell>
          <cell r="B2115" t="str">
            <v>PCO13</v>
          </cell>
          <cell r="C2115" t="str">
            <v>S03</v>
          </cell>
          <cell r="D2115" t="str">
            <v>S570</v>
          </cell>
          <cell r="E2115" t="str">
            <v/>
          </cell>
          <cell r="F2115" t="str">
            <v/>
          </cell>
          <cell r="G2115" t="str">
            <v/>
          </cell>
          <cell r="H2115" t="str">
            <v/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>
            <v>6.1035400000000004E-2</v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</row>
        <row r="2116">
          <cell r="A2116" t="str">
            <v>PCO13S571</v>
          </cell>
          <cell r="B2116" t="str">
            <v>PCO13</v>
          </cell>
          <cell r="C2116" t="str">
            <v>S03</v>
          </cell>
          <cell r="D2116" t="str">
            <v>S571</v>
          </cell>
          <cell r="E2116" t="str">
            <v/>
          </cell>
          <cell r="F2116" t="str">
            <v/>
          </cell>
          <cell r="G2116" t="str">
            <v/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>
            <v>0.1628811</v>
          </cell>
          <cell r="AT2116" t="str">
            <v/>
          </cell>
          <cell r="AU2116" t="str">
            <v/>
          </cell>
        </row>
        <row r="2117">
          <cell r="A2117" t="str">
            <v>PCO13S572</v>
          </cell>
          <cell r="B2117" t="str">
            <v>PCO13</v>
          </cell>
          <cell r="C2117" t="str">
            <v>S03</v>
          </cell>
          <cell r="D2117" t="str">
            <v>S572</v>
          </cell>
          <cell r="E2117" t="str">
            <v/>
          </cell>
          <cell r="F2117" t="str">
            <v/>
          </cell>
          <cell r="G2117" t="str">
            <v/>
          </cell>
          <cell r="H2117" t="str">
            <v/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/>
          </cell>
          <cell r="Z2117" t="str">
            <v/>
          </cell>
          <cell r="AA2117" t="str">
            <v/>
          </cell>
          <cell r="AB2117" t="str">
            <v/>
          </cell>
          <cell r="AC2117" t="str">
            <v/>
          </cell>
          <cell r="AD2117" t="str">
            <v/>
          </cell>
          <cell r="AE2117" t="str">
            <v/>
          </cell>
          <cell r="AF2117">
            <v>2.9897100000000003E-2</v>
          </cell>
          <cell r="AG2117" t="str">
            <v/>
          </cell>
          <cell r="AH2117" t="str">
            <v/>
          </cell>
          <cell r="AI2117" t="str">
            <v/>
          </cell>
          <cell r="AJ2117" t="str">
            <v/>
          </cell>
          <cell r="AK2117" t="str">
            <v/>
          </cell>
          <cell r="AL2117" t="str">
            <v/>
          </cell>
          <cell r="AM2117" t="str">
            <v/>
          </cell>
          <cell r="AN2117" t="str">
            <v/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</row>
        <row r="2118">
          <cell r="A2118" t="str">
            <v>PCO13S573</v>
          </cell>
          <cell r="B2118" t="str">
            <v>PCO13</v>
          </cell>
          <cell r="C2118" t="str">
            <v>S03</v>
          </cell>
          <cell r="D2118" t="str">
            <v>S573</v>
          </cell>
          <cell r="E2118" t="str">
            <v/>
          </cell>
          <cell r="F2118" t="str">
            <v/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/>
          </cell>
          <cell r="AC2118" t="str">
            <v/>
          </cell>
          <cell r="AD2118" t="str">
            <v/>
          </cell>
          <cell r="AE2118" t="str">
            <v/>
          </cell>
          <cell r="AF2118">
            <v>0.1008825</v>
          </cell>
          <cell r="AG2118" t="str">
            <v/>
          </cell>
          <cell r="AH2118" t="str">
            <v/>
          </cell>
          <cell r="AI2118" t="str">
            <v/>
          </cell>
          <cell r="AJ2118" t="str">
            <v/>
          </cell>
          <cell r="AK2118" t="str">
            <v/>
          </cell>
          <cell r="AL2118" t="str">
            <v/>
          </cell>
          <cell r="AM2118" t="str">
            <v/>
          </cell>
          <cell r="AN2118" t="str">
            <v/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</row>
        <row r="2119">
          <cell r="A2119" t="str">
            <v>PCO13S591</v>
          </cell>
          <cell r="B2119" t="str">
            <v>PCO13</v>
          </cell>
          <cell r="C2119" t="str">
            <v>S04</v>
          </cell>
          <cell r="D2119" t="str">
            <v>S591</v>
          </cell>
          <cell r="E2119" t="str">
            <v/>
          </cell>
          <cell r="F2119" t="str">
            <v/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/>
          </cell>
          <cell r="AC2119" t="str">
            <v/>
          </cell>
          <cell r="AD2119" t="str">
            <v/>
          </cell>
          <cell r="AE2119" t="str">
            <v/>
          </cell>
          <cell r="AF2119" t="str">
            <v/>
          </cell>
          <cell r="AG2119" t="str">
            <v/>
          </cell>
          <cell r="AH2119" t="str">
            <v/>
          </cell>
          <cell r="AI2119" t="str">
            <v/>
          </cell>
          <cell r="AJ2119" t="str">
            <v/>
          </cell>
          <cell r="AK2119" t="str">
            <v/>
          </cell>
          <cell r="AL2119" t="str">
            <v/>
          </cell>
          <cell r="AM2119">
            <v>0.59865009999999996</v>
          </cell>
          <cell r="AN2119" t="str">
            <v/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</row>
        <row r="2120">
          <cell r="A2120" t="str">
            <v>PCO13S592</v>
          </cell>
          <cell r="B2120" t="str">
            <v>PCO13</v>
          </cell>
          <cell r="C2120" t="str">
            <v>S04</v>
          </cell>
          <cell r="D2120" t="str">
            <v>S592</v>
          </cell>
          <cell r="E2120" t="str">
            <v/>
          </cell>
          <cell r="F2120">
            <v>4.3561654999999995</v>
          </cell>
          <cell r="G2120" t="str">
            <v/>
          </cell>
          <cell r="H2120" t="str">
            <v/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/>
          </cell>
          <cell r="Z2120" t="str">
            <v/>
          </cell>
          <cell r="AA2120" t="str">
            <v/>
          </cell>
          <cell r="AB2120" t="str">
            <v/>
          </cell>
          <cell r="AC2120" t="str">
            <v/>
          </cell>
          <cell r="AD2120" t="str">
            <v/>
          </cell>
          <cell r="AE2120" t="str">
            <v/>
          </cell>
          <cell r="AF2120" t="str">
            <v/>
          </cell>
          <cell r="AG2120" t="str">
            <v/>
          </cell>
          <cell r="AH2120" t="str">
            <v/>
          </cell>
          <cell r="AI2120" t="str">
            <v/>
          </cell>
          <cell r="AJ2120" t="str">
            <v/>
          </cell>
          <cell r="AK2120" t="str">
            <v/>
          </cell>
          <cell r="AL2120" t="str">
            <v/>
          </cell>
          <cell r="AM2120" t="str">
            <v/>
          </cell>
          <cell r="AN2120" t="str">
            <v/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</row>
        <row r="2121">
          <cell r="A2121" t="str">
            <v>PCO13S593</v>
          </cell>
          <cell r="B2121" t="str">
            <v>PCO13</v>
          </cell>
          <cell r="C2121" t="str">
            <v>S04</v>
          </cell>
          <cell r="D2121" t="str">
            <v>S593</v>
          </cell>
          <cell r="E2121" t="str">
            <v/>
          </cell>
          <cell r="F2121" t="str">
            <v/>
          </cell>
          <cell r="G2121">
            <v>0.48678219999999994</v>
          </cell>
          <cell r="H2121" t="str">
            <v/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/>
          </cell>
          <cell r="AC2121" t="str">
            <v/>
          </cell>
          <cell r="AD2121" t="str">
            <v/>
          </cell>
          <cell r="AE2121" t="str">
            <v/>
          </cell>
          <cell r="AF2121" t="str">
            <v/>
          </cell>
          <cell r="AG2121" t="str">
            <v/>
          </cell>
          <cell r="AH2121" t="str">
            <v/>
          </cell>
          <cell r="AI2121" t="str">
            <v/>
          </cell>
          <cell r="AJ2121" t="str">
            <v/>
          </cell>
          <cell r="AK2121" t="str">
            <v/>
          </cell>
          <cell r="AL2121" t="str">
            <v/>
          </cell>
          <cell r="AM2121" t="str">
            <v/>
          </cell>
          <cell r="AN2121" t="str">
            <v/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</row>
        <row r="2122">
          <cell r="A2122" t="str">
            <v>PCO13S604</v>
          </cell>
          <cell r="B2122" t="str">
            <v>PCO13</v>
          </cell>
          <cell r="C2122" t="str">
            <v>S04</v>
          </cell>
          <cell r="D2122" t="str">
            <v>S604</v>
          </cell>
          <cell r="E2122" t="str">
            <v/>
          </cell>
          <cell r="F2122" t="str">
            <v/>
          </cell>
          <cell r="G2122" t="str">
            <v/>
          </cell>
          <cell r="H2122" t="str">
            <v/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N2122">
            <v>0.95592600000000005</v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/>
          </cell>
          <cell r="AC2122" t="str">
            <v/>
          </cell>
          <cell r="AD2122" t="str">
            <v/>
          </cell>
          <cell r="AE2122" t="str">
            <v/>
          </cell>
          <cell r="AF2122" t="str">
            <v/>
          </cell>
          <cell r="AG2122" t="str">
            <v/>
          </cell>
          <cell r="AH2122" t="str">
            <v/>
          </cell>
          <cell r="AI2122" t="str">
            <v/>
          </cell>
          <cell r="AJ2122" t="str">
            <v/>
          </cell>
          <cell r="AK2122" t="str">
            <v/>
          </cell>
          <cell r="AL2122" t="str">
            <v/>
          </cell>
          <cell r="AM2122" t="str">
            <v/>
          </cell>
          <cell r="AN2122" t="str">
            <v/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</row>
        <row r="2123">
          <cell r="A2123" t="str">
            <v>PCO13S605</v>
          </cell>
          <cell r="B2123" t="str">
            <v>PCO13</v>
          </cell>
          <cell r="C2123" t="str">
            <v>S04</v>
          </cell>
          <cell r="D2123" t="str">
            <v>S605</v>
          </cell>
          <cell r="E2123" t="str">
            <v/>
          </cell>
          <cell r="F2123" t="str">
            <v/>
          </cell>
          <cell r="G2123" t="str">
            <v/>
          </cell>
          <cell r="H2123" t="str">
            <v/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/>
          </cell>
          <cell r="AC2123" t="str">
            <v/>
          </cell>
          <cell r="AD2123" t="str">
            <v/>
          </cell>
          <cell r="AE2123" t="str">
            <v/>
          </cell>
          <cell r="AF2123" t="str">
            <v/>
          </cell>
          <cell r="AG2123" t="str">
            <v/>
          </cell>
          <cell r="AH2123" t="str">
            <v/>
          </cell>
          <cell r="AI2123" t="str">
            <v/>
          </cell>
          <cell r="AJ2123" t="str">
            <v/>
          </cell>
          <cell r="AK2123" t="str">
            <v/>
          </cell>
          <cell r="AL2123" t="str">
            <v/>
          </cell>
          <cell r="AM2123" t="str">
            <v/>
          </cell>
          <cell r="AN2123">
            <v>0.51654949999999999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</row>
        <row r="2124">
          <cell r="A2124" t="str">
            <v>PCO13S606</v>
          </cell>
          <cell r="B2124" t="str">
            <v>PCO13</v>
          </cell>
          <cell r="C2124" t="str">
            <v>S04</v>
          </cell>
          <cell r="D2124" t="str">
            <v>S606</v>
          </cell>
          <cell r="E2124" t="str">
            <v/>
          </cell>
          <cell r="F2124" t="str">
            <v/>
          </cell>
          <cell r="G2124" t="str">
            <v/>
          </cell>
          <cell r="H2124" t="str">
            <v/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/>
          </cell>
          <cell r="AC2124" t="str">
            <v/>
          </cell>
          <cell r="AD2124" t="str">
            <v/>
          </cell>
          <cell r="AE2124" t="str">
            <v/>
          </cell>
          <cell r="AF2124" t="str">
            <v/>
          </cell>
          <cell r="AG2124" t="str">
            <v/>
          </cell>
          <cell r="AH2124" t="str">
            <v/>
          </cell>
          <cell r="AI2124" t="str">
            <v/>
          </cell>
          <cell r="AJ2124" t="str">
            <v/>
          </cell>
          <cell r="AK2124" t="str">
            <v/>
          </cell>
          <cell r="AL2124" t="str">
            <v/>
          </cell>
          <cell r="AM2124" t="str">
            <v/>
          </cell>
          <cell r="AN2124">
            <v>0.83084729999999996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</row>
        <row r="2125">
          <cell r="A2125" t="str">
            <v>PCO13S621</v>
          </cell>
          <cell r="B2125" t="str">
            <v>PCO13</v>
          </cell>
          <cell r="C2125" t="str">
            <v>S05</v>
          </cell>
          <cell r="D2125" t="str">
            <v>S621</v>
          </cell>
          <cell r="E2125" t="str">
            <v/>
          </cell>
          <cell r="F2125" t="str">
            <v/>
          </cell>
          <cell r="G2125" t="str">
            <v/>
          </cell>
          <cell r="H2125" t="str">
            <v/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 t="str">
            <v/>
          </cell>
          <cell r="AE2125" t="str">
            <v/>
          </cell>
          <cell r="AF2125" t="str">
            <v/>
          </cell>
          <cell r="AG2125" t="str">
            <v/>
          </cell>
          <cell r="AH2125">
            <v>1.7209653</v>
          </cell>
          <cell r="AI2125" t="str">
            <v/>
          </cell>
          <cell r="AJ2125" t="str">
            <v/>
          </cell>
          <cell r="AK2125" t="str">
            <v/>
          </cell>
          <cell r="AL2125" t="str">
            <v/>
          </cell>
          <cell r="AM2125" t="str">
            <v/>
          </cell>
          <cell r="AN2125" t="str">
            <v/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</row>
        <row r="2126">
          <cell r="A2126" t="str">
            <v>PCO13S622</v>
          </cell>
          <cell r="B2126" t="str">
            <v>PCO13</v>
          </cell>
          <cell r="C2126" t="str">
            <v>S05</v>
          </cell>
          <cell r="D2126" t="str">
            <v>S622</v>
          </cell>
          <cell r="E2126" t="str">
            <v/>
          </cell>
          <cell r="F2126" t="str">
            <v/>
          </cell>
          <cell r="G2126" t="str">
            <v/>
          </cell>
          <cell r="H2126" t="str">
            <v/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 t="str">
            <v/>
          </cell>
          <cell r="AA2126" t="str">
            <v/>
          </cell>
          <cell r="AB2126" t="str">
            <v/>
          </cell>
          <cell r="AC2126" t="str">
            <v/>
          </cell>
          <cell r="AD2126" t="str">
            <v/>
          </cell>
          <cell r="AE2126" t="str">
            <v/>
          </cell>
          <cell r="AF2126" t="str">
            <v/>
          </cell>
          <cell r="AG2126" t="str">
            <v/>
          </cell>
          <cell r="AH2126">
            <v>3.6663839999999999</v>
          </cell>
          <cell r="AI2126" t="str">
            <v/>
          </cell>
          <cell r="AJ2126" t="str">
            <v/>
          </cell>
          <cell r="AK2126" t="str">
            <v/>
          </cell>
          <cell r="AL2126" t="str">
            <v/>
          </cell>
          <cell r="AM2126" t="str">
            <v/>
          </cell>
          <cell r="AN2126" t="str">
            <v/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</row>
        <row r="2127">
          <cell r="A2127" t="str">
            <v>PCO13S623</v>
          </cell>
          <cell r="B2127" t="str">
            <v>PCO13</v>
          </cell>
          <cell r="C2127" t="str">
            <v>S05</v>
          </cell>
          <cell r="D2127" t="str">
            <v>S623</v>
          </cell>
          <cell r="E2127" t="str">
            <v/>
          </cell>
          <cell r="F2127" t="str">
            <v/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/>
          </cell>
          <cell r="Z2127" t="str">
            <v/>
          </cell>
          <cell r="AA2127" t="str">
            <v/>
          </cell>
          <cell r="AB2127" t="str">
            <v/>
          </cell>
          <cell r="AC2127" t="str">
            <v/>
          </cell>
          <cell r="AD2127" t="str">
            <v/>
          </cell>
          <cell r="AE2127" t="str">
            <v/>
          </cell>
          <cell r="AF2127" t="str">
            <v/>
          </cell>
          <cell r="AG2127" t="str">
            <v/>
          </cell>
          <cell r="AH2127">
            <v>1.9106008000000001</v>
          </cell>
          <cell r="AI2127" t="str">
            <v/>
          </cell>
          <cell r="AJ2127" t="str">
            <v/>
          </cell>
          <cell r="AK2127" t="str">
            <v/>
          </cell>
          <cell r="AL2127" t="str">
            <v/>
          </cell>
          <cell r="AM2127" t="str">
            <v/>
          </cell>
          <cell r="AN2127" t="str">
            <v/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</row>
        <row r="2128">
          <cell r="A2128" t="str">
            <v>PCO13S624</v>
          </cell>
          <cell r="B2128" t="str">
            <v>PCO13</v>
          </cell>
          <cell r="C2128" t="str">
            <v>S05</v>
          </cell>
          <cell r="D2128" t="str">
            <v>S624</v>
          </cell>
          <cell r="E2128" t="str">
            <v/>
          </cell>
          <cell r="F2128" t="str">
            <v/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/>
          </cell>
          <cell r="Z2128" t="str">
            <v/>
          </cell>
          <cell r="AA2128" t="str">
            <v/>
          </cell>
          <cell r="AB2128" t="str">
            <v/>
          </cell>
          <cell r="AC2128" t="str">
            <v/>
          </cell>
          <cell r="AD2128" t="str">
            <v/>
          </cell>
          <cell r="AE2128" t="str">
            <v/>
          </cell>
          <cell r="AF2128" t="str">
            <v/>
          </cell>
          <cell r="AG2128" t="str">
            <v/>
          </cell>
          <cell r="AH2128">
            <v>2.7208941000000002</v>
          </cell>
          <cell r="AI2128" t="str">
            <v/>
          </cell>
          <cell r="AJ2128" t="str">
            <v/>
          </cell>
          <cell r="AK2128" t="str">
            <v/>
          </cell>
          <cell r="AL2128" t="str">
            <v/>
          </cell>
          <cell r="AM2128" t="str">
            <v/>
          </cell>
          <cell r="AN2128" t="str">
            <v/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</row>
        <row r="2129">
          <cell r="A2129" t="str">
            <v>PCO13S625</v>
          </cell>
          <cell r="B2129" t="str">
            <v>PCO13</v>
          </cell>
          <cell r="C2129" t="str">
            <v>S05</v>
          </cell>
          <cell r="D2129" t="str">
            <v>S625</v>
          </cell>
          <cell r="E2129" t="str">
            <v/>
          </cell>
          <cell r="F2129" t="str">
            <v/>
          </cell>
          <cell r="G2129" t="str">
            <v/>
          </cell>
          <cell r="H2129" t="str">
            <v/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 t="str">
            <v/>
          </cell>
          <cell r="AA2129" t="str">
            <v/>
          </cell>
          <cell r="AB2129" t="str">
            <v/>
          </cell>
          <cell r="AC2129" t="str">
            <v/>
          </cell>
          <cell r="AD2129" t="str">
            <v/>
          </cell>
          <cell r="AE2129" t="str">
            <v/>
          </cell>
          <cell r="AF2129" t="str">
            <v/>
          </cell>
          <cell r="AG2129" t="str">
            <v/>
          </cell>
          <cell r="AH2129">
            <v>1.8443676</v>
          </cell>
          <cell r="AI2129" t="str">
            <v/>
          </cell>
          <cell r="AJ2129" t="str">
            <v/>
          </cell>
          <cell r="AK2129" t="str">
            <v/>
          </cell>
          <cell r="AL2129" t="str">
            <v/>
          </cell>
          <cell r="AM2129" t="str">
            <v/>
          </cell>
          <cell r="AN2129" t="str">
            <v/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</row>
        <row r="2130">
          <cell r="A2130" t="str">
            <v>PCO13S626</v>
          </cell>
          <cell r="B2130" t="str">
            <v>PCO13</v>
          </cell>
          <cell r="C2130" t="str">
            <v>S05</v>
          </cell>
          <cell r="D2130" t="str">
            <v>S626</v>
          </cell>
          <cell r="E2130" t="str">
            <v/>
          </cell>
          <cell r="F2130" t="str">
            <v/>
          </cell>
          <cell r="G2130" t="str">
            <v/>
          </cell>
          <cell r="H2130" t="str">
            <v/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/>
          </cell>
          <cell r="AC2130" t="str">
            <v/>
          </cell>
          <cell r="AD2130" t="str">
            <v/>
          </cell>
          <cell r="AE2130" t="str">
            <v/>
          </cell>
          <cell r="AF2130" t="str">
            <v/>
          </cell>
          <cell r="AG2130" t="str">
            <v/>
          </cell>
          <cell r="AH2130">
            <v>1.1384823000000002</v>
          </cell>
          <cell r="AI2130" t="str">
            <v/>
          </cell>
          <cell r="AJ2130" t="str">
            <v/>
          </cell>
          <cell r="AK2130" t="str">
            <v/>
          </cell>
          <cell r="AL2130" t="str">
            <v/>
          </cell>
          <cell r="AM2130" t="str">
            <v/>
          </cell>
          <cell r="AN2130" t="str">
            <v/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</row>
        <row r="2131">
          <cell r="A2131" t="str">
            <v>PCO13S627</v>
          </cell>
          <cell r="B2131" t="str">
            <v>PCO13</v>
          </cell>
          <cell r="C2131" t="str">
            <v>S05</v>
          </cell>
          <cell r="D2131" t="str">
            <v>S627</v>
          </cell>
          <cell r="E2131" t="str">
            <v/>
          </cell>
          <cell r="F2131" t="str">
            <v/>
          </cell>
          <cell r="G2131" t="str">
            <v/>
          </cell>
          <cell r="H2131" t="str">
            <v/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/>
          </cell>
          <cell r="Z2131" t="str">
            <v/>
          </cell>
          <cell r="AA2131" t="str">
            <v/>
          </cell>
          <cell r="AB2131" t="str">
            <v/>
          </cell>
          <cell r="AC2131" t="str">
            <v/>
          </cell>
          <cell r="AD2131" t="str">
            <v/>
          </cell>
          <cell r="AE2131" t="str">
            <v/>
          </cell>
          <cell r="AF2131" t="str">
            <v/>
          </cell>
          <cell r="AG2131" t="str">
            <v/>
          </cell>
          <cell r="AH2131">
            <v>3.0055931999999999</v>
          </cell>
          <cell r="AI2131" t="str">
            <v/>
          </cell>
          <cell r="AJ2131" t="str">
            <v/>
          </cell>
          <cell r="AK2131" t="str">
            <v/>
          </cell>
          <cell r="AL2131" t="str">
            <v/>
          </cell>
          <cell r="AM2131" t="str">
            <v/>
          </cell>
          <cell r="AN2131" t="str">
            <v/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</row>
        <row r="2132">
          <cell r="A2132" t="str">
            <v>PCO13S628</v>
          </cell>
          <cell r="B2132" t="str">
            <v>PCO13</v>
          </cell>
          <cell r="C2132" t="str">
            <v>S05</v>
          </cell>
          <cell r="D2132" t="str">
            <v>S628</v>
          </cell>
          <cell r="E2132" t="str">
            <v/>
          </cell>
          <cell r="F2132" t="str">
            <v/>
          </cell>
          <cell r="G2132" t="str">
            <v/>
          </cell>
          <cell r="H2132" t="str">
            <v/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/>
          </cell>
          <cell r="Z2132" t="str">
            <v/>
          </cell>
          <cell r="AA2132" t="str">
            <v/>
          </cell>
          <cell r="AB2132" t="str">
            <v/>
          </cell>
          <cell r="AC2132" t="str">
            <v/>
          </cell>
          <cell r="AD2132" t="str">
            <v/>
          </cell>
          <cell r="AE2132" t="str">
            <v/>
          </cell>
          <cell r="AF2132" t="str">
            <v/>
          </cell>
          <cell r="AG2132" t="str">
            <v/>
          </cell>
          <cell r="AH2132" t="str">
            <v/>
          </cell>
          <cell r="AI2132" t="str">
            <v/>
          </cell>
          <cell r="AJ2132" t="str">
            <v/>
          </cell>
          <cell r="AK2132" t="str">
            <v/>
          </cell>
          <cell r="AL2132" t="str">
            <v/>
          </cell>
          <cell r="AM2132" t="str">
            <v/>
          </cell>
          <cell r="AN2132" t="str">
            <v/>
          </cell>
          <cell r="AO2132">
            <v>1.3039561000000002</v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</row>
        <row r="2133">
          <cell r="A2133" t="str">
            <v>PCO13S651</v>
          </cell>
          <cell r="B2133" t="str">
            <v>PCO13</v>
          </cell>
          <cell r="C2133" t="str">
            <v>S06</v>
          </cell>
          <cell r="D2133" t="str">
            <v>S651</v>
          </cell>
          <cell r="E2133" t="str">
            <v/>
          </cell>
          <cell r="F2133" t="str">
            <v/>
          </cell>
          <cell r="G2133" t="str">
            <v/>
          </cell>
          <cell r="H2133" t="str">
            <v/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>
            <v>0.34423769999999998</v>
          </cell>
          <cell r="Z2133" t="str">
            <v/>
          </cell>
          <cell r="AA2133" t="str">
            <v/>
          </cell>
          <cell r="AB2133" t="str">
            <v/>
          </cell>
          <cell r="AC2133" t="str">
            <v/>
          </cell>
          <cell r="AD2133" t="str">
            <v/>
          </cell>
          <cell r="AE2133" t="str">
            <v/>
          </cell>
          <cell r="AF2133" t="str">
            <v/>
          </cell>
          <cell r="AG2133" t="str">
            <v/>
          </cell>
          <cell r="AH2133" t="str">
            <v/>
          </cell>
          <cell r="AI2133" t="str">
            <v/>
          </cell>
          <cell r="AJ2133" t="str">
            <v/>
          </cell>
          <cell r="AK2133" t="str">
            <v/>
          </cell>
          <cell r="AL2133" t="str">
            <v/>
          </cell>
          <cell r="AM2133" t="str">
            <v/>
          </cell>
          <cell r="AN2133" t="str">
            <v/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</row>
        <row r="2134">
          <cell r="A2134" t="str">
            <v>PCO13S654</v>
          </cell>
          <cell r="B2134" t="str">
            <v>PCO13</v>
          </cell>
          <cell r="C2134" t="str">
            <v>S06</v>
          </cell>
          <cell r="D2134" t="str">
            <v>S654</v>
          </cell>
          <cell r="E2134" t="str">
            <v/>
          </cell>
          <cell r="F2134" t="str">
            <v/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>
            <v>0.24968699999999999</v>
          </cell>
          <cell r="Z2134" t="str">
            <v/>
          </cell>
          <cell r="AA2134" t="str">
            <v/>
          </cell>
          <cell r="AB2134" t="str">
            <v/>
          </cell>
          <cell r="AC2134" t="str">
            <v/>
          </cell>
          <cell r="AD2134" t="str">
            <v/>
          </cell>
          <cell r="AE2134" t="str">
            <v/>
          </cell>
          <cell r="AF2134" t="str">
            <v/>
          </cell>
          <cell r="AG2134" t="str">
            <v/>
          </cell>
          <cell r="AH2134" t="str">
            <v/>
          </cell>
          <cell r="AI2134" t="str">
            <v/>
          </cell>
          <cell r="AJ2134" t="str">
            <v/>
          </cell>
          <cell r="AK2134" t="str">
            <v/>
          </cell>
          <cell r="AL2134" t="str">
            <v/>
          </cell>
          <cell r="AM2134" t="str">
            <v/>
          </cell>
          <cell r="AN2134" t="str">
            <v/>
          </cell>
          <cell r="AO2134" t="str">
            <v/>
          </cell>
          <cell r="AP2134" t="str">
            <v/>
          </cell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</row>
        <row r="2135">
          <cell r="A2135" t="str">
            <v>PCO13S681</v>
          </cell>
          <cell r="B2135" t="str">
            <v>PCO13</v>
          </cell>
          <cell r="C2135" t="str">
            <v>S07</v>
          </cell>
          <cell r="D2135" t="str">
            <v>S681</v>
          </cell>
          <cell r="E2135" t="str">
            <v/>
          </cell>
          <cell r="F2135" t="str">
            <v/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/>
          </cell>
          <cell r="Z2135">
            <v>2.7648607000000003</v>
          </cell>
          <cell r="AA2135" t="str">
            <v/>
          </cell>
          <cell r="AB2135" t="str">
            <v/>
          </cell>
          <cell r="AC2135" t="str">
            <v/>
          </cell>
          <cell r="AD2135" t="str">
            <v/>
          </cell>
          <cell r="AE2135" t="str">
            <v/>
          </cell>
          <cell r="AF2135" t="str">
            <v/>
          </cell>
          <cell r="AG2135" t="str">
            <v/>
          </cell>
          <cell r="AH2135" t="str">
            <v/>
          </cell>
          <cell r="AI2135" t="str">
            <v/>
          </cell>
          <cell r="AJ2135" t="str">
            <v/>
          </cell>
          <cell r="AK2135" t="str">
            <v/>
          </cell>
          <cell r="AL2135" t="str">
            <v/>
          </cell>
          <cell r="AM2135" t="str">
            <v/>
          </cell>
          <cell r="AN2135" t="str">
            <v/>
          </cell>
          <cell r="AO2135" t="str">
            <v/>
          </cell>
          <cell r="AP2135" t="str">
            <v/>
          </cell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</row>
        <row r="2136">
          <cell r="A2136" t="str">
            <v>PCO13S682</v>
          </cell>
          <cell r="B2136" t="str">
            <v>PCO13</v>
          </cell>
          <cell r="C2136" t="str">
            <v>S07</v>
          </cell>
          <cell r="D2136" t="str">
            <v>S682</v>
          </cell>
          <cell r="E2136" t="str">
            <v/>
          </cell>
          <cell r="F2136" t="str">
            <v/>
          </cell>
          <cell r="G2136" t="str">
            <v/>
          </cell>
          <cell r="H2136" t="str">
            <v/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/>
          </cell>
          <cell r="Z2136">
            <v>2.5062442000000003</v>
          </cell>
          <cell r="AA2136" t="str">
            <v/>
          </cell>
          <cell r="AB2136" t="str">
            <v/>
          </cell>
          <cell r="AC2136" t="str">
            <v/>
          </cell>
          <cell r="AD2136" t="str">
            <v/>
          </cell>
          <cell r="AE2136" t="str">
            <v/>
          </cell>
          <cell r="AF2136" t="str">
            <v/>
          </cell>
          <cell r="AG2136" t="str">
            <v/>
          </cell>
          <cell r="AH2136" t="str">
            <v/>
          </cell>
          <cell r="AI2136" t="str">
            <v/>
          </cell>
          <cell r="AJ2136" t="str">
            <v/>
          </cell>
          <cell r="AK2136" t="str">
            <v/>
          </cell>
          <cell r="AL2136" t="str">
            <v/>
          </cell>
          <cell r="AM2136" t="str">
            <v/>
          </cell>
          <cell r="AN2136" t="str">
            <v/>
          </cell>
          <cell r="AO2136" t="str">
            <v/>
          </cell>
          <cell r="AP2136" t="str">
            <v/>
          </cell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</row>
        <row r="2137">
          <cell r="A2137" t="str">
            <v>PCO13S713</v>
          </cell>
          <cell r="B2137" t="str">
            <v>PCO13</v>
          </cell>
          <cell r="C2137" t="str">
            <v>S08</v>
          </cell>
          <cell r="D2137" t="str">
            <v>S713</v>
          </cell>
          <cell r="E2137" t="str">
            <v/>
          </cell>
          <cell r="F2137" t="str">
            <v/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>
            <v>3.8442273</v>
          </cell>
          <cell r="X2137" t="str">
            <v/>
          </cell>
          <cell r="Y2137" t="str">
            <v/>
          </cell>
          <cell r="Z2137" t="str">
            <v/>
          </cell>
          <cell r="AA2137" t="str">
            <v/>
          </cell>
          <cell r="AB2137" t="str">
            <v/>
          </cell>
          <cell r="AC2137" t="str">
            <v/>
          </cell>
          <cell r="AD2137" t="str">
            <v/>
          </cell>
          <cell r="AE2137" t="str">
            <v/>
          </cell>
          <cell r="AF2137" t="str">
            <v/>
          </cell>
          <cell r="AG2137" t="str">
            <v/>
          </cell>
          <cell r="AH2137" t="str">
            <v/>
          </cell>
          <cell r="AI2137" t="str">
            <v/>
          </cell>
          <cell r="AJ2137" t="str">
            <v/>
          </cell>
          <cell r="AK2137" t="str">
            <v/>
          </cell>
          <cell r="AL2137" t="str">
            <v/>
          </cell>
          <cell r="AM2137" t="str">
            <v/>
          </cell>
          <cell r="AN2137" t="str">
            <v/>
          </cell>
          <cell r="AO2137" t="str">
            <v/>
          </cell>
          <cell r="AP2137" t="str">
            <v/>
          </cell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</row>
        <row r="2138">
          <cell r="A2138" t="str">
            <v>PCO13S715</v>
          </cell>
          <cell r="B2138" t="str">
            <v>PCO13</v>
          </cell>
          <cell r="C2138" t="str">
            <v>S08</v>
          </cell>
          <cell r="D2138" t="str">
            <v>S715</v>
          </cell>
          <cell r="E2138" t="str">
            <v/>
          </cell>
          <cell r="F2138" t="str">
            <v/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>
            <v>31.0008518</v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/>
          </cell>
          <cell r="Z2138" t="str">
            <v/>
          </cell>
          <cell r="AA2138" t="str">
            <v/>
          </cell>
          <cell r="AB2138" t="str">
            <v/>
          </cell>
          <cell r="AC2138" t="str">
            <v/>
          </cell>
          <cell r="AD2138" t="str">
            <v/>
          </cell>
          <cell r="AE2138" t="str">
            <v/>
          </cell>
          <cell r="AF2138" t="str">
            <v/>
          </cell>
          <cell r="AG2138" t="str">
            <v/>
          </cell>
          <cell r="AH2138" t="str">
            <v/>
          </cell>
          <cell r="AI2138" t="str">
            <v/>
          </cell>
          <cell r="AJ2138" t="str">
            <v/>
          </cell>
          <cell r="AK2138" t="str">
            <v/>
          </cell>
          <cell r="AL2138" t="str">
            <v/>
          </cell>
          <cell r="AM2138" t="str">
            <v/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</row>
        <row r="2139">
          <cell r="A2139" t="str">
            <v>PCO13S741</v>
          </cell>
          <cell r="B2139" t="str">
            <v>PCO13</v>
          </cell>
          <cell r="C2139" t="str">
            <v>S09</v>
          </cell>
          <cell r="D2139" t="str">
            <v>S741</v>
          </cell>
          <cell r="E2139" t="str">
            <v/>
          </cell>
          <cell r="F2139" t="str">
            <v/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/>
          </cell>
          <cell r="Z2139" t="str">
            <v/>
          </cell>
          <cell r="AA2139" t="str">
            <v/>
          </cell>
          <cell r="AB2139" t="str">
            <v/>
          </cell>
          <cell r="AC2139" t="str">
            <v/>
          </cell>
          <cell r="AD2139" t="str">
            <v/>
          </cell>
          <cell r="AE2139" t="str">
            <v/>
          </cell>
          <cell r="AF2139" t="str">
            <v/>
          </cell>
          <cell r="AG2139" t="str">
            <v/>
          </cell>
          <cell r="AH2139" t="str">
            <v/>
          </cell>
          <cell r="AI2139" t="str">
            <v/>
          </cell>
          <cell r="AJ2139" t="str">
            <v/>
          </cell>
          <cell r="AK2139" t="str">
            <v/>
          </cell>
          <cell r="AL2139" t="str">
            <v/>
          </cell>
          <cell r="AM2139" t="str">
            <v/>
          </cell>
          <cell r="AN2139" t="str">
            <v/>
          </cell>
          <cell r="AO2139" t="str">
            <v/>
          </cell>
          <cell r="AP2139" t="str">
            <v/>
          </cell>
          <cell r="AQ2139" t="str">
            <v/>
          </cell>
          <cell r="AR2139">
            <v>4.0069213000000001</v>
          </cell>
          <cell r="AS2139" t="str">
            <v/>
          </cell>
          <cell r="AT2139" t="str">
            <v/>
          </cell>
          <cell r="AU2139" t="str">
            <v/>
          </cell>
        </row>
        <row r="2140">
          <cell r="A2140" t="str">
            <v>PCO13S744</v>
          </cell>
          <cell r="B2140" t="str">
            <v>PCO13</v>
          </cell>
          <cell r="C2140" t="str">
            <v>S09</v>
          </cell>
          <cell r="D2140" t="str">
            <v>S744</v>
          </cell>
          <cell r="E2140" t="str">
            <v/>
          </cell>
          <cell r="F2140" t="str">
            <v/>
          </cell>
          <cell r="G2140" t="str">
            <v/>
          </cell>
          <cell r="H2140" t="str">
            <v/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 t="str">
            <v/>
          </cell>
          <cell r="AE2140" t="str">
            <v/>
          </cell>
          <cell r="AF2140" t="str">
            <v/>
          </cell>
          <cell r="AG2140" t="str">
            <v/>
          </cell>
          <cell r="AH2140" t="str">
            <v/>
          </cell>
          <cell r="AI2140" t="str">
            <v/>
          </cell>
          <cell r="AJ2140" t="str">
            <v/>
          </cell>
          <cell r="AK2140" t="str">
            <v/>
          </cell>
          <cell r="AL2140" t="str">
            <v/>
          </cell>
          <cell r="AM2140" t="str">
            <v/>
          </cell>
          <cell r="AN2140" t="str">
            <v/>
          </cell>
          <cell r="AO2140" t="str">
            <v/>
          </cell>
          <cell r="AP2140" t="str">
            <v/>
          </cell>
          <cell r="AQ2140" t="str">
            <v/>
          </cell>
          <cell r="AR2140">
            <v>5.2119600000000002E-2</v>
          </cell>
          <cell r="AS2140" t="str">
            <v/>
          </cell>
          <cell r="AT2140" t="str">
            <v/>
          </cell>
          <cell r="AU2140" t="str">
            <v/>
          </cell>
        </row>
        <row r="2141">
          <cell r="A2141" t="str">
            <v>PCO13S745</v>
          </cell>
          <cell r="B2141" t="str">
            <v>PCO13</v>
          </cell>
          <cell r="C2141" t="str">
            <v>S09</v>
          </cell>
          <cell r="D2141" t="str">
            <v>S745</v>
          </cell>
          <cell r="E2141" t="str">
            <v/>
          </cell>
          <cell r="F2141" t="str">
            <v/>
          </cell>
          <cell r="G2141" t="str">
            <v/>
          </cell>
          <cell r="H2141" t="str">
            <v/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/>
          </cell>
          <cell r="AC2141" t="str">
            <v/>
          </cell>
          <cell r="AD2141" t="str">
            <v/>
          </cell>
          <cell r="AE2141" t="str">
            <v/>
          </cell>
          <cell r="AF2141" t="str">
            <v/>
          </cell>
          <cell r="AG2141" t="str">
            <v/>
          </cell>
          <cell r="AH2141" t="str">
            <v/>
          </cell>
          <cell r="AI2141" t="str">
            <v/>
          </cell>
          <cell r="AJ2141" t="str">
            <v/>
          </cell>
          <cell r="AK2141" t="str">
            <v/>
          </cell>
          <cell r="AL2141" t="str">
            <v/>
          </cell>
          <cell r="AM2141" t="str">
            <v/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>
            <v>0.220529</v>
          </cell>
          <cell r="AS2141" t="str">
            <v/>
          </cell>
          <cell r="AT2141" t="str">
            <v/>
          </cell>
          <cell r="AU2141" t="str">
            <v/>
          </cell>
        </row>
        <row r="2142">
          <cell r="A2142" t="str">
            <v>PCO13S746</v>
          </cell>
          <cell r="B2142" t="str">
            <v>PCO13</v>
          </cell>
          <cell r="C2142" t="str">
            <v>S09</v>
          </cell>
          <cell r="D2142" t="str">
            <v>S746</v>
          </cell>
          <cell r="E2142" t="str">
            <v/>
          </cell>
          <cell r="F2142" t="str">
            <v/>
          </cell>
          <cell r="G2142" t="str">
            <v/>
          </cell>
          <cell r="H2142" t="str">
            <v/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/>
          </cell>
          <cell r="Z2142" t="str">
            <v/>
          </cell>
          <cell r="AA2142" t="str">
            <v/>
          </cell>
          <cell r="AB2142" t="str">
            <v/>
          </cell>
          <cell r="AC2142" t="str">
            <v/>
          </cell>
          <cell r="AD2142" t="str">
            <v/>
          </cell>
          <cell r="AE2142" t="str">
            <v/>
          </cell>
          <cell r="AF2142" t="str">
            <v/>
          </cell>
          <cell r="AG2142" t="str">
            <v/>
          </cell>
          <cell r="AH2142" t="str">
            <v/>
          </cell>
          <cell r="AI2142" t="str">
            <v/>
          </cell>
          <cell r="AJ2142" t="str">
            <v/>
          </cell>
          <cell r="AK2142" t="str">
            <v/>
          </cell>
          <cell r="AL2142" t="str">
            <v/>
          </cell>
          <cell r="AM2142" t="str">
            <v/>
          </cell>
          <cell r="AN2142" t="str">
            <v/>
          </cell>
          <cell r="AO2142" t="str">
            <v/>
          </cell>
          <cell r="AP2142" t="str">
            <v/>
          </cell>
          <cell r="AQ2142" t="str">
            <v/>
          </cell>
          <cell r="AR2142">
            <v>0.51570709999999997</v>
          </cell>
          <cell r="AS2142" t="str">
            <v/>
          </cell>
          <cell r="AT2142" t="str">
            <v/>
          </cell>
          <cell r="AU2142" t="str">
            <v/>
          </cell>
        </row>
        <row r="2143">
          <cell r="A2143" t="str">
            <v>PCO13S751</v>
          </cell>
          <cell r="B2143" t="str">
            <v>PCO13</v>
          </cell>
          <cell r="C2143" t="str">
            <v>S09</v>
          </cell>
          <cell r="D2143" t="str">
            <v>S751</v>
          </cell>
          <cell r="E2143" t="str">
            <v/>
          </cell>
          <cell r="F2143" t="str">
            <v/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/>
          </cell>
          <cell r="Z2143" t="str">
            <v/>
          </cell>
          <cell r="AA2143" t="str">
            <v/>
          </cell>
          <cell r="AB2143" t="str">
            <v/>
          </cell>
          <cell r="AC2143" t="str">
            <v/>
          </cell>
          <cell r="AD2143" t="str">
            <v/>
          </cell>
          <cell r="AE2143" t="str">
            <v/>
          </cell>
          <cell r="AF2143" t="str">
            <v/>
          </cell>
          <cell r="AG2143" t="str">
            <v/>
          </cell>
          <cell r="AH2143" t="str">
            <v/>
          </cell>
          <cell r="AI2143" t="str">
            <v/>
          </cell>
          <cell r="AJ2143" t="str">
            <v/>
          </cell>
          <cell r="AK2143" t="str">
            <v/>
          </cell>
          <cell r="AL2143" t="str">
            <v/>
          </cell>
          <cell r="AM2143" t="str">
            <v/>
          </cell>
          <cell r="AN2143" t="str">
            <v/>
          </cell>
          <cell r="AO2143" t="str">
            <v/>
          </cell>
          <cell r="AP2143" t="str">
            <v/>
          </cell>
          <cell r="AQ2143" t="str">
            <v/>
          </cell>
          <cell r="AR2143">
            <v>0.23912359999999999</v>
          </cell>
          <cell r="AS2143" t="str">
            <v/>
          </cell>
          <cell r="AT2143" t="str">
            <v/>
          </cell>
          <cell r="AU2143" t="str">
            <v/>
          </cell>
        </row>
        <row r="2144">
          <cell r="A2144" t="str">
            <v>PCO13S752</v>
          </cell>
          <cell r="B2144" t="str">
            <v>PCO13</v>
          </cell>
          <cell r="C2144" t="str">
            <v>S09</v>
          </cell>
          <cell r="D2144" t="str">
            <v>S752</v>
          </cell>
          <cell r="E2144" t="str">
            <v/>
          </cell>
          <cell r="F2144" t="str">
            <v/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 t="str">
            <v/>
          </cell>
          <cell r="AE2144" t="str">
            <v/>
          </cell>
          <cell r="AF2144" t="str">
            <v/>
          </cell>
          <cell r="AG2144" t="str">
            <v/>
          </cell>
          <cell r="AH2144" t="str">
            <v/>
          </cell>
          <cell r="AI2144" t="str">
            <v/>
          </cell>
          <cell r="AJ2144" t="str">
            <v/>
          </cell>
          <cell r="AK2144" t="str">
            <v/>
          </cell>
          <cell r="AL2144" t="str">
            <v/>
          </cell>
          <cell r="AM2144" t="str">
            <v/>
          </cell>
          <cell r="AN2144" t="str">
            <v/>
          </cell>
          <cell r="AO2144" t="str">
            <v/>
          </cell>
          <cell r="AP2144">
            <v>0.55231079999999988</v>
          </cell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</row>
        <row r="2145">
          <cell r="A2145" t="str">
            <v>PCO13S753</v>
          </cell>
          <cell r="B2145" t="str">
            <v>PCO13</v>
          </cell>
          <cell r="C2145" t="str">
            <v>S09</v>
          </cell>
          <cell r="D2145" t="str">
            <v>S753</v>
          </cell>
          <cell r="E2145" t="str">
            <v/>
          </cell>
          <cell r="F2145" t="str">
            <v/>
          </cell>
          <cell r="G2145" t="str">
            <v/>
          </cell>
          <cell r="H2145" t="str">
            <v/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/>
          </cell>
          <cell r="Z2145" t="str">
            <v/>
          </cell>
          <cell r="AA2145" t="str">
            <v/>
          </cell>
          <cell r="AB2145" t="str">
            <v/>
          </cell>
          <cell r="AC2145" t="str">
            <v/>
          </cell>
          <cell r="AD2145" t="str">
            <v/>
          </cell>
          <cell r="AE2145" t="str">
            <v/>
          </cell>
          <cell r="AF2145" t="str">
            <v/>
          </cell>
          <cell r="AG2145" t="str">
            <v/>
          </cell>
          <cell r="AH2145" t="str">
            <v/>
          </cell>
          <cell r="AI2145" t="str">
            <v/>
          </cell>
          <cell r="AJ2145" t="str">
            <v/>
          </cell>
          <cell r="AK2145" t="str">
            <v/>
          </cell>
          <cell r="AL2145" t="str">
            <v/>
          </cell>
          <cell r="AM2145" t="str">
            <v/>
          </cell>
          <cell r="AN2145" t="str">
            <v/>
          </cell>
          <cell r="AO2145" t="str">
            <v/>
          </cell>
          <cell r="AP2145">
            <v>3.9075100000000001E-2</v>
          </cell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</row>
        <row r="2146">
          <cell r="A2146" t="str">
            <v>PCO13S754</v>
          </cell>
          <cell r="B2146" t="str">
            <v>PCO13</v>
          </cell>
          <cell r="C2146" t="str">
            <v>S09</v>
          </cell>
          <cell r="D2146" t="str">
            <v>S754</v>
          </cell>
          <cell r="E2146">
            <v>2.7199631999999996</v>
          </cell>
          <cell r="F2146" t="str">
            <v/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/>
          </cell>
          <cell r="Z2146" t="str">
            <v/>
          </cell>
          <cell r="AA2146" t="str">
            <v/>
          </cell>
          <cell r="AB2146" t="str">
            <v/>
          </cell>
          <cell r="AC2146" t="str">
            <v/>
          </cell>
          <cell r="AD2146" t="str">
            <v/>
          </cell>
          <cell r="AE2146" t="str">
            <v/>
          </cell>
          <cell r="AF2146" t="str">
            <v/>
          </cell>
          <cell r="AG2146" t="str">
            <v/>
          </cell>
          <cell r="AH2146" t="str">
            <v/>
          </cell>
          <cell r="AI2146" t="str">
            <v/>
          </cell>
          <cell r="AJ2146" t="str">
            <v/>
          </cell>
          <cell r="AK2146" t="str">
            <v/>
          </cell>
          <cell r="AL2146" t="str">
            <v/>
          </cell>
          <cell r="AM2146" t="str">
            <v/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</row>
        <row r="2147">
          <cell r="A2147" t="str">
            <v>PCO13S755</v>
          </cell>
          <cell r="B2147" t="str">
            <v>PCO13</v>
          </cell>
          <cell r="C2147" t="str">
            <v>S09</v>
          </cell>
          <cell r="D2147" t="str">
            <v>S755</v>
          </cell>
          <cell r="E2147">
            <v>4.51656E-2</v>
          </cell>
          <cell r="F2147" t="str">
            <v/>
          </cell>
          <cell r="G2147" t="str">
            <v/>
          </cell>
          <cell r="H2147" t="str">
            <v/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/>
          </cell>
          <cell r="Z2147" t="str">
            <v/>
          </cell>
          <cell r="AA2147" t="str">
            <v/>
          </cell>
          <cell r="AB2147" t="str">
            <v/>
          </cell>
          <cell r="AC2147" t="str">
            <v/>
          </cell>
          <cell r="AD2147" t="str">
            <v/>
          </cell>
          <cell r="AE2147" t="str">
            <v/>
          </cell>
          <cell r="AF2147" t="str">
            <v/>
          </cell>
          <cell r="AG2147" t="str">
            <v/>
          </cell>
          <cell r="AH2147" t="str">
            <v/>
          </cell>
          <cell r="AI2147" t="str">
            <v/>
          </cell>
          <cell r="AJ2147" t="str">
            <v/>
          </cell>
          <cell r="AK2147" t="str">
            <v/>
          </cell>
          <cell r="AL2147" t="str">
            <v/>
          </cell>
          <cell r="AM2147" t="str">
            <v/>
          </cell>
          <cell r="AN2147" t="str">
            <v/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</row>
        <row r="2148">
          <cell r="A2148" t="str">
            <v>PCO13S756</v>
          </cell>
          <cell r="B2148" t="str">
            <v>PCO13</v>
          </cell>
          <cell r="C2148" t="str">
            <v>S09</v>
          </cell>
          <cell r="D2148" t="str">
            <v>S756</v>
          </cell>
          <cell r="E2148">
            <v>0.1054022</v>
          </cell>
          <cell r="F2148" t="str">
            <v/>
          </cell>
          <cell r="G2148" t="str">
            <v/>
          </cell>
          <cell r="H2148" t="str">
            <v/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 t="str">
            <v/>
          </cell>
          <cell r="AE2148" t="str">
            <v/>
          </cell>
          <cell r="AF2148" t="str">
            <v/>
          </cell>
          <cell r="AG2148" t="str">
            <v/>
          </cell>
          <cell r="AH2148" t="str">
            <v/>
          </cell>
          <cell r="AI2148" t="str">
            <v/>
          </cell>
          <cell r="AJ2148" t="str">
            <v/>
          </cell>
          <cell r="AK2148" t="str">
            <v/>
          </cell>
          <cell r="AL2148" t="str">
            <v/>
          </cell>
          <cell r="AM2148" t="str">
            <v/>
          </cell>
          <cell r="AN2148" t="str">
            <v/>
          </cell>
          <cell r="AO2148" t="str">
            <v/>
          </cell>
          <cell r="AP2148" t="str">
            <v/>
          </cell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</row>
        <row r="2149">
          <cell r="A2149" t="str">
            <v>PCO13S757</v>
          </cell>
          <cell r="B2149" t="str">
            <v>PCO13</v>
          </cell>
          <cell r="C2149" t="str">
            <v>S09</v>
          </cell>
          <cell r="D2149" t="str">
            <v>S757</v>
          </cell>
          <cell r="E2149">
            <v>2.9725499999999998E-2</v>
          </cell>
          <cell r="F2149" t="str">
            <v/>
          </cell>
          <cell r="G2149" t="str">
            <v/>
          </cell>
          <cell r="H2149" t="str">
            <v/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 t="str">
            <v/>
          </cell>
          <cell r="AE2149" t="str">
            <v/>
          </cell>
          <cell r="AF2149" t="str">
            <v/>
          </cell>
          <cell r="AG2149" t="str">
            <v/>
          </cell>
          <cell r="AH2149" t="str">
            <v/>
          </cell>
          <cell r="AI2149" t="str">
            <v/>
          </cell>
          <cell r="AJ2149" t="str">
            <v/>
          </cell>
          <cell r="AK2149" t="str">
            <v/>
          </cell>
          <cell r="AL2149" t="str">
            <v/>
          </cell>
          <cell r="AM2149" t="str">
            <v/>
          </cell>
          <cell r="AN2149" t="str">
            <v/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</row>
        <row r="2150">
          <cell r="A2150" t="str">
            <v>PCO13S760</v>
          </cell>
          <cell r="B2150" t="str">
            <v>PCO13</v>
          </cell>
          <cell r="C2150" t="str">
            <v>S09</v>
          </cell>
          <cell r="D2150" t="str">
            <v>S760</v>
          </cell>
          <cell r="E2150" t="str">
            <v/>
          </cell>
          <cell r="F2150" t="str">
            <v/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>
            <v>2.3532219000000003</v>
          </cell>
          <cell r="W2150" t="str">
            <v/>
          </cell>
          <cell r="X2150" t="str">
            <v/>
          </cell>
          <cell r="Y2150" t="str">
            <v/>
          </cell>
          <cell r="Z2150" t="str">
            <v/>
          </cell>
          <cell r="AA2150" t="str">
            <v/>
          </cell>
          <cell r="AB2150" t="str">
            <v/>
          </cell>
          <cell r="AC2150" t="str">
            <v/>
          </cell>
          <cell r="AD2150" t="str">
            <v/>
          </cell>
          <cell r="AE2150" t="str">
            <v/>
          </cell>
          <cell r="AF2150" t="str">
            <v/>
          </cell>
          <cell r="AG2150" t="str">
            <v/>
          </cell>
          <cell r="AH2150" t="str">
            <v/>
          </cell>
          <cell r="AI2150" t="str">
            <v/>
          </cell>
          <cell r="AJ2150" t="str">
            <v/>
          </cell>
          <cell r="AK2150" t="str">
            <v/>
          </cell>
          <cell r="AL2150" t="str">
            <v/>
          </cell>
          <cell r="AM2150" t="str">
            <v/>
          </cell>
          <cell r="AN2150" t="str">
            <v/>
          </cell>
          <cell r="AO2150" t="str">
            <v/>
          </cell>
          <cell r="AP2150" t="str">
            <v/>
          </cell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</row>
        <row r="2151">
          <cell r="A2151" t="str">
            <v>PCO13S761</v>
          </cell>
          <cell r="B2151" t="str">
            <v>PCO13</v>
          </cell>
          <cell r="C2151" t="str">
            <v>S09</v>
          </cell>
          <cell r="D2151" t="str">
            <v>S761</v>
          </cell>
          <cell r="E2151" t="str">
            <v/>
          </cell>
          <cell r="F2151" t="str">
            <v/>
          </cell>
          <cell r="G2151" t="str">
            <v/>
          </cell>
          <cell r="H2151" t="str">
            <v/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>
            <v>0.70841600000000005</v>
          </cell>
          <cell r="W2151" t="str">
            <v/>
          </cell>
          <cell r="X2151" t="str">
            <v/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 t="str">
            <v/>
          </cell>
          <cell r="AE2151" t="str">
            <v/>
          </cell>
          <cell r="AF2151" t="str">
            <v/>
          </cell>
          <cell r="AG2151" t="str">
            <v/>
          </cell>
          <cell r="AH2151" t="str">
            <v/>
          </cell>
          <cell r="AI2151" t="str">
            <v/>
          </cell>
          <cell r="AJ2151" t="str">
            <v/>
          </cell>
          <cell r="AK2151" t="str">
            <v/>
          </cell>
          <cell r="AL2151" t="str">
            <v/>
          </cell>
          <cell r="AM2151" t="str">
            <v/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</row>
        <row r="2152">
          <cell r="A2152" t="str">
            <v>PCO13S762</v>
          </cell>
          <cell r="B2152" t="str">
            <v>PCO13</v>
          </cell>
          <cell r="C2152" t="str">
            <v>S09</v>
          </cell>
          <cell r="D2152" t="str">
            <v>S762</v>
          </cell>
          <cell r="E2152" t="str">
            <v/>
          </cell>
          <cell r="F2152" t="str">
            <v/>
          </cell>
          <cell r="G2152" t="str">
            <v/>
          </cell>
          <cell r="H2152" t="str">
            <v/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>
            <v>2.0478125999999999</v>
          </cell>
          <cell r="W2152" t="str">
            <v/>
          </cell>
          <cell r="X2152" t="str">
            <v/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 t="str">
            <v/>
          </cell>
          <cell r="AE2152" t="str">
            <v/>
          </cell>
          <cell r="AF2152" t="str">
            <v/>
          </cell>
          <cell r="AG2152" t="str">
            <v/>
          </cell>
          <cell r="AH2152" t="str">
            <v/>
          </cell>
          <cell r="AI2152" t="str">
            <v/>
          </cell>
          <cell r="AJ2152" t="str">
            <v/>
          </cell>
          <cell r="AK2152" t="str">
            <v/>
          </cell>
          <cell r="AL2152" t="str">
            <v/>
          </cell>
          <cell r="AM2152" t="str">
            <v/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</row>
        <row r="2153">
          <cell r="A2153" t="str">
            <v>PCO13S768</v>
          </cell>
          <cell r="B2153" t="str">
            <v>PCO13</v>
          </cell>
          <cell r="C2153" t="str">
            <v>S09</v>
          </cell>
          <cell r="D2153" t="str">
            <v>S768</v>
          </cell>
          <cell r="E2153" t="str">
            <v/>
          </cell>
          <cell r="F2153" t="str">
            <v/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/>
          </cell>
          <cell r="AC2153" t="str">
            <v/>
          </cell>
          <cell r="AD2153" t="str">
            <v/>
          </cell>
          <cell r="AE2153" t="str">
            <v/>
          </cell>
          <cell r="AF2153" t="str">
            <v/>
          </cell>
          <cell r="AG2153" t="str">
            <v/>
          </cell>
          <cell r="AH2153" t="str">
            <v/>
          </cell>
          <cell r="AI2153" t="str">
            <v/>
          </cell>
          <cell r="AJ2153" t="str">
            <v/>
          </cell>
          <cell r="AK2153" t="str">
            <v/>
          </cell>
          <cell r="AL2153" t="str">
            <v/>
          </cell>
          <cell r="AM2153" t="str">
            <v/>
          </cell>
          <cell r="AN2153" t="str">
            <v/>
          </cell>
          <cell r="AO2153" t="str">
            <v/>
          </cell>
          <cell r="AP2153">
            <v>0.18220629999999999</v>
          </cell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</row>
        <row r="2154">
          <cell r="A2154" t="str">
            <v>PCO13S771</v>
          </cell>
          <cell r="B2154" t="str">
            <v>PCO13</v>
          </cell>
          <cell r="C2154" t="str">
            <v>S10</v>
          </cell>
          <cell r="D2154" t="str">
            <v>S771</v>
          </cell>
          <cell r="E2154" t="str">
            <v/>
          </cell>
          <cell r="F2154" t="str">
            <v/>
          </cell>
          <cell r="G2154" t="str">
            <v/>
          </cell>
          <cell r="H2154" t="str">
            <v/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/>
          </cell>
          <cell r="Z2154" t="str">
            <v/>
          </cell>
          <cell r="AA2154" t="str">
            <v/>
          </cell>
          <cell r="AB2154" t="str">
            <v/>
          </cell>
          <cell r="AC2154" t="str">
            <v/>
          </cell>
          <cell r="AD2154" t="str">
            <v/>
          </cell>
          <cell r="AE2154" t="str">
            <v/>
          </cell>
          <cell r="AF2154" t="str">
            <v/>
          </cell>
          <cell r="AG2154" t="str">
            <v/>
          </cell>
          <cell r="AH2154" t="str">
            <v/>
          </cell>
          <cell r="AI2154" t="str">
            <v/>
          </cell>
          <cell r="AJ2154" t="str">
            <v/>
          </cell>
          <cell r="AK2154" t="str">
            <v/>
          </cell>
          <cell r="AL2154" t="str">
            <v/>
          </cell>
          <cell r="AM2154" t="str">
            <v/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S2154" t="str">
            <v/>
          </cell>
          <cell r="AT2154">
            <v>0.14574930000000003</v>
          </cell>
          <cell r="AU2154" t="str">
            <v/>
          </cell>
        </row>
        <row r="2155">
          <cell r="A2155" t="str">
            <v>PCO13S772</v>
          </cell>
          <cell r="B2155" t="str">
            <v>PCO13</v>
          </cell>
          <cell r="C2155" t="str">
            <v>S10</v>
          </cell>
          <cell r="D2155" t="str">
            <v>S772</v>
          </cell>
          <cell r="E2155" t="str">
            <v/>
          </cell>
          <cell r="F2155" t="str">
            <v/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/>
          </cell>
          <cell r="Z2155" t="str">
            <v/>
          </cell>
          <cell r="AA2155" t="str">
            <v/>
          </cell>
          <cell r="AB2155" t="str">
            <v/>
          </cell>
          <cell r="AC2155" t="str">
            <v/>
          </cell>
          <cell r="AD2155" t="str">
            <v/>
          </cell>
          <cell r="AE2155" t="str">
            <v/>
          </cell>
          <cell r="AF2155" t="str">
            <v/>
          </cell>
          <cell r="AG2155" t="str">
            <v/>
          </cell>
          <cell r="AH2155">
            <v>0.34440310000000002</v>
          </cell>
          <cell r="AI2155" t="str">
            <v/>
          </cell>
          <cell r="AJ2155" t="str">
            <v/>
          </cell>
          <cell r="AK2155" t="str">
            <v/>
          </cell>
          <cell r="AL2155" t="str">
            <v/>
          </cell>
          <cell r="AM2155" t="str">
            <v/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</row>
        <row r="2156">
          <cell r="A2156" t="str">
            <v>PCO13P1004</v>
          </cell>
          <cell r="B2156" t="str">
            <v>PCO13</v>
          </cell>
          <cell r="C2156" t="str">
            <v>S12</v>
          </cell>
          <cell r="D2156" t="str">
            <v>P1004</v>
          </cell>
          <cell r="E2156" t="str">
            <v/>
          </cell>
          <cell r="F2156" t="str">
            <v/>
          </cell>
          <cell r="G2156" t="str">
            <v/>
          </cell>
          <cell r="H2156" t="str">
            <v/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/>
          </cell>
          <cell r="Z2156" t="str">
            <v/>
          </cell>
          <cell r="AA2156" t="str">
            <v/>
          </cell>
          <cell r="AB2156" t="str">
            <v/>
          </cell>
          <cell r="AC2156" t="str">
            <v/>
          </cell>
          <cell r="AD2156" t="str">
            <v/>
          </cell>
          <cell r="AE2156" t="str">
            <v/>
          </cell>
          <cell r="AF2156" t="str">
            <v/>
          </cell>
          <cell r="AG2156">
            <v>3.6519999999999999E-4</v>
          </cell>
          <cell r="AH2156" t="str">
            <v/>
          </cell>
          <cell r="AI2156" t="str">
            <v/>
          </cell>
          <cell r="AJ2156" t="str">
            <v/>
          </cell>
          <cell r="AK2156" t="str">
            <v/>
          </cell>
          <cell r="AL2156" t="str">
            <v/>
          </cell>
          <cell r="AM2156" t="str">
            <v/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</row>
        <row r="2157">
          <cell r="A2157" t="str">
            <v>PCO13P1023</v>
          </cell>
          <cell r="B2157" t="str">
            <v>PCO13</v>
          </cell>
          <cell r="C2157" t="str">
            <v>S12</v>
          </cell>
          <cell r="D2157" t="str">
            <v>P1023</v>
          </cell>
          <cell r="E2157" t="str">
            <v/>
          </cell>
          <cell r="F2157" t="str">
            <v/>
          </cell>
          <cell r="G2157" t="str">
            <v/>
          </cell>
          <cell r="H2157" t="str">
            <v/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>
            <v>2.5682000000000001E-3</v>
          </cell>
          <cell r="X2157" t="str">
            <v/>
          </cell>
          <cell r="Y2157" t="str">
            <v/>
          </cell>
          <cell r="Z2157" t="str">
            <v/>
          </cell>
          <cell r="AA2157" t="str">
            <v/>
          </cell>
          <cell r="AB2157" t="str">
            <v/>
          </cell>
          <cell r="AC2157" t="str">
            <v/>
          </cell>
          <cell r="AD2157" t="str">
            <v/>
          </cell>
          <cell r="AE2157" t="str">
            <v/>
          </cell>
          <cell r="AF2157" t="str">
            <v/>
          </cell>
          <cell r="AG2157" t="str">
            <v/>
          </cell>
          <cell r="AH2157" t="str">
            <v/>
          </cell>
          <cell r="AI2157" t="str">
            <v/>
          </cell>
          <cell r="AJ2157" t="str">
            <v/>
          </cell>
          <cell r="AK2157" t="str">
            <v/>
          </cell>
          <cell r="AL2157" t="str">
            <v/>
          </cell>
          <cell r="AM2157" t="str">
            <v/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</row>
        <row r="2158">
          <cell r="A2158" t="str">
            <v>PCO13P1044</v>
          </cell>
          <cell r="B2158" t="str">
            <v>PCO13</v>
          </cell>
          <cell r="C2158" t="str">
            <v>S12</v>
          </cell>
          <cell r="D2158" t="str">
            <v>P1044</v>
          </cell>
          <cell r="E2158" t="str">
            <v/>
          </cell>
          <cell r="F2158" t="str">
            <v/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/>
          </cell>
          <cell r="Z2158" t="str">
            <v/>
          </cell>
          <cell r="AA2158" t="str">
            <v/>
          </cell>
          <cell r="AB2158" t="str">
            <v/>
          </cell>
          <cell r="AC2158" t="str">
            <v/>
          </cell>
          <cell r="AD2158" t="str">
            <v/>
          </cell>
          <cell r="AE2158" t="str">
            <v/>
          </cell>
          <cell r="AF2158">
            <v>9.728500000000001E-3</v>
          </cell>
          <cell r="AG2158" t="str">
            <v/>
          </cell>
          <cell r="AH2158" t="str">
            <v/>
          </cell>
          <cell r="AI2158" t="str">
            <v/>
          </cell>
          <cell r="AJ2158" t="str">
            <v/>
          </cell>
          <cell r="AK2158" t="str">
            <v/>
          </cell>
          <cell r="AL2158" t="str">
            <v/>
          </cell>
          <cell r="AM2158" t="str">
            <v/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</row>
        <row r="2159">
          <cell r="A2159" t="str">
            <v>PCO13P1098</v>
          </cell>
          <cell r="B2159" t="str">
            <v>PCO13</v>
          </cell>
          <cell r="C2159" t="str">
            <v>S12</v>
          </cell>
          <cell r="D2159" t="str">
            <v>P1098</v>
          </cell>
          <cell r="E2159" t="str">
            <v/>
          </cell>
          <cell r="F2159" t="str">
            <v/>
          </cell>
          <cell r="G2159" t="str">
            <v/>
          </cell>
          <cell r="H2159" t="str">
            <v/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/>
          </cell>
          <cell r="Z2159" t="str">
            <v/>
          </cell>
          <cell r="AA2159" t="str">
            <v/>
          </cell>
          <cell r="AB2159" t="str">
            <v/>
          </cell>
          <cell r="AC2159" t="str">
            <v/>
          </cell>
          <cell r="AD2159" t="str">
            <v/>
          </cell>
          <cell r="AE2159" t="str">
            <v/>
          </cell>
          <cell r="AF2159">
            <v>0.56887430000000005</v>
          </cell>
          <cell r="AG2159" t="str">
            <v/>
          </cell>
          <cell r="AH2159" t="str">
            <v/>
          </cell>
          <cell r="AI2159" t="str">
            <v/>
          </cell>
          <cell r="AJ2159" t="str">
            <v/>
          </cell>
          <cell r="AK2159" t="str">
            <v/>
          </cell>
          <cell r="AL2159" t="str">
            <v/>
          </cell>
          <cell r="AM2159" t="str">
            <v/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</row>
        <row r="2160">
          <cell r="A2160" t="str">
            <v>PCO13P1102</v>
          </cell>
          <cell r="B2160" t="str">
            <v>PCO13</v>
          </cell>
          <cell r="C2160" t="str">
            <v>S12</v>
          </cell>
          <cell r="D2160" t="str">
            <v>P1102</v>
          </cell>
          <cell r="E2160" t="str">
            <v/>
          </cell>
          <cell r="F2160" t="str">
            <v/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/>
          </cell>
          <cell r="Z2160" t="str">
            <v/>
          </cell>
          <cell r="AA2160" t="str">
            <v/>
          </cell>
          <cell r="AB2160" t="str">
            <v/>
          </cell>
          <cell r="AC2160" t="str">
            <v/>
          </cell>
          <cell r="AD2160" t="str">
            <v/>
          </cell>
          <cell r="AE2160" t="str">
            <v/>
          </cell>
          <cell r="AF2160" t="str">
            <v/>
          </cell>
          <cell r="AG2160" t="str">
            <v/>
          </cell>
          <cell r="AH2160" t="str">
            <v/>
          </cell>
          <cell r="AI2160" t="str">
            <v/>
          </cell>
          <cell r="AJ2160" t="str">
            <v/>
          </cell>
          <cell r="AK2160" t="str">
            <v/>
          </cell>
          <cell r="AL2160" t="str">
            <v/>
          </cell>
          <cell r="AM2160" t="str">
            <v/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S2160">
            <v>1.7402600000000001E-2</v>
          </cell>
          <cell r="AT2160" t="str">
            <v/>
          </cell>
          <cell r="AU2160" t="str">
            <v/>
          </cell>
        </row>
        <row r="2161">
          <cell r="A2161" t="str">
            <v>PCO13P1111</v>
          </cell>
          <cell r="B2161" t="str">
            <v>PCO13</v>
          </cell>
          <cell r="C2161" t="str">
            <v>S12</v>
          </cell>
          <cell r="D2161" t="str">
            <v>P1111</v>
          </cell>
          <cell r="E2161" t="str">
            <v/>
          </cell>
          <cell r="F2161" t="str">
            <v/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/>
          </cell>
          <cell r="Z2161" t="str">
            <v/>
          </cell>
          <cell r="AA2161" t="str">
            <v/>
          </cell>
          <cell r="AB2161" t="str">
            <v/>
          </cell>
          <cell r="AC2161" t="str">
            <v/>
          </cell>
          <cell r="AD2161" t="str">
            <v/>
          </cell>
          <cell r="AE2161" t="str">
            <v/>
          </cell>
          <cell r="AF2161">
            <v>7.2258799999999998E-2</v>
          </cell>
          <cell r="AG2161" t="str">
            <v/>
          </cell>
          <cell r="AH2161" t="str">
            <v/>
          </cell>
          <cell r="AI2161" t="str">
            <v/>
          </cell>
          <cell r="AJ2161" t="str">
            <v/>
          </cell>
          <cell r="AK2161" t="str">
            <v/>
          </cell>
          <cell r="AL2161" t="str">
            <v/>
          </cell>
          <cell r="AM2161" t="str">
            <v/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</row>
        <row r="2162">
          <cell r="A2162" t="str">
            <v>PCO13P1114</v>
          </cell>
          <cell r="B2162" t="str">
            <v>PCO13</v>
          </cell>
          <cell r="C2162" t="str">
            <v>S12</v>
          </cell>
          <cell r="D2162" t="str">
            <v>P1114</v>
          </cell>
          <cell r="E2162" t="str">
            <v/>
          </cell>
          <cell r="F2162" t="str">
            <v/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>
            <v>8.2252999999999996E-3</v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/>
          </cell>
          <cell r="Z2162" t="str">
            <v/>
          </cell>
          <cell r="AA2162" t="str">
            <v/>
          </cell>
          <cell r="AB2162" t="str">
            <v/>
          </cell>
          <cell r="AC2162" t="str">
            <v/>
          </cell>
          <cell r="AD2162" t="str">
            <v/>
          </cell>
          <cell r="AE2162" t="str">
            <v/>
          </cell>
          <cell r="AF2162" t="str">
            <v/>
          </cell>
          <cell r="AG2162" t="str">
            <v/>
          </cell>
          <cell r="AH2162" t="str">
            <v/>
          </cell>
          <cell r="AI2162" t="str">
            <v/>
          </cell>
          <cell r="AJ2162" t="str">
            <v/>
          </cell>
          <cell r="AK2162" t="str">
            <v/>
          </cell>
          <cell r="AL2162" t="str">
            <v/>
          </cell>
          <cell r="AM2162" t="str">
            <v/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</row>
        <row r="2163">
          <cell r="A2163" t="str">
            <v>PCO13P1120</v>
          </cell>
          <cell r="B2163" t="str">
            <v>PCO13</v>
          </cell>
          <cell r="C2163" t="str">
            <v>S12</v>
          </cell>
          <cell r="D2163" t="str">
            <v>P1120</v>
          </cell>
          <cell r="E2163" t="str">
            <v/>
          </cell>
          <cell r="F2163" t="str">
            <v/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/>
          </cell>
          <cell r="Z2163" t="str">
            <v/>
          </cell>
          <cell r="AA2163" t="str">
            <v/>
          </cell>
          <cell r="AB2163" t="str">
            <v/>
          </cell>
          <cell r="AC2163" t="str">
            <v/>
          </cell>
          <cell r="AD2163" t="str">
            <v/>
          </cell>
          <cell r="AE2163" t="str">
            <v/>
          </cell>
          <cell r="AF2163">
            <v>3.7859999999999999E-3</v>
          </cell>
          <cell r="AG2163" t="str">
            <v/>
          </cell>
          <cell r="AH2163" t="str">
            <v/>
          </cell>
          <cell r="AI2163" t="str">
            <v/>
          </cell>
          <cell r="AJ2163" t="str">
            <v/>
          </cell>
          <cell r="AK2163" t="str">
            <v/>
          </cell>
          <cell r="AL2163" t="str">
            <v/>
          </cell>
          <cell r="AM2163" t="str">
            <v/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</row>
        <row r="2164">
          <cell r="A2164" t="str">
            <v>PCO13P1124</v>
          </cell>
          <cell r="B2164" t="str">
            <v>PCO13</v>
          </cell>
          <cell r="C2164" t="str">
            <v>S12</v>
          </cell>
          <cell r="D2164" t="str">
            <v>P1124</v>
          </cell>
          <cell r="E2164" t="str">
            <v/>
          </cell>
          <cell r="F2164" t="str">
            <v/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>
            <v>2.8931699999999998E-2</v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</row>
        <row r="2165">
          <cell r="A2165" t="str">
            <v>PCO13P1130</v>
          </cell>
          <cell r="B2165" t="str">
            <v>PCO13</v>
          </cell>
          <cell r="C2165" t="str">
            <v>S12</v>
          </cell>
          <cell r="D2165" t="str">
            <v>P1130</v>
          </cell>
          <cell r="E2165" t="str">
            <v/>
          </cell>
          <cell r="F2165" t="str">
            <v/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>
            <v>1.0499000000000001E-3</v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</row>
        <row r="2166">
          <cell r="A2166" t="str">
            <v>PCO13P1137</v>
          </cell>
          <cell r="B2166" t="str">
            <v>PCO13</v>
          </cell>
          <cell r="C2166" t="str">
            <v>S12</v>
          </cell>
          <cell r="D2166" t="str">
            <v>P1137</v>
          </cell>
          <cell r="E2166" t="str">
            <v/>
          </cell>
          <cell r="F2166" t="str">
            <v/>
          </cell>
          <cell r="G2166" t="str">
            <v/>
          </cell>
          <cell r="H2166" t="str">
            <v/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>
            <v>0.45729120000000001</v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 t="str">
            <v/>
          </cell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</row>
        <row r="2167">
          <cell r="A2167" t="str">
            <v>PCO13P1147</v>
          </cell>
          <cell r="B2167" t="str">
            <v>PCO13</v>
          </cell>
          <cell r="C2167" t="str">
            <v>S12</v>
          </cell>
          <cell r="D2167" t="str">
            <v>P1147</v>
          </cell>
          <cell r="E2167" t="str">
            <v/>
          </cell>
          <cell r="F2167" t="str">
            <v/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/>
          </cell>
          <cell r="AC2167" t="str">
            <v/>
          </cell>
          <cell r="AD2167" t="str">
            <v/>
          </cell>
          <cell r="AE2167" t="str">
            <v/>
          </cell>
          <cell r="AF2167">
            <v>1.7710000000000002E-4</v>
          </cell>
          <cell r="AG2167" t="str">
            <v/>
          </cell>
          <cell r="AH2167" t="str">
            <v/>
          </cell>
          <cell r="AI2167" t="str">
            <v/>
          </cell>
          <cell r="AJ2167" t="str">
            <v/>
          </cell>
          <cell r="AK2167" t="str">
            <v/>
          </cell>
          <cell r="AL2167" t="str">
            <v/>
          </cell>
          <cell r="AM2167" t="str">
            <v/>
          </cell>
          <cell r="AN2167" t="str">
            <v/>
          </cell>
          <cell r="AO2167" t="str">
            <v/>
          </cell>
          <cell r="AP2167" t="str">
            <v/>
          </cell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</row>
        <row r="2168">
          <cell r="A2168" t="str">
            <v>PCO13P1148</v>
          </cell>
          <cell r="B2168" t="str">
            <v>PCO13</v>
          </cell>
          <cell r="C2168" t="str">
            <v>S12</v>
          </cell>
          <cell r="D2168" t="str">
            <v>P1148</v>
          </cell>
          <cell r="E2168" t="str">
            <v/>
          </cell>
          <cell r="F2168" t="str">
            <v/>
          </cell>
          <cell r="G2168" t="str">
            <v/>
          </cell>
          <cell r="H2168" t="str">
            <v/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/>
          </cell>
          <cell r="Z2168" t="str">
            <v/>
          </cell>
          <cell r="AA2168" t="str">
            <v/>
          </cell>
          <cell r="AB2168" t="str">
            <v/>
          </cell>
          <cell r="AC2168" t="str">
            <v/>
          </cell>
          <cell r="AD2168" t="str">
            <v/>
          </cell>
          <cell r="AE2168" t="str">
            <v/>
          </cell>
          <cell r="AF2168" t="str">
            <v/>
          </cell>
          <cell r="AG2168">
            <v>3.03848E-2</v>
          </cell>
          <cell r="AH2168" t="str">
            <v/>
          </cell>
          <cell r="AI2168" t="str">
            <v/>
          </cell>
          <cell r="AJ2168" t="str">
            <v/>
          </cell>
          <cell r="AK2168" t="str">
            <v/>
          </cell>
          <cell r="AL2168" t="str">
            <v/>
          </cell>
          <cell r="AM2168" t="str">
            <v/>
          </cell>
          <cell r="AN2168" t="str">
            <v/>
          </cell>
          <cell r="AO2168" t="str">
            <v/>
          </cell>
          <cell r="AP2168" t="str">
            <v/>
          </cell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</row>
        <row r="2169">
          <cell r="A2169" t="str">
            <v>PCO13P1149</v>
          </cell>
          <cell r="B2169" t="str">
            <v>PCO13</v>
          </cell>
          <cell r="C2169" t="str">
            <v>S12</v>
          </cell>
          <cell r="D2169" t="str">
            <v>P1149</v>
          </cell>
          <cell r="E2169" t="str">
            <v/>
          </cell>
          <cell r="F2169" t="str">
            <v/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>
            <v>0.20222470000000001</v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</row>
        <row r="2170">
          <cell r="A2170" t="str">
            <v>PCO13P1151</v>
          </cell>
          <cell r="B2170" t="str">
            <v>PCO13</v>
          </cell>
          <cell r="C2170" t="str">
            <v>S12</v>
          </cell>
          <cell r="D2170" t="str">
            <v>P1151</v>
          </cell>
          <cell r="E2170" t="str">
            <v/>
          </cell>
          <cell r="F2170" t="str">
            <v/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/>
          </cell>
          <cell r="AC2170" t="str">
            <v/>
          </cell>
          <cell r="AD2170" t="str">
            <v/>
          </cell>
          <cell r="AE2170" t="str">
            <v/>
          </cell>
          <cell r="AF2170" t="str">
            <v/>
          </cell>
          <cell r="AG2170" t="str">
            <v/>
          </cell>
          <cell r="AH2170" t="str">
            <v/>
          </cell>
          <cell r="AI2170" t="str">
            <v/>
          </cell>
          <cell r="AJ2170" t="str">
            <v/>
          </cell>
          <cell r="AK2170" t="str">
            <v/>
          </cell>
          <cell r="AL2170" t="str">
            <v/>
          </cell>
          <cell r="AM2170" t="str">
            <v/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S2170">
            <v>8.5713000000000004E-3</v>
          </cell>
          <cell r="AT2170" t="str">
            <v/>
          </cell>
          <cell r="AU2170" t="str">
            <v/>
          </cell>
        </row>
        <row r="2171">
          <cell r="A2171" t="str">
            <v>PCO13P1152</v>
          </cell>
          <cell r="B2171" t="str">
            <v>PCO13</v>
          </cell>
          <cell r="C2171" t="str">
            <v>S12</v>
          </cell>
          <cell r="D2171" t="str">
            <v>P1152</v>
          </cell>
          <cell r="E2171" t="str">
            <v/>
          </cell>
          <cell r="F2171" t="str">
            <v/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>
            <v>1.8600499999999999E-2</v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 t="str">
            <v/>
          </cell>
          <cell r="AN2171" t="str">
            <v/>
          </cell>
          <cell r="AO2171" t="str">
            <v/>
          </cell>
          <cell r="AP2171" t="str">
            <v/>
          </cell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</row>
        <row r="2172">
          <cell r="A2172" t="str">
            <v>PCO13P1162</v>
          </cell>
          <cell r="B2172" t="str">
            <v>PCO13</v>
          </cell>
          <cell r="C2172" t="str">
            <v>S12</v>
          </cell>
          <cell r="D2172" t="str">
            <v>P1162</v>
          </cell>
          <cell r="E2172" t="str">
            <v/>
          </cell>
          <cell r="F2172" t="str">
            <v/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  <cell r="Z2172" t="str">
            <v/>
          </cell>
          <cell r="AA2172" t="str">
            <v/>
          </cell>
          <cell r="AB2172" t="str">
            <v/>
          </cell>
          <cell r="AC2172" t="str">
            <v/>
          </cell>
          <cell r="AD2172" t="str">
            <v/>
          </cell>
          <cell r="AE2172" t="str">
            <v/>
          </cell>
          <cell r="AF2172" t="str">
            <v/>
          </cell>
          <cell r="AG2172">
            <v>3.1515700000000001E-2</v>
          </cell>
          <cell r="AH2172" t="str">
            <v/>
          </cell>
          <cell r="AI2172" t="str">
            <v/>
          </cell>
          <cell r="AJ2172" t="str">
            <v/>
          </cell>
          <cell r="AK2172" t="str">
            <v/>
          </cell>
          <cell r="AL2172" t="str">
            <v/>
          </cell>
          <cell r="AM2172" t="str">
            <v/>
          </cell>
          <cell r="AN2172" t="str">
            <v/>
          </cell>
          <cell r="AO2172" t="str">
            <v/>
          </cell>
          <cell r="AP2172" t="str">
            <v/>
          </cell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</row>
        <row r="2173">
          <cell r="A2173" t="str">
            <v>PCO13P1176</v>
          </cell>
          <cell r="B2173" t="str">
            <v>PCO13</v>
          </cell>
          <cell r="C2173" t="str">
            <v>S12</v>
          </cell>
          <cell r="D2173" t="str">
            <v>P1176</v>
          </cell>
          <cell r="E2173" t="str">
            <v/>
          </cell>
          <cell r="F2173" t="str">
            <v/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>
            <v>1.5469900000000002E-2</v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  <cell r="Z2173" t="str">
            <v/>
          </cell>
          <cell r="AA2173" t="str">
            <v/>
          </cell>
          <cell r="AB2173" t="str">
            <v/>
          </cell>
          <cell r="AC2173" t="str">
            <v/>
          </cell>
          <cell r="AD2173" t="str">
            <v/>
          </cell>
          <cell r="AE2173" t="str">
            <v/>
          </cell>
          <cell r="AF2173" t="str">
            <v/>
          </cell>
          <cell r="AG2173" t="str">
            <v/>
          </cell>
          <cell r="AH2173" t="str">
            <v/>
          </cell>
          <cell r="AI2173" t="str">
            <v/>
          </cell>
          <cell r="AJ2173" t="str">
            <v/>
          </cell>
          <cell r="AK2173" t="str">
            <v/>
          </cell>
          <cell r="AL2173" t="str">
            <v/>
          </cell>
          <cell r="AM2173" t="str">
            <v/>
          </cell>
          <cell r="AN2173" t="str">
            <v/>
          </cell>
          <cell r="AO2173" t="str">
            <v/>
          </cell>
          <cell r="AP2173" t="str">
            <v/>
          </cell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</row>
        <row r="2174">
          <cell r="A2174" t="str">
            <v>PCO13P1257</v>
          </cell>
          <cell r="B2174" t="str">
            <v>PCO13</v>
          </cell>
          <cell r="C2174" t="str">
            <v>S12</v>
          </cell>
          <cell r="D2174" t="str">
            <v>P1257</v>
          </cell>
          <cell r="E2174" t="str">
            <v/>
          </cell>
          <cell r="F2174" t="str">
            <v/>
          </cell>
          <cell r="G2174" t="str">
            <v/>
          </cell>
          <cell r="H2174" t="str">
            <v/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  <cell r="Z2174" t="str">
            <v/>
          </cell>
          <cell r="AA2174" t="str">
            <v/>
          </cell>
          <cell r="AB2174" t="str">
            <v/>
          </cell>
          <cell r="AC2174" t="str">
            <v/>
          </cell>
          <cell r="AD2174">
            <v>7.3045999999999996E-3</v>
          </cell>
          <cell r="AE2174" t="str">
            <v/>
          </cell>
          <cell r="AF2174" t="str">
            <v/>
          </cell>
          <cell r="AG2174" t="str">
            <v/>
          </cell>
          <cell r="AH2174" t="str">
            <v/>
          </cell>
          <cell r="AI2174" t="str">
            <v/>
          </cell>
          <cell r="AJ2174" t="str">
            <v/>
          </cell>
          <cell r="AK2174" t="str">
            <v/>
          </cell>
          <cell r="AL2174" t="str">
            <v/>
          </cell>
          <cell r="AM2174" t="str">
            <v/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</row>
        <row r="2175">
          <cell r="A2175" t="str">
            <v>PCO13P1366</v>
          </cell>
          <cell r="B2175" t="str">
            <v>PCO13</v>
          </cell>
          <cell r="C2175" t="str">
            <v>S12</v>
          </cell>
          <cell r="D2175" t="str">
            <v>P1366</v>
          </cell>
          <cell r="E2175" t="str">
            <v/>
          </cell>
          <cell r="F2175" t="str">
            <v/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N2175">
            <v>4.6058099999999998E-2</v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  <cell r="Z2175" t="str">
            <v/>
          </cell>
          <cell r="AA2175" t="str">
            <v/>
          </cell>
          <cell r="AB2175" t="str">
            <v/>
          </cell>
          <cell r="AC2175" t="str">
            <v/>
          </cell>
          <cell r="AD2175" t="str">
            <v/>
          </cell>
          <cell r="AE2175" t="str">
            <v/>
          </cell>
          <cell r="AF2175" t="str">
            <v/>
          </cell>
          <cell r="AG2175" t="str">
            <v/>
          </cell>
          <cell r="AH2175" t="str">
            <v/>
          </cell>
          <cell r="AI2175" t="str">
            <v/>
          </cell>
          <cell r="AJ2175" t="str">
            <v/>
          </cell>
          <cell r="AK2175" t="str">
            <v/>
          </cell>
          <cell r="AL2175" t="str">
            <v/>
          </cell>
          <cell r="AM2175" t="str">
            <v/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</row>
        <row r="2176">
          <cell r="A2176" t="str">
            <v>PCO13P1373</v>
          </cell>
          <cell r="B2176" t="str">
            <v>PCO13</v>
          </cell>
          <cell r="C2176" t="str">
            <v>S12</v>
          </cell>
          <cell r="D2176" t="str">
            <v>P1373</v>
          </cell>
          <cell r="E2176" t="str">
            <v/>
          </cell>
          <cell r="F2176" t="str">
            <v/>
          </cell>
          <cell r="G2176" t="str">
            <v/>
          </cell>
          <cell r="H2176" t="str">
            <v/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/>
          </cell>
          <cell r="AC2176" t="str">
            <v/>
          </cell>
          <cell r="AD2176" t="str">
            <v/>
          </cell>
          <cell r="AE2176" t="str">
            <v/>
          </cell>
          <cell r="AF2176" t="str">
            <v/>
          </cell>
          <cell r="AG2176" t="str">
            <v/>
          </cell>
          <cell r="AH2176" t="str">
            <v/>
          </cell>
          <cell r="AI2176" t="str">
            <v/>
          </cell>
          <cell r="AJ2176" t="str">
            <v/>
          </cell>
          <cell r="AK2176" t="str">
            <v/>
          </cell>
          <cell r="AL2176" t="str">
            <v/>
          </cell>
          <cell r="AM2176" t="str">
            <v/>
          </cell>
          <cell r="AN2176">
            <v>2.9893999999999997E-3</v>
          </cell>
          <cell r="AO2176" t="str">
            <v/>
          </cell>
          <cell r="AP2176" t="str">
            <v/>
          </cell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</row>
        <row r="2177">
          <cell r="A2177" t="str">
            <v>PCO13P1374</v>
          </cell>
          <cell r="B2177" t="str">
            <v>PCO13</v>
          </cell>
          <cell r="C2177" t="str">
            <v>S12</v>
          </cell>
          <cell r="D2177" t="str">
            <v>P1374</v>
          </cell>
          <cell r="E2177" t="str">
            <v/>
          </cell>
          <cell r="F2177" t="str">
            <v/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/>
          </cell>
          <cell r="AC2177" t="str">
            <v/>
          </cell>
          <cell r="AD2177" t="str">
            <v/>
          </cell>
          <cell r="AE2177" t="str">
            <v/>
          </cell>
          <cell r="AF2177" t="str">
            <v/>
          </cell>
          <cell r="AG2177" t="str">
            <v/>
          </cell>
          <cell r="AH2177" t="str">
            <v/>
          </cell>
          <cell r="AI2177" t="str">
            <v/>
          </cell>
          <cell r="AJ2177" t="str">
            <v/>
          </cell>
          <cell r="AK2177" t="str">
            <v/>
          </cell>
          <cell r="AL2177" t="str">
            <v/>
          </cell>
          <cell r="AM2177" t="str">
            <v/>
          </cell>
          <cell r="AN2177">
            <v>4.3382000000000004E-3</v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</row>
        <row r="2178">
          <cell r="A2178" t="str">
            <v>PCO13P1667</v>
          </cell>
          <cell r="B2178" t="str">
            <v>PCO13</v>
          </cell>
          <cell r="C2178" t="str">
            <v>S12</v>
          </cell>
          <cell r="D2178" t="str">
            <v>P1667</v>
          </cell>
          <cell r="E2178" t="str">
            <v/>
          </cell>
          <cell r="F2178" t="str">
            <v/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  <cell r="Z2178" t="str">
            <v/>
          </cell>
          <cell r="AA2178" t="str">
            <v/>
          </cell>
          <cell r="AB2178" t="str">
            <v/>
          </cell>
          <cell r="AC2178" t="str">
            <v/>
          </cell>
          <cell r="AD2178" t="str">
            <v/>
          </cell>
          <cell r="AE2178" t="str">
            <v/>
          </cell>
          <cell r="AF2178">
            <v>6.58E-5</v>
          </cell>
          <cell r="AG2178" t="str">
            <v/>
          </cell>
          <cell r="AH2178" t="str">
            <v/>
          </cell>
          <cell r="AI2178" t="str">
            <v/>
          </cell>
          <cell r="AJ2178" t="str">
            <v/>
          </cell>
          <cell r="AK2178" t="str">
            <v/>
          </cell>
          <cell r="AL2178" t="str">
            <v/>
          </cell>
          <cell r="AM2178" t="str">
            <v/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</row>
        <row r="2179">
          <cell r="A2179" t="str">
            <v>PCO13P1684</v>
          </cell>
          <cell r="B2179" t="str">
            <v>PCO13</v>
          </cell>
          <cell r="C2179" t="str">
            <v>S12</v>
          </cell>
          <cell r="D2179" t="str">
            <v>P1684</v>
          </cell>
          <cell r="E2179" t="str">
            <v/>
          </cell>
          <cell r="F2179">
            <v>6.6308000000000009E-3</v>
          </cell>
          <cell r="G2179" t="str">
            <v/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/>
          </cell>
          <cell r="AC2179" t="str">
            <v/>
          </cell>
          <cell r="AD2179" t="str">
            <v/>
          </cell>
          <cell r="AE2179" t="str">
            <v/>
          </cell>
          <cell r="AF2179" t="str">
            <v/>
          </cell>
          <cell r="AG2179" t="str">
            <v/>
          </cell>
          <cell r="AH2179" t="str">
            <v/>
          </cell>
          <cell r="AI2179" t="str">
            <v/>
          </cell>
          <cell r="AJ2179" t="str">
            <v/>
          </cell>
          <cell r="AK2179" t="str">
            <v/>
          </cell>
          <cell r="AL2179" t="str">
            <v/>
          </cell>
          <cell r="AM2179" t="str">
            <v/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</row>
        <row r="2180">
          <cell r="A2180" t="str">
            <v>PCO13P1687</v>
          </cell>
          <cell r="B2180" t="str">
            <v>PCO13</v>
          </cell>
          <cell r="C2180" t="str">
            <v>S12</v>
          </cell>
          <cell r="D2180" t="str">
            <v>P1687</v>
          </cell>
          <cell r="E2180" t="str">
            <v/>
          </cell>
          <cell r="F2180">
            <v>7.5437999999999998E-3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/>
          </cell>
          <cell r="AC2180" t="str">
            <v/>
          </cell>
          <cell r="AD2180" t="str">
            <v/>
          </cell>
          <cell r="AE2180" t="str">
            <v/>
          </cell>
          <cell r="AF2180" t="str">
            <v/>
          </cell>
          <cell r="AG2180" t="str">
            <v/>
          </cell>
          <cell r="AH2180" t="str">
            <v/>
          </cell>
          <cell r="AI2180" t="str">
            <v/>
          </cell>
          <cell r="AJ2180" t="str">
            <v/>
          </cell>
          <cell r="AK2180" t="str">
            <v/>
          </cell>
          <cell r="AL2180" t="str">
            <v/>
          </cell>
          <cell r="AM2180" t="str">
            <v/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</row>
        <row r="2181">
          <cell r="A2181" t="str">
            <v>PCO13P1688</v>
          </cell>
          <cell r="B2181" t="str">
            <v>PCO13</v>
          </cell>
          <cell r="C2181" t="str">
            <v>S12</v>
          </cell>
          <cell r="D2181" t="str">
            <v>P1688</v>
          </cell>
          <cell r="E2181" t="str">
            <v/>
          </cell>
          <cell r="F2181">
            <v>9.7513500000000003E-2</v>
          </cell>
          <cell r="G2181" t="str">
            <v/>
          </cell>
          <cell r="H2181" t="str">
            <v/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  <cell r="Z2181" t="str">
            <v/>
          </cell>
          <cell r="AA2181" t="str">
            <v/>
          </cell>
          <cell r="AB2181" t="str">
            <v/>
          </cell>
          <cell r="AC2181" t="str">
            <v/>
          </cell>
          <cell r="AD2181" t="str">
            <v/>
          </cell>
          <cell r="AE2181" t="str">
            <v/>
          </cell>
          <cell r="AF2181" t="str">
            <v/>
          </cell>
          <cell r="AG2181" t="str">
            <v/>
          </cell>
          <cell r="AH2181" t="str">
            <v/>
          </cell>
          <cell r="AI2181" t="str">
            <v/>
          </cell>
          <cell r="AJ2181" t="str">
            <v/>
          </cell>
          <cell r="AK2181" t="str">
            <v/>
          </cell>
          <cell r="AL2181" t="str">
            <v/>
          </cell>
          <cell r="AM2181" t="str">
            <v/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</row>
        <row r="2182">
          <cell r="A2182" t="str">
            <v>PCO13P1689</v>
          </cell>
          <cell r="B2182" t="str">
            <v>PCO13</v>
          </cell>
          <cell r="C2182" t="str">
            <v>S12</v>
          </cell>
          <cell r="D2182" t="str">
            <v>P1689</v>
          </cell>
          <cell r="E2182" t="str">
            <v/>
          </cell>
          <cell r="F2182">
            <v>0.58680639999999995</v>
          </cell>
          <cell r="G2182" t="str">
            <v/>
          </cell>
          <cell r="H2182" t="str">
            <v/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/>
          </cell>
          <cell r="AC2182" t="str">
            <v/>
          </cell>
          <cell r="AD2182" t="str">
            <v/>
          </cell>
          <cell r="AE2182" t="str">
            <v/>
          </cell>
          <cell r="AF2182" t="str">
            <v/>
          </cell>
          <cell r="AG2182" t="str">
            <v/>
          </cell>
          <cell r="AH2182" t="str">
            <v/>
          </cell>
          <cell r="AI2182" t="str">
            <v/>
          </cell>
          <cell r="AJ2182" t="str">
            <v/>
          </cell>
          <cell r="AK2182" t="str">
            <v/>
          </cell>
          <cell r="AL2182" t="str">
            <v/>
          </cell>
          <cell r="AM2182" t="str">
            <v/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</row>
        <row r="2183">
          <cell r="A2183" t="str">
            <v>PCO13P1931</v>
          </cell>
          <cell r="B2183" t="str">
            <v>PCO13</v>
          </cell>
          <cell r="C2183" t="str">
            <v>S12</v>
          </cell>
          <cell r="D2183" t="str">
            <v>P1931</v>
          </cell>
          <cell r="E2183" t="str">
            <v/>
          </cell>
          <cell r="F2183" t="str">
            <v/>
          </cell>
          <cell r="G2183" t="str">
            <v/>
          </cell>
          <cell r="H2183" t="str">
            <v/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>
            <v>5.3752100000000004E-2</v>
          </cell>
          <cell r="X2183" t="str">
            <v/>
          </cell>
          <cell r="Y2183" t="str">
            <v/>
          </cell>
          <cell r="Z2183" t="str">
            <v/>
          </cell>
          <cell r="AA2183" t="str">
            <v/>
          </cell>
          <cell r="AB2183" t="str">
            <v/>
          </cell>
          <cell r="AC2183" t="str">
            <v/>
          </cell>
          <cell r="AD2183" t="str">
            <v/>
          </cell>
          <cell r="AE2183" t="str">
            <v/>
          </cell>
          <cell r="AF2183" t="str">
            <v/>
          </cell>
          <cell r="AG2183" t="str">
            <v/>
          </cell>
          <cell r="AH2183" t="str">
            <v/>
          </cell>
          <cell r="AI2183" t="str">
            <v/>
          </cell>
          <cell r="AJ2183" t="str">
            <v/>
          </cell>
          <cell r="AK2183" t="str">
            <v/>
          </cell>
          <cell r="AL2183" t="str">
            <v/>
          </cell>
          <cell r="AM2183" t="str">
            <v/>
          </cell>
          <cell r="AN2183" t="str">
            <v/>
          </cell>
          <cell r="AO2183" t="str">
            <v/>
          </cell>
          <cell r="AP2183" t="str">
            <v/>
          </cell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</row>
        <row r="2184">
          <cell r="A2184" t="str">
            <v>PCO13P2011</v>
          </cell>
          <cell r="B2184" t="str">
            <v>PCO13</v>
          </cell>
          <cell r="C2184" t="str">
            <v>S12</v>
          </cell>
          <cell r="D2184" t="str">
            <v>P2011</v>
          </cell>
          <cell r="E2184" t="str">
            <v/>
          </cell>
          <cell r="F2184" t="str">
            <v/>
          </cell>
          <cell r="G2184" t="str">
            <v/>
          </cell>
          <cell r="H2184" t="str">
            <v/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/>
          </cell>
          <cell r="AC2184" t="str">
            <v/>
          </cell>
          <cell r="AD2184" t="str">
            <v/>
          </cell>
          <cell r="AE2184" t="str">
            <v/>
          </cell>
          <cell r="AF2184" t="str">
            <v/>
          </cell>
          <cell r="AG2184">
            <v>0.1440438</v>
          </cell>
          <cell r="AH2184" t="str">
            <v/>
          </cell>
          <cell r="AI2184" t="str">
            <v/>
          </cell>
          <cell r="AJ2184" t="str">
            <v/>
          </cell>
          <cell r="AK2184" t="str">
            <v/>
          </cell>
          <cell r="AL2184" t="str">
            <v/>
          </cell>
          <cell r="AM2184" t="str">
            <v/>
          </cell>
          <cell r="AN2184" t="str">
            <v/>
          </cell>
          <cell r="AO2184" t="str">
            <v/>
          </cell>
          <cell r="AP2184" t="str">
            <v/>
          </cell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</row>
        <row r="2185">
          <cell r="A2185" t="str">
            <v>PCO13P2012</v>
          </cell>
          <cell r="B2185" t="str">
            <v>PCO13</v>
          </cell>
          <cell r="C2185" t="str">
            <v>S12</v>
          </cell>
          <cell r="D2185" t="str">
            <v>P2012</v>
          </cell>
          <cell r="E2185" t="str">
            <v/>
          </cell>
          <cell r="F2185" t="str">
            <v/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>
            <v>1.2107E-2</v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/>
          </cell>
          <cell r="AC2185" t="str">
            <v/>
          </cell>
          <cell r="AD2185" t="str">
            <v/>
          </cell>
          <cell r="AE2185" t="str">
            <v/>
          </cell>
          <cell r="AF2185" t="str">
            <v/>
          </cell>
          <cell r="AG2185" t="str">
            <v/>
          </cell>
          <cell r="AH2185" t="str">
            <v/>
          </cell>
          <cell r="AI2185" t="str">
            <v/>
          </cell>
          <cell r="AJ2185" t="str">
            <v/>
          </cell>
          <cell r="AK2185" t="str">
            <v/>
          </cell>
          <cell r="AL2185" t="str">
            <v/>
          </cell>
          <cell r="AM2185" t="str">
            <v/>
          </cell>
          <cell r="AN2185" t="str">
            <v/>
          </cell>
          <cell r="AO2185" t="str">
            <v/>
          </cell>
          <cell r="AP2185" t="str">
            <v/>
          </cell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</row>
        <row r="2186">
          <cell r="A2186" t="str">
            <v>PCO99C065</v>
          </cell>
          <cell r="B2186" t="str">
            <v>PCO99</v>
          </cell>
          <cell r="C2186" t="str">
            <v>C03</v>
          </cell>
          <cell r="D2186" t="str">
            <v>C065</v>
          </cell>
          <cell r="E2186" t="str">
            <v/>
          </cell>
          <cell r="F2186" t="str">
            <v/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>
            <v>2.0730000000000002E-4</v>
          </cell>
          <cell r="X2186" t="str">
            <v/>
          </cell>
          <cell r="Y2186" t="str">
            <v/>
          </cell>
          <cell r="Z2186" t="str">
            <v/>
          </cell>
          <cell r="AA2186" t="str">
            <v/>
          </cell>
          <cell r="AB2186" t="str">
            <v/>
          </cell>
          <cell r="AC2186" t="str">
            <v/>
          </cell>
          <cell r="AD2186" t="str">
            <v/>
          </cell>
          <cell r="AE2186" t="str">
            <v/>
          </cell>
          <cell r="AF2186" t="str">
            <v/>
          </cell>
          <cell r="AG2186" t="str">
            <v/>
          </cell>
          <cell r="AH2186" t="str">
            <v/>
          </cell>
          <cell r="AI2186" t="str">
            <v/>
          </cell>
          <cell r="AJ2186" t="str">
            <v/>
          </cell>
          <cell r="AK2186" t="str">
            <v/>
          </cell>
          <cell r="AL2186" t="str">
            <v/>
          </cell>
          <cell r="AM2186" t="str">
            <v/>
          </cell>
          <cell r="AN2186" t="str">
            <v/>
          </cell>
          <cell r="AO2186" t="str">
            <v/>
          </cell>
          <cell r="AP2186" t="str">
            <v/>
          </cell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</row>
        <row r="2187">
          <cell r="A2187" t="str">
            <v>PCO99C092</v>
          </cell>
          <cell r="B2187" t="str">
            <v>PCO99</v>
          </cell>
          <cell r="C2187" t="str">
            <v>C04</v>
          </cell>
          <cell r="D2187" t="str">
            <v>C092</v>
          </cell>
          <cell r="E2187" t="str">
            <v/>
          </cell>
          <cell r="F2187" t="str">
            <v/>
          </cell>
          <cell r="G2187" t="str">
            <v/>
          </cell>
          <cell r="H2187" t="str">
            <v/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>
            <v>1.0194000000000002E-3</v>
          </cell>
          <cell r="S2187" t="str">
            <v/>
          </cell>
          <cell r="T2187" t="str">
            <v/>
          </cell>
          <cell r="U2187" t="str">
            <v/>
          </cell>
          <cell r="V2187" t="str">
            <v/>
          </cell>
          <cell r="W2187" t="str">
            <v/>
          </cell>
          <cell r="X2187" t="str">
            <v/>
          </cell>
          <cell r="Y2187" t="str">
            <v/>
          </cell>
          <cell r="Z2187" t="str">
            <v/>
          </cell>
          <cell r="AA2187" t="str">
            <v/>
          </cell>
          <cell r="AB2187" t="str">
            <v/>
          </cell>
          <cell r="AC2187" t="str">
            <v/>
          </cell>
          <cell r="AD2187" t="str">
            <v/>
          </cell>
          <cell r="AE2187" t="str">
            <v/>
          </cell>
          <cell r="AF2187" t="str">
            <v/>
          </cell>
          <cell r="AG2187" t="str">
            <v/>
          </cell>
          <cell r="AH2187" t="str">
            <v/>
          </cell>
          <cell r="AI2187" t="str">
            <v/>
          </cell>
          <cell r="AJ2187" t="str">
            <v/>
          </cell>
          <cell r="AK2187" t="str">
            <v/>
          </cell>
          <cell r="AL2187" t="str">
            <v/>
          </cell>
          <cell r="AM2187" t="str">
            <v/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</row>
        <row r="2188">
          <cell r="A2188" t="str">
            <v>PCO99C093</v>
          </cell>
          <cell r="B2188" t="str">
            <v>PCO99</v>
          </cell>
          <cell r="C2188" t="str">
            <v>C04</v>
          </cell>
          <cell r="D2188" t="str">
            <v>C093</v>
          </cell>
          <cell r="E2188" t="str">
            <v/>
          </cell>
          <cell r="F2188" t="str">
            <v/>
          </cell>
          <cell r="G2188" t="str">
            <v/>
          </cell>
          <cell r="H2188" t="str">
            <v/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>
            <v>4.0628000000000001E-3</v>
          </cell>
          <cell r="S2188" t="str">
            <v/>
          </cell>
          <cell r="T2188" t="str">
            <v/>
          </cell>
          <cell r="U2188" t="str">
            <v/>
          </cell>
          <cell r="V2188" t="str">
            <v/>
          </cell>
          <cell r="W2188" t="str">
            <v/>
          </cell>
          <cell r="X2188" t="str">
            <v/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/>
          </cell>
          <cell r="AC2188" t="str">
            <v/>
          </cell>
          <cell r="AD2188" t="str">
            <v/>
          </cell>
          <cell r="AE2188" t="str">
            <v/>
          </cell>
          <cell r="AF2188" t="str">
            <v/>
          </cell>
          <cell r="AG2188" t="str">
            <v/>
          </cell>
          <cell r="AH2188" t="str">
            <v/>
          </cell>
          <cell r="AI2188" t="str">
            <v/>
          </cell>
          <cell r="AJ2188" t="str">
            <v/>
          </cell>
          <cell r="AK2188" t="str">
            <v/>
          </cell>
          <cell r="AL2188" t="str">
            <v/>
          </cell>
          <cell r="AM2188" t="str">
            <v/>
          </cell>
          <cell r="AN2188" t="str">
            <v/>
          </cell>
          <cell r="AO2188" t="str">
            <v/>
          </cell>
          <cell r="AP2188" t="str">
            <v/>
          </cell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</row>
        <row r="2189">
          <cell r="A2189" t="str">
            <v>PCO99S652</v>
          </cell>
          <cell r="B2189" t="str">
            <v>PCO99</v>
          </cell>
          <cell r="C2189" t="str">
            <v>C05</v>
          </cell>
          <cell r="D2189" t="str">
            <v>S652</v>
          </cell>
          <cell r="E2189" t="str">
            <v/>
          </cell>
          <cell r="F2189" t="str">
            <v/>
          </cell>
          <cell r="G2189" t="str">
            <v/>
          </cell>
          <cell r="H2189" t="str">
            <v/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>
            <v>9.8849000000000003E-3</v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 t="str">
            <v/>
          </cell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</row>
        <row r="2190">
          <cell r="A2190" t="str">
            <v>PCO99C307</v>
          </cell>
          <cell r="B2190" t="str">
            <v>PCO99</v>
          </cell>
          <cell r="C2190" t="str">
            <v>C08</v>
          </cell>
          <cell r="D2190" t="str">
            <v>C307</v>
          </cell>
          <cell r="E2190" t="str">
            <v/>
          </cell>
          <cell r="F2190" t="str">
            <v/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/>
          </cell>
          <cell r="V2190" t="str">
            <v/>
          </cell>
          <cell r="W2190" t="str">
            <v/>
          </cell>
          <cell r="X2190" t="str">
            <v/>
          </cell>
          <cell r="Y2190" t="str">
            <v/>
          </cell>
          <cell r="Z2190" t="str">
            <v/>
          </cell>
          <cell r="AA2190" t="str">
            <v/>
          </cell>
          <cell r="AB2190" t="str">
            <v/>
          </cell>
          <cell r="AC2190" t="str">
            <v/>
          </cell>
          <cell r="AD2190" t="str">
            <v/>
          </cell>
          <cell r="AE2190">
            <v>7.3300000000000006E-5</v>
          </cell>
          <cell r="AF2190" t="str">
            <v/>
          </cell>
          <cell r="AG2190" t="str">
            <v/>
          </cell>
          <cell r="AH2190" t="str">
            <v/>
          </cell>
          <cell r="AI2190" t="str">
            <v/>
          </cell>
          <cell r="AJ2190" t="str">
            <v/>
          </cell>
          <cell r="AK2190" t="str">
            <v/>
          </cell>
          <cell r="AL2190" t="str">
            <v/>
          </cell>
          <cell r="AM2190" t="str">
            <v/>
          </cell>
          <cell r="AN2190" t="str">
            <v/>
          </cell>
          <cell r="AO2190" t="str">
            <v/>
          </cell>
          <cell r="AP2190" t="str">
            <v/>
          </cell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</row>
        <row r="2191">
          <cell r="A2191" t="str">
            <v>PCO99C308</v>
          </cell>
          <cell r="B2191" t="str">
            <v>PCO99</v>
          </cell>
          <cell r="C2191" t="str">
            <v>C08</v>
          </cell>
          <cell r="D2191" t="str">
            <v>C308</v>
          </cell>
          <cell r="E2191" t="str">
            <v/>
          </cell>
          <cell r="F2191" t="str">
            <v/>
          </cell>
          <cell r="G2191" t="str">
            <v/>
          </cell>
          <cell r="H2191" t="str">
            <v/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/>
          </cell>
          <cell r="V2191" t="str">
            <v/>
          </cell>
          <cell r="W2191" t="str">
            <v/>
          </cell>
          <cell r="X2191" t="str">
            <v/>
          </cell>
          <cell r="Y2191" t="str">
            <v/>
          </cell>
          <cell r="Z2191" t="str">
            <v/>
          </cell>
          <cell r="AA2191" t="str">
            <v/>
          </cell>
          <cell r="AB2191" t="str">
            <v/>
          </cell>
          <cell r="AC2191" t="str">
            <v/>
          </cell>
          <cell r="AD2191" t="str">
            <v/>
          </cell>
          <cell r="AE2191">
            <v>10.6638725</v>
          </cell>
          <cell r="AF2191" t="str">
            <v/>
          </cell>
          <cell r="AG2191" t="str">
            <v/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</row>
        <row r="2192">
          <cell r="A2192" t="str">
            <v>PCO99C309</v>
          </cell>
          <cell r="B2192" t="str">
            <v>PCO99</v>
          </cell>
          <cell r="C2192" t="str">
            <v>C08</v>
          </cell>
          <cell r="D2192" t="str">
            <v>C309</v>
          </cell>
          <cell r="E2192" t="str">
            <v/>
          </cell>
          <cell r="F2192" t="str">
            <v/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/>
          </cell>
          <cell r="V2192" t="str">
            <v/>
          </cell>
          <cell r="W2192" t="str">
            <v/>
          </cell>
          <cell r="X2192" t="str">
            <v/>
          </cell>
          <cell r="Y2192" t="str">
            <v/>
          </cell>
          <cell r="Z2192" t="str">
            <v/>
          </cell>
          <cell r="AA2192" t="str">
            <v/>
          </cell>
          <cell r="AB2192" t="str">
            <v/>
          </cell>
          <cell r="AC2192" t="str">
            <v/>
          </cell>
          <cell r="AD2192" t="str">
            <v/>
          </cell>
          <cell r="AE2192">
            <v>14.1663052</v>
          </cell>
          <cell r="AF2192" t="str">
            <v/>
          </cell>
          <cell r="AG2192" t="str">
            <v/>
          </cell>
          <cell r="AH2192" t="str">
            <v/>
          </cell>
          <cell r="AI2192" t="str">
            <v/>
          </cell>
          <cell r="AJ2192" t="str">
            <v/>
          </cell>
          <cell r="AK2192" t="str">
            <v/>
          </cell>
          <cell r="AL2192" t="str">
            <v/>
          </cell>
          <cell r="AM2192" t="str">
            <v/>
          </cell>
          <cell r="AN2192" t="str">
            <v/>
          </cell>
          <cell r="AO2192" t="str">
            <v/>
          </cell>
          <cell r="AP2192" t="str">
            <v/>
          </cell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</row>
        <row r="2193">
          <cell r="A2193" t="str">
            <v>PCO99C310</v>
          </cell>
          <cell r="B2193" t="str">
            <v>PCO99</v>
          </cell>
          <cell r="C2193" t="str">
            <v>C08</v>
          </cell>
          <cell r="D2193" t="str">
            <v>C310</v>
          </cell>
          <cell r="E2193" t="str">
            <v/>
          </cell>
          <cell r="F2193" t="str">
            <v/>
          </cell>
          <cell r="G2193" t="str">
            <v/>
          </cell>
          <cell r="H2193" t="str">
            <v/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/>
          </cell>
          <cell r="V2193" t="str">
            <v/>
          </cell>
          <cell r="W2193" t="str">
            <v/>
          </cell>
          <cell r="X2193" t="str">
            <v/>
          </cell>
          <cell r="Y2193" t="str">
            <v/>
          </cell>
          <cell r="Z2193" t="str">
            <v/>
          </cell>
          <cell r="AA2193" t="str">
            <v/>
          </cell>
          <cell r="AB2193" t="str">
            <v/>
          </cell>
          <cell r="AC2193" t="str">
            <v/>
          </cell>
          <cell r="AD2193" t="str">
            <v/>
          </cell>
          <cell r="AE2193">
            <v>18.624546200000001</v>
          </cell>
          <cell r="AF2193" t="str">
            <v/>
          </cell>
          <cell r="AG2193" t="str">
            <v/>
          </cell>
          <cell r="AH2193" t="str">
            <v/>
          </cell>
          <cell r="AI2193" t="str">
            <v/>
          </cell>
          <cell r="AJ2193" t="str">
            <v/>
          </cell>
          <cell r="AK2193" t="str">
            <v/>
          </cell>
          <cell r="AL2193" t="str">
            <v/>
          </cell>
          <cell r="AM2193" t="str">
            <v/>
          </cell>
          <cell r="AN2193" t="str">
            <v/>
          </cell>
          <cell r="AO2193" t="str">
            <v/>
          </cell>
          <cell r="AP2193" t="str">
            <v/>
          </cell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</row>
        <row r="2194">
          <cell r="A2194" t="str">
            <v>PCO99C351</v>
          </cell>
          <cell r="B2194" t="str">
            <v>PCO99</v>
          </cell>
          <cell r="C2194" t="str">
            <v>C09</v>
          </cell>
          <cell r="D2194" t="str">
            <v>C351</v>
          </cell>
          <cell r="E2194" t="str">
            <v/>
          </cell>
          <cell r="F2194" t="str">
            <v/>
          </cell>
          <cell r="G2194" t="str">
            <v/>
          </cell>
          <cell r="H2194" t="str">
            <v/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>
            <v>1.8219E-3</v>
          </cell>
          <cell r="S2194" t="str">
            <v/>
          </cell>
          <cell r="T2194" t="str">
            <v/>
          </cell>
          <cell r="U2194" t="str">
            <v/>
          </cell>
          <cell r="V2194" t="str">
            <v/>
          </cell>
          <cell r="W2194" t="str">
            <v/>
          </cell>
          <cell r="X2194" t="str">
            <v/>
          </cell>
          <cell r="Y2194" t="str">
            <v/>
          </cell>
          <cell r="Z2194" t="str">
            <v/>
          </cell>
          <cell r="AA2194" t="str">
            <v/>
          </cell>
          <cell r="AB2194" t="str">
            <v/>
          </cell>
          <cell r="AC2194" t="str">
            <v/>
          </cell>
          <cell r="AD2194" t="str">
            <v/>
          </cell>
          <cell r="AE2194" t="str">
            <v/>
          </cell>
          <cell r="AF2194" t="str">
            <v/>
          </cell>
          <cell r="AG2194" t="str">
            <v/>
          </cell>
          <cell r="AH2194" t="str">
            <v/>
          </cell>
          <cell r="AI2194" t="str">
            <v/>
          </cell>
          <cell r="AJ2194" t="str">
            <v/>
          </cell>
          <cell r="AK2194" t="str">
            <v/>
          </cell>
          <cell r="AL2194" t="str">
            <v/>
          </cell>
          <cell r="AM2194" t="str">
            <v/>
          </cell>
          <cell r="AN2194" t="str">
            <v/>
          </cell>
          <cell r="AO2194" t="str">
            <v/>
          </cell>
          <cell r="AP2194" t="str">
            <v/>
          </cell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</row>
        <row r="2195">
          <cell r="A2195" t="str">
            <v>PCO99S501</v>
          </cell>
          <cell r="B2195" t="str">
            <v>PCO99</v>
          </cell>
          <cell r="C2195" t="str">
            <v>S01</v>
          </cell>
          <cell r="D2195" t="str">
            <v>S501</v>
          </cell>
          <cell r="E2195" t="str">
            <v/>
          </cell>
          <cell r="F2195" t="str">
            <v/>
          </cell>
          <cell r="G2195" t="str">
            <v/>
          </cell>
          <cell r="H2195" t="str">
            <v/>
          </cell>
          <cell r="I2195" t="str">
            <v/>
          </cell>
          <cell r="J2195" t="str">
            <v/>
          </cell>
          <cell r="K2195" t="str">
            <v/>
          </cell>
          <cell r="L2195">
            <v>6.6100000000000007E-5</v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/>
          </cell>
          <cell r="V2195" t="str">
            <v/>
          </cell>
          <cell r="W2195" t="str">
            <v/>
          </cell>
          <cell r="X2195" t="str">
            <v/>
          </cell>
          <cell r="Y2195" t="str">
            <v/>
          </cell>
          <cell r="Z2195" t="str">
            <v/>
          </cell>
          <cell r="AA2195" t="str">
            <v/>
          </cell>
          <cell r="AB2195" t="str">
            <v/>
          </cell>
          <cell r="AC2195" t="str">
            <v/>
          </cell>
          <cell r="AD2195" t="str">
            <v/>
          </cell>
          <cell r="AE2195" t="str">
            <v/>
          </cell>
          <cell r="AF2195" t="str">
            <v/>
          </cell>
          <cell r="AG2195" t="str">
            <v/>
          </cell>
          <cell r="AH2195" t="str">
            <v/>
          </cell>
          <cell r="AI2195" t="str">
            <v/>
          </cell>
          <cell r="AJ2195" t="str">
            <v/>
          </cell>
          <cell r="AK2195" t="str">
            <v/>
          </cell>
          <cell r="AL2195" t="str">
            <v/>
          </cell>
          <cell r="AM2195" t="str">
            <v/>
          </cell>
          <cell r="AN2195" t="str">
            <v/>
          </cell>
          <cell r="AO2195" t="str">
            <v/>
          </cell>
          <cell r="AP2195" t="str">
            <v/>
          </cell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</row>
        <row r="2196">
          <cell r="A2196" t="str">
            <v>PCO99S502</v>
          </cell>
          <cell r="B2196" t="str">
            <v>PCO99</v>
          </cell>
          <cell r="C2196" t="str">
            <v>S01</v>
          </cell>
          <cell r="D2196" t="str">
            <v>S502</v>
          </cell>
          <cell r="E2196" t="str">
            <v/>
          </cell>
          <cell r="F2196" t="str">
            <v/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/>
          </cell>
          <cell r="V2196" t="str">
            <v/>
          </cell>
          <cell r="W2196" t="str">
            <v/>
          </cell>
          <cell r="X2196" t="str">
            <v/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/>
          </cell>
          <cell r="AC2196" t="str">
            <v/>
          </cell>
          <cell r="AD2196">
            <v>0.13111429999999999</v>
          </cell>
          <cell r="AE2196" t="str">
            <v/>
          </cell>
          <cell r="AF2196" t="str">
            <v/>
          </cell>
          <cell r="AG2196" t="str">
            <v/>
          </cell>
          <cell r="AH2196" t="str">
            <v/>
          </cell>
          <cell r="AI2196" t="str">
            <v/>
          </cell>
          <cell r="AJ2196" t="str">
            <v/>
          </cell>
          <cell r="AK2196" t="str">
            <v/>
          </cell>
          <cell r="AL2196" t="str">
            <v/>
          </cell>
          <cell r="AM2196" t="str">
            <v/>
          </cell>
          <cell r="AN2196" t="str">
            <v/>
          </cell>
          <cell r="AO2196" t="str">
            <v/>
          </cell>
          <cell r="AP2196" t="str">
            <v/>
          </cell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</row>
        <row r="2197">
          <cell r="A2197" t="str">
            <v>PCO99S503</v>
          </cell>
          <cell r="B2197" t="str">
            <v>PCO99</v>
          </cell>
          <cell r="C2197" t="str">
            <v>S01</v>
          </cell>
          <cell r="D2197" t="str">
            <v>S503</v>
          </cell>
          <cell r="E2197" t="str">
            <v/>
          </cell>
          <cell r="F2197" t="str">
            <v/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/>
          </cell>
          <cell r="V2197" t="str">
            <v/>
          </cell>
          <cell r="W2197" t="str">
            <v/>
          </cell>
          <cell r="X2197" t="str">
            <v/>
          </cell>
          <cell r="Y2197" t="str">
            <v/>
          </cell>
          <cell r="Z2197" t="str">
            <v/>
          </cell>
          <cell r="AA2197" t="str">
            <v/>
          </cell>
          <cell r="AB2197" t="str">
            <v/>
          </cell>
          <cell r="AC2197" t="str">
            <v/>
          </cell>
          <cell r="AD2197">
            <v>2.3752099999999998E-2</v>
          </cell>
          <cell r="AE2197" t="str">
            <v/>
          </cell>
          <cell r="AF2197" t="str">
            <v/>
          </cell>
          <cell r="AG2197" t="str">
            <v/>
          </cell>
          <cell r="AH2197" t="str">
            <v/>
          </cell>
          <cell r="AI2197" t="str">
            <v/>
          </cell>
          <cell r="AJ2197" t="str">
            <v/>
          </cell>
          <cell r="AK2197" t="str">
            <v/>
          </cell>
          <cell r="AL2197" t="str">
            <v/>
          </cell>
          <cell r="AM2197" t="str">
            <v/>
          </cell>
          <cell r="AN2197" t="str">
            <v/>
          </cell>
          <cell r="AO2197" t="str">
            <v/>
          </cell>
          <cell r="AP2197" t="str">
            <v/>
          </cell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</row>
        <row r="2198">
          <cell r="A2198" t="str">
            <v>PCO99S504</v>
          </cell>
          <cell r="B2198" t="str">
            <v>PCO99</v>
          </cell>
          <cell r="C2198" t="str">
            <v>S01</v>
          </cell>
          <cell r="D2198" t="str">
            <v>S504</v>
          </cell>
          <cell r="E2198" t="str">
            <v/>
          </cell>
          <cell r="F2198" t="str">
            <v/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  <cell r="X2198" t="str">
            <v/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/>
          </cell>
          <cell r="AC2198" t="str">
            <v/>
          </cell>
          <cell r="AD2198" t="str">
            <v/>
          </cell>
          <cell r="AE2198">
            <v>9.5945669000000002</v>
          </cell>
          <cell r="AF2198" t="str">
            <v/>
          </cell>
          <cell r="AG2198" t="str">
            <v/>
          </cell>
          <cell r="AH2198" t="str">
            <v/>
          </cell>
          <cell r="AI2198" t="str">
            <v/>
          </cell>
          <cell r="AJ2198" t="str">
            <v/>
          </cell>
          <cell r="AK2198" t="str">
            <v/>
          </cell>
          <cell r="AL2198" t="str">
            <v/>
          </cell>
          <cell r="AM2198" t="str">
            <v/>
          </cell>
          <cell r="AN2198" t="str">
            <v/>
          </cell>
          <cell r="AO2198" t="str">
            <v/>
          </cell>
          <cell r="AP2198" t="str">
            <v/>
          </cell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</row>
        <row r="2199">
          <cell r="A2199" t="str">
            <v>PCO99S505</v>
          </cell>
          <cell r="B2199" t="str">
            <v>PCO99</v>
          </cell>
          <cell r="C2199" t="str">
            <v>S01</v>
          </cell>
          <cell r="D2199" t="str">
            <v>S505</v>
          </cell>
          <cell r="E2199">
            <v>4.1723000000000003E-3</v>
          </cell>
          <cell r="F2199" t="str">
            <v/>
          </cell>
          <cell r="G2199">
            <v>1.54567E-2</v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>
            <v>1.6193000000000003E-2</v>
          </cell>
          <cell r="M2199">
            <v>2.06584E-2</v>
          </cell>
          <cell r="N2199">
            <v>2.1553200000000002E-2</v>
          </cell>
          <cell r="O2199" t="str">
            <v/>
          </cell>
          <cell r="P2199" t="str">
            <v/>
          </cell>
          <cell r="Q2199">
            <v>9.7476000000000004E-3</v>
          </cell>
          <cell r="R2199">
            <v>9.8050000000000003E-4</v>
          </cell>
          <cell r="S2199">
            <v>2.1703499999999997E-2</v>
          </cell>
          <cell r="T2199">
            <v>1.75137E-2</v>
          </cell>
          <cell r="U2199">
            <v>4.1656000000000002E-3</v>
          </cell>
          <cell r="V2199">
            <v>2.62E-5</v>
          </cell>
          <cell r="W2199">
            <v>4.214E-4</v>
          </cell>
          <cell r="X2199" t="str">
            <v/>
          </cell>
          <cell r="Y2199">
            <v>8.4850000000000008E-4</v>
          </cell>
          <cell r="Z2199" t="str">
            <v/>
          </cell>
          <cell r="AA2199" t="str">
            <v/>
          </cell>
          <cell r="AB2199" t="str">
            <v/>
          </cell>
          <cell r="AC2199" t="str">
            <v/>
          </cell>
          <cell r="AD2199">
            <v>5.3287000000000005E-3</v>
          </cell>
          <cell r="AE2199">
            <v>2.3494133000000001</v>
          </cell>
          <cell r="AF2199">
            <v>3.4091E-3</v>
          </cell>
          <cell r="AG2199">
            <v>1.5893499999999998E-2</v>
          </cell>
          <cell r="AH2199">
            <v>0.13485169999999999</v>
          </cell>
          <cell r="AI2199" t="str">
            <v/>
          </cell>
          <cell r="AJ2199" t="str">
            <v/>
          </cell>
          <cell r="AK2199" t="str">
            <v/>
          </cell>
          <cell r="AL2199">
            <v>0.17133869999999998</v>
          </cell>
          <cell r="AM2199">
            <v>2.2796199999999999E-2</v>
          </cell>
          <cell r="AN2199">
            <v>1.1383800000000001E-2</v>
          </cell>
          <cell r="AO2199">
            <v>4.5922999999999997E-3</v>
          </cell>
          <cell r="AP2199">
            <v>6.1603999999999999E-3</v>
          </cell>
          <cell r="AQ2199" t="str">
            <v/>
          </cell>
          <cell r="AR2199">
            <v>2.0000000000000002E-7</v>
          </cell>
          <cell r="AS2199">
            <v>6.5126999999999997E-3</v>
          </cell>
          <cell r="AT2199">
            <v>2.2621600000000002E-2</v>
          </cell>
          <cell r="AU2199" t="str">
            <v/>
          </cell>
        </row>
        <row r="2200">
          <cell r="A2200" t="str">
            <v>PCO99S506</v>
          </cell>
          <cell r="B2200" t="str">
            <v>PCO99</v>
          </cell>
          <cell r="C2200" t="str">
            <v>S01</v>
          </cell>
          <cell r="D2200" t="str">
            <v>S506</v>
          </cell>
          <cell r="E2200" t="str">
            <v/>
          </cell>
          <cell r="F2200" t="str">
            <v/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>
            <v>6.5699999999999998E-5</v>
          </cell>
          <cell r="M2200" t="str">
            <v/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/>
          </cell>
          <cell r="V2200" t="str">
            <v/>
          </cell>
          <cell r="W2200" t="str">
            <v/>
          </cell>
          <cell r="X2200" t="str">
            <v/>
          </cell>
          <cell r="Y2200" t="str">
            <v/>
          </cell>
          <cell r="Z2200" t="str">
            <v/>
          </cell>
          <cell r="AA2200" t="str">
            <v/>
          </cell>
          <cell r="AB2200" t="str">
            <v/>
          </cell>
          <cell r="AC2200" t="str">
            <v/>
          </cell>
          <cell r="AD2200" t="str">
            <v/>
          </cell>
          <cell r="AE2200" t="str">
            <v/>
          </cell>
          <cell r="AF2200" t="str">
            <v/>
          </cell>
          <cell r="AG2200" t="str">
            <v/>
          </cell>
          <cell r="AH2200" t="str">
            <v/>
          </cell>
          <cell r="AI2200" t="str">
            <v/>
          </cell>
          <cell r="AJ2200" t="str">
            <v/>
          </cell>
          <cell r="AK2200" t="str">
            <v/>
          </cell>
          <cell r="AL2200" t="str">
            <v/>
          </cell>
          <cell r="AM2200" t="str">
            <v/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</row>
        <row r="2201">
          <cell r="A2201" t="str">
            <v>PCO99S507</v>
          </cell>
          <cell r="B2201" t="str">
            <v>PCO99</v>
          </cell>
          <cell r="C2201" t="str">
            <v>S01</v>
          </cell>
          <cell r="D2201" t="str">
            <v>S507</v>
          </cell>
          <cell r="E2201" t="str">
            <v/>
          </cell>
          <cell r="F2201" t="str">
            <v/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/>
          </cell>
          <cell r="V2201" t="str">
            <v/>
          </cell>
          <cell r="W2201" t="str">
            <v/>
          </cell>
          <cell r="X2201" t="str">
            <v/>
          </cell>
          <cell r="Y2201" t="str">
            <v/>
          </cell>
          <cell r="Z2201" t="str">
            <v/>
          </cell>
          <cell r="AA2201" t="str">
            <v/>
          </cell>
          <cell r="AB2201" t="str">
            <v/>
          </cell>
          <cell r="AC2201" t="str">
            <v/>
          </cell>
          <cell r="AD2201" t="str">
            <v/>
          </cell>
          <cell r="AE2201">
            <v>3.1692406000000002</v>
          </cell>
          <cell r="AF2201" t="str">
            <v/>
          </cell>
          <cell r="AG2201" t="str">
            <v/>
          </cell>
          <cell r="AH2201" t="str">
            <v/>
          </cell>
          <cell r="AI2201" t="str">
            <v/>
          </cell>
          <cell r="AJ2201" t="str">
            <v/>
          </cell>
          <cell r="AK2201" t="str">
            <v/>
          </cell>
          <cell r="AL2201" t="str">
            <v/>
          </cell>
          <cell r="AM2201" t="str">
            <v/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</row>
        <row r="2202">
          <cell r="A2202" t="str">
            <v>PCO99S508</v>
          </cell>
          <cell r="B2202" t="str">
            <v>PCO99</v>
          </cell>
          <cell r="C2202" t="str">
            <v>S01</v>
          </cell>
          <cell r="D2202" t="str">
            <v>S508</v>
          </cell>
          <cell r="E2202">
            <v>1.9692499999999998E-2</v>
          </cell>
          <cell r="F2202">
            <v>0.11040040000000001</v>
          </cell>
          <cell r="G2202">
            <v>1.05784E-2</v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>
            <v>1.7331900000000001E-2</v>
          </cell>
          <cell r="M2202">
            <v>2.9074000000000003E-2</v>
          </cell>
          <cell r="N2202">
            <v>2.1967799999999999E-2</v>
          </cell>
          <cell r="O2202" t="str">
            <v/>
          </cell>
          <cell r="P2202" t="str">
            <v/>
          </cell>
          <cell r="Q2202">
            <v>2.4092600000000002E-2</v>
          </cell>
          <cell r="R2202">
            <v>1.1117999999999998E-3</v>
          </cell>
          <cell r="S2202">
            <v>2.0051200000000002E-2</v>
          </cell>
          <cell r="T2202">
            <v>6.5068000000000001E-3</v>
          </cell>
          <cell r="U2202">
            <v>8.7357500000000005E-2</v>
          </cell>
          <cell r="V2202">
            <v>2.0299999999999999E-5</v>
          </cell>
          <cell r="W2202">
            <v>1.841E-4</v>
          </cell>
          <cell r="X2202" t="str">
            <v/>
          </cell>
          <cell r="Y2202">
            <v>1.5970599999999998E-2</v>
          </cell>
          <cell r="Z2202" t="str">
            <v/>
          </cell>
          <cell r="AA2202" t="str">
            <v/>
          </cell>
          <cell r="AB2202" t="str">
            <v/>
          </cell>
          <cell r="AC2202" t="str">
            <v/>
          </cell>
          <cell r="AD2202">
            <v>2.6477399999999998E-2</v>
          </cell>
          <cell r="AE2202">
            <v>12.324828699999999</v>
          </cell>
          <cell r="AF2202">
            <v>1.01414E-2</v>
          </cell>
          <cell r="AG2202">
            <v>2.6174800000000002E-2</v>
          </cell>
          <cell r="AH2202">
            <v>9.9740899999999993E-2</v>
          </cell>
          <cell r="AI2202" t="str">
            <v/>
          </cell>
          <cell r="AJ2202" t="str">
            <v/>
          </cell>
          <cell r="AK2202">
            <v>2.9999999999999999E-7</v>
          </cell>
          <cell r="AL2202">
            <v>0.21453610000000001</v>
          </cell>
          <cell r="AM2202">
            <v>1.38637E-2</v>
          </cell>
          <cell r="AN2202">
            <v>1.98423E-2</v>
          </cell>
          <cell r="AO2202">
            <v>3.6982E-3</v>
          </cell>
          <cell r="AP2202">
            <v>1.5616099999999999E-2</v>
          </cell>
          <cell r="AQ2202" t="str">
            <v/>
          </cell>
          <cell r="AR2202">
            <v>1.0000000000000001E-7</v>
          </cell>
          <cell r="AS2202">
            <v>8.4323000000000002E-3</v>
          </cell>
          <cell r="AT2202">
            <v>1.4646699999999999E-2</v>
          </cell>
          <cell r="AU2202" t="str">
            <v/>
          </cell>
        </row>
        <row r="2203">
          <cell r="A2203" t="str">
            <v>PCO99S509</v>
          </cell>
          <cell r="B2203" t="str">
            <v>PCO99</v>
          </cell>
          <cell r="C2203" t="str">
            <v>S01</v>
          </cell>
          <cell r="D2203" t="str">
            <v>S509</v>
          </cell>
          <cell r="E2203" t="str">
            <v/>
          </cell>
          <cell r="F2203" t="str">
            <v/>
          </cell>
          <cell r="G2203" t="str">
            <v/>
          </cell>
          <cell r="H2203" t="str">
            <v/>
          </cell>
          <cell r="I2203" t="str">
            <v/>
          </cell>
          <cell r="J2203" t="str">
            <v/>
          </cell>
          <cell r="K2203" t="str">
            <v/>
          </cell>
          <cell r="L2203">
            <v>0.22174529999999998</v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/>
          </cell>
          <cell r="V2203" t="str">
            <v/>
          </cell>
          <cell r="W2203" t="str">
            <v/>
          </cell>
          <cell r="X2203" t="str">
            <v/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/>
          </cell>
          <cell r="AC2203" t="str">
            <v/>
          </cell>
          <cell r="AD2203" t="str">
            <v/>
          </cell>
          <cell r="AE2203" t="str">
            <v/>
          </cell>
          <cell r="AF2203" t="str">
            <v/>
          </cell>
          <cell r="AG2203" t="str">
            <v/>
          </cell>
          <cell r="AH2203" t="str">
            <v/>
          </cell>
          <cell r="AI2203" t="str">
            <v/>
          </cell>
          <cell r="AJ2203" t="str">
            <v/>
          </cell>
          <cell r="AK2203" t="str">
            <v/>
          </cell>
          <cell r="AL2203" t="str">
            <v/>
          </cell>
          <cell r="AM2203" t="str">
            <v/>
          </cell>
          <cell r="AN2203" t="str">
            <v/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</row>
        <row r="2204">
          <cell r="A2204" t="str">
            <v>PCO99S512</v>
          </cell>
          <cell r="B2204" t="str">
            <v>PCO99</v>
          </cell>
          <cell r="C2204" t="str">
            <v>S01</v>
          </cell>
          <cell r="D2204" t="str">
            <v>S512</v>
          </cell>
          <cell r="E2204">
            <v>5.4508600000000004E-2</v>
          </cell>
          <cell r="F2204">
            <v>0.65742339999999999</v>
          </cell>
          <cell r="G2204">
            <v>6.5493300000000004E-2</v>
          </cell>
          <cell r="H2204" t="str">
            <v/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>
            <v>3.4148999999999998E-3</v>
          </cell>
          <cell r="N2204">
            <v>0.1218699</v>
          </cell>
          <cell r="O2204" t="str">
            <v/>
          </cell>
          <cell r="P2204" t="str">
            <v/>
          </cell>
          <cell r="Q2204">
            <v>1.5174400000000001E-2</v>
          </cell>
          <cell r="R2204" t="str">
            <v/>
          </cell>
          <cell r="S2204">
            <v>1.80085E-2</v>
          </cell>
          <cell r="T2204">
            <v>7.0892000000000004E-3</v>
          </cell>
          <cell r="U2204" t="str">
            <v/>
          </cell>
          <cell r="V2204">
            <v>2.0299999999999999E-5</v>
          </cell>
          <cell r="W2204">
            <v>1.002E-4</v>
          </cell>
          <cell r="X2204" t="str">
            <v/>
          </cell>
          <cell r="Y2204" t="str">
            <v/>
          </cell>
          <cell r="Z2204" t="str">
            <v/>
          </cell>
          <cell r="AA2204" t="str">
            <v/>
          </cell>
          <cell r="AB2204" t="str">
            <v/>
          </cell>
          <cell r="AC2204" t="str">
            <v/>
          </cell>
          <cell r="AD2204">
            <v>2.4014000000000001E-3</v>
          </cell>
          <cell r="AE2204" t="str">
            <v/>
          </cell>
          <cell r="AF2204" t="str">
            <v/>
          </cell>
          <cell r="AG2204">
            <v>4.2439199999999996E-2</v>
          </cell>
          <cell r="AH2204">
            <v>6.9013000000000005E-2</v>
          </cell>
          <cell r="AI2204" t="str">
            <v/>
          </cell>
          <cell r="AJ2204" t="str">
            <v/>
          </cell>
          <cell r="AK2204" t="str">
            <v/>
          </cell>
          <cell r="AL2204" t="str">
            <v/>
          </cell>
          <cell r="AM2204">
            <v>8.5102200000000003E-2</v>
          </cell>
          <cell r="AN2204">
            <v>1.6015100000000001E-2</v>
          </cell>
          <cell r="AO2204" t="str">
            <v/>
          </cell>
          <cell r="AP2204">
            <v>1.02515E-2</v>
          </cell>
          <cell r="AQ2204" t="str">
            <v/>
          </cell>
          <cell r="AR2204">
            <v>5.9999999999999997E-7</v>
          </cell>
          <cell r="AS2204">
            <v>4.4469000000000002E-3</v>
          </cell>
          <cell r="AT2204">
            <v>4.0517699999999997E-2</v>
          </cell>
          <cell r="AU2204" t="str">
            <v/>
          </cell>
        </row>
        <row r="2205">
          <cell r="A2205" t="str">
            <v>PCO99S513</v>
          </cell>
          <cell r="B2205" t="str">
            <v>PCO99</v>
          </cell>
          <cell r="C2205" t="str">
            <v>S01</v>
          </cell>
          <cell r="D2205" t="str">
            <v>S513</v>
          </cell>
          <cell r="E2205" t="str">
            <v/>
          </cell>
          <cell r="F2205" t="str">
            <v/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/>
          </cell>
          <cell r="V2205" t="str">
            <v/>
          </cell>
          <cell r="W2205" t="str">
            <v/>
          </cell>
          <cell r="X2205" t="str">
            <v/>
          </cell>
          <cell r="Y2205" t="str">
            <v/>
          </cell>
          <cell r="Z2205" t="str">
            <v/>
          </cell>
          <cell r="AA2205" t="str">
            <v/>
          </cell>
          <cell r="AB2205" t="str">
            <v/>
          </cell>
          <cell r="AC2205" t="str">
            <v/>
          </cell>
          <cell r="AD2205" t="str">
            <v/>
          </cell>
          <cell r="AE2205" t="str">
            <v/>
          </cell>
          <cell r="AF2205" t="str">
            <v/>
          </cell>
          <cell r="AG2205" t="str">
            <v/>
          </cell>
          <cell r="AH2205">
            <v>7.81303E-2</v>
          </cell>
          <cell r="AI2205" t="str">
            <v/>
          </cell>
          <cell r="AJ2205" t="str">
            <v/>
          </cell>
          <cell r="AK2205" t="str">
            <v/>
          </cell>
          <cell r="AL2205" t="str">
            <v/>
          </cell>
          <cell r="AM2205" t="str">
            <v/>
          </cell>
          <cell r="AN2205" t="str">
            <v/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</row>
        <row r="2206">
          <cell r="A2206" t="str">
            <v>PCO99S514</v>
          </cell>
          <cell r="B2206" t="str">
            <v>PCO99</v>
          </cell>
          <cell r="C2206" t="str">
            <v>S01</v>
          </cell>
          <cell r="D2206" t="str">
            <v>S514</v>
          </cell>
          <cell r="E2206" t="str">
            <v/>
          </cell>
          <cell r="F2206" t="str">
            <v/>
          </cell>
          <cell r="G2206" t="str">
            <v/>
          </cell>
          <cell r="H2206" t="str">
            <v/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/>
          </cell>
          <cell r="V2206" t="str">
            <v/>
          </cell>
          <cell r="W2206" t="str">
            <v/>
          </cell>
          <cell r="X2206" t="str">
            <v/>
          </cell>
          <cell r="Y2206" t="str">
            <v/>
          </cell>
          <cell r="Z2206" t="str">
            <v/>
          </cell>
          <cell r="AA2206" t="str">
            <v/>
          </cell>
          <cell r="AB2206" t="str">
            <v/>
          </cell>
          <cell r="AC2206" t="str">
            <v/>
          </cell>
          <cell r="AD2206" t="str">
            <v/>
          </cell>
          <cell r="AE2206" t="str">
            <v/>
          </cell>
          <cell r="AF2206" t="str">
            <v/>
          </cell>
          <cell r="AG2206" t="str">
            <v/>
          </cell>
          <cell r="AH2206" t="str">
            <v/>
          </cell>
          <cell r="AI2206" t="str">
            <v/>
          </cell>
          <cell r="AJ2206" t="str">
            <v/>
          </cell>
          <cell r="AK2206" t="str">
            <v/>
          </cell>
          <cell r="AL2206" t="str">
            <v/>
          </cell>
          <cell r="AM2206" t="str">
            <v/>
          </cell>
          <cell r="AN2206" t="str">
            <v/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S2206" t="str">
            <v/>
          </cell>
          <cell r="AT2206">
            <v>0.3330668</v>
          </cell>
          <cell r="AU2206" t="str">
            <v/>
          </cell>
        </row>
        <row r="2207">
          <cell r="A2207" t="str">
            <v>PCO99S533</v>
          </cell>
          <cell r="B2207" t="str">
            <v>PCO99</v>
          </cell>
          <cell r="C2207" t="str">
            <v>S02</v>
          </cell>
          <cell r="D2207" t="str">
            <v>S533</v>
          </cell>
          <cell r="E2207" t="str">
            <v/>
          </cell>
          <cell r="F2207" t="str">
            <v/>
          </cell>
          <cell r="G2207" t="str">
            <v/>
          </cell>
          <cell r="H2207" t="str">
            <v/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>
            <v>9.2253799999999997E-2</v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/>
          </cell>
          <cell r="V2207" t="str">
            <v/>
          </cell>
          <cell r="W2207" t="str">
            <v/>
          </cell>
          <cell r="X2207" t="str">
            <v/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/>
          </cell>
          <cell r="AC2207" t="str">
            <v/>
          </cell>
          <cell r="AD2207" t="str">
            <v/>
          </cell>
          <cell r="AE2207" t="str">
            <v/>
          </cell>
          <cell r="AF2207" t="str">
            <v/>
          </cell>
          <cell r="AG2207" t="str">
            <v/>
          </cell>
          <cell r="AH2207" t="str">
            <v/>
          </cell>
          <cell r="AI2207" t="str">
            <v/>
          </cell>
          <cell r="AJ2207" t="str">
            <v/>
          </cell>
          <cell r="AK2207" t="str">
            <v/>
          </cell>
          <cell r="AL2207" t="str">
            <v/>
          </cell>
          <cell r="AM2207" t="str">
            <v/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</row>
        <row r="2208">
          <cell r="A2208" t="str">
            <v>PCO99S535</v>
          </cell>
          <cell r="B2208" t="str">
            <v>PCO99</v>
          </cell>
          <cell r="C2208" t="str">
            <v>S02</v>
          </cell>
          <cell r="D2208" t="str">
            <v>S535</v>
          </cell>
          <cell r="E2208" t="str">
            <v/>
          </cell>
          <cell r="F2208" t="str">
            <v/>
          </cell>
          <cell r="G2208" t="str">
            <v/>
          </cell>
          <cell r="H2208" t="str">
            <v/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/>
          </cell>
          <cell r="V2208" t="str">
            <v/>
          </cell>
          <cell r="W2208" t="str">
            <v/>
          </cell>
          <cell r="X2208" t="str">
            <v/>
          </cell>
          <cell r="Y2208" t="str">
            <v/>
          </cell>
          <cell r="Z2208" t="str">
            <v/>
          </cell>
          <cell r="AA2208" t="str">
            <v/>
          </cell>
          <cell r="AB2208" t="str">
            <v/>
          </cell>
          <cell r="AC2208" t="str">
            <v/>
          </cell>
          <cell r="AD2208">
            <v>7.0516400000000007E-2</v>
          </cell>
          <cell r="AE2208" t="str">
            <v/>
          </cell>
          <cell r="AF2208" t="str">
            <v/>
          </cell>
          <cell r="AG2208" t="str">
            <v/>
          </cell>
          <cell r="AH2208" t="str">
            <v/>
          </cell>
          <cell r="AI2208" t="str">
            <v/>
          </cell>
          <cell r="AJ2208" t="str">
            <v/>
          </cell>
          <cell r="AK2208" t="str">
            <v/>
          </cell>
          <cell r="AL2208" t="str">
            <v/>
          </cell>
          <cell r="AM2208" t="str">
            <v/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</row>
        <row r="2209">
          <cell r="A2209" t="str">
            <v>PCO99S536</v>
          </cell>
          <cell r="B2209" t="str">
            <v>PCO99</v>
          </cell>
          <cell r="C2209" t="str">
            <v>S02</v>
          </cell>
          <cell r="D2209" t="str">
            <v>S536</v>
          </cell>
          <cell r="E2209" t="str">
            <v/>
          </cell>
          <cell r="F2209" t="str">
            <v/>
          </cell>
          <cell r="G2209" t="str">
            <v/>
          </cell>
          <cell r="H2209" t="str">
            <v/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/>
          </cell>
          <cell r="V2209" t="str">
            <v/>
          </cell>
          <cell r="W2209" t="str">
            <v/>
          </cell>
          <cell r="X2209" t="str">
            <v/>
          </cell>
          <cell r="Y2209" t="str">
            <v/>
          </cell>
          <cell r="Z2209" t="str">
            <v/>
          </cell>
          <cell r="AA2209" t="str">
            <v/>
          </cell>
          <cell r="AB2209" t="str">
            <v/>
          </cell>
          <cell r="AC2209" t="str">
            <v/>
          </cell>
          <cell r="AD2209">
            <v>5.0949800000000003E-2</v>
          </cell>
          <cell r="AE2209" t="str">
            <v/>
          </cell>
          <cell r="AF2209" t="str">
            <v/>
          </cell>
          <cell r="AG2209" t="str">
            <v/>
          </cell>
          <cell r="AH2209" t="str">
            <v/>
          </cell>
          <cell r="AI2209" t="str">
            <v/>
          </cell>
          <cell r="AJ2209" t="str">
            <v/>
          </cell>
          <cell r="AK2209" t="str">
            <v/>
          </cell>
          <cell r="AL2209" t="str">
            <v/>
          </cell>
          <cell r="AM2209" t="str">
            <v/>
          </cell>
          <cell r="AN2209" t="str">
            <v/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</row>
        <row r="2210">
          <cell r="A2210" t="str">
            <v>PCO99S537</v>
          </cell>
          <cell r="B2210" t="str">
            <v>PCO99</v>
          </cell>
          <cell r="C2210" t="str">
            <v>S02</v>
          </cell>
          <cell r="D2210" t="str">
            <v>S537</v>
          </cell>
          <cell r="E2210" t="str">
            <v/>
          </cell>
          <cell r="F2210" t="str">
            <v/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/>
          </cell>
          <cell r="V2210" t="str">
            <v/>
          </cell>
          <cell r="W2210" t="str">
            <v/>
          </cell>
          <cell r="X2210" t="str">
            <v/>
          </cell>
          <cell r="Y2210" t="str">
            <v/>
          </cell>
          <cell r="Z2210" t="str">
            <v/>
          </cell>
          <cell r="AA2210" t="str">
            <v/>
          </cell>
          <cell r="AB2210" t="str">
            <v/>
          </cell>
          <cell r="AC2210" t="str">
            <v/>
          </cell>
          <cell r="AD2210" t="str">
            <v/>
          </cell>
          <cell r="AE2210">
            <v>65.772922000000008</v>
          </cell>
          <cell r="AF2210" t="str">
            <v/>
          </cell>
          <cell r="AG2210" t="str">
            <v/>
          </cell>
          <cell r="AH2210" t="str">
            <v/>
          </cell>
          <cell r="AI2210" t="str">
            <v/>
          </cell>
          <cell r="AJ2210" t="str">
            <v/>
          </cell>
          <cell r="AK2210" t="str">
            <v/>
          </cell>
          <cell r="AL2210" t="str">
            <v/>
          </cell>
          <cell r="AM2210" t="str">
            <v/>
          </cell>
          <cell r="AN2210" t="str">
            <v/>
          </cell>
          <cell r="AO2210" t="str">
            <v/>
          </cell>
          <cell r="AP2210" t="str">
            <v/>
          </cell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</row>
        <row r="2211">
          <cell r="A2211" t="str">
            <v>PCO99S538</v>
          </cell>
          <cell r="B2211" t="str">
            <v>PCO99</v>
          </cell>
          <cell r="C2211" t="str">
            <v>S02</v>
          </cell>
          <cell r="D2211" t="str">
            <v>S538</v>
          </cell>
          <cell r="E2211" t="str">
            <v/>
          </cell>
          <cell r="F2211" t="str">
            <v/>
          </cell>
          <cell r="G2211" t="str">
            <v/>
          </cell>
          <cell r="H2211" t="str">
            <v/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/>
          </cell>
          <cell r="V2211" t="str">
            <v/>
          </cell>
          <cell r="W2211" t="str">
            <v/>
          </cell>
          <cell r="X2211" t="str">
            <v/>
          </cell>
          <cell r="Y2211" t="str">
            <v/>
          </cell>
          <cell r="Z2211" t="str">
            <v/>
          </cell>
          <cell r="AA2211" t="str">
            <v/>
          </cell>
          <cell r="AB2211" t="str">
            <v/>
          </cell>
          <cell r="AC2211" t="str">
            <v/>
          </cell>
          <cell r="AD2211" t="str">
            <v/>
          </cell>
          <cell r="AE2211">
            <v>7.2538372999999998</v>
          </cell>
          <cell r="AF2211" t="str">
            <v/>
          </cell>
          <cell r="AG2211" t="str">
            <v/>
          </cell>
          <cell r="AH2211" t="str">
            <v/>
          </cell>
          <cell r="AI2211" t="str">
            <v/>
          </cell>
          <cell r="AJ2211" t="str">
            <v/>
          </cell>
          <cell r="AK2211" t="str">
            <v/>
          </cell>
          <cell r="AL2211" t="str">
            <v/>
          </cell>
          <cell r="AM2211" t="str">
            <v/>
          </cell>
          <cell r="AN2211" t="str">
            <v/>
          </cell>
          <cell r="AO2211" t="str">
            <v/>
          </cell>
          <cell r="AP2211" t="str">
            <v/>
          </cell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</row>
        <row r="2212">
          <cell r="A2212" t="str">
            <v>PCO99S540</v>
          </cell>
          <cell r="B2212" t="str">
            <v>PCO99</v>
          </cell>
          <cell r="C2212" t="str">
            <v>S02</v>
          </cell>
          <cell r="D2212" t="str">
            <v>S540</v>
          </cell>
          <cell r="E2212" t="str">
            <v/>
          </cell>
          <cell r="F2212" t="str">
            <v/>
          </cell>
          <cell r="G2212" t="str">
            <v/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>
            <v>9.6008999999999997E-2</v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/>
          </cell>
          <cell r="V2212" t="str">
            <v/>
          </cell>
          <cell r="W2212" t="str">
            <v/>
          </cell>
          <cell r="X2212" t="str">
            <v/>
          </cell>
          <cell r="Y2212" t="str">
            <v/>
          </cell>
          <cell r="Z2212" t="str">
            <v/>
          </cell>
          <cell r="AA2212" t="str">
            <v/>
          </cell>
          <cell r="AB2212" t="str">
            <v/>
          </cell>
          <cell r="AC2212" t="str">
            <v/>
          </cell>
          <cell r="AD2212" t="str">
            <v/>
          </cell>
          <cell r="AE2212" t="str">
            <v/>
          </cell>
          <cell r="AF2212" t="str">
            <v/>
          </cell>
          <cell r="AG2212" t="str">
            <v/>
          </cell>
          <cell r="AH2212" t="str">
            <v/>
          </cell>
          <cell r="AI2212" t="str">
            <v/>
          </cell>
          <cell r="AJ2212" t="str">
            <v/>
          </cell>
          <cell r="AK2212" t="str">
            <v/>
          </cell>
          <cell r="AL2212" t="str">
            <v/>
          </cell>
          <cell r="AM2212" t="str">
            <v/>
          </cell>
          <cell r="AN2212" t="str">
            <v/>
          </cell>
          <cell r="AO2212" t="str">
            <v/>
          </cell>
          <cell r="AP2212" t="str">
            <v/>
          </cell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</row>
        <row r="2213">
          <cell r="A2213" t="str">
            <v>PCO99S541</v>
          </cell>
          <cell r="B2213" t="str">
            <v>PCO99</v>
          </cell>
          <cell r="C2213" t="str">
            <v>S02</v>
          </cell>
          <cell r="D2213" t="str">
            <v>S541</v>
          </cell>
          <cell r="E2213" t="str">
            <v/>
          </cell>
          <cell r="F2213" t="str">
            <v/>
          </cell>
          <cell r="G2213" t="str">
            <v/>
          </cell>
          <cell r="H2213" t="str">
            <v/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>
            <v>8.5433400000000007E-2</v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/>
          </cell>
          <cell r="V2213" t="str">
            <v/>
          </cell>
          <cell r="W2213" t="str">
            <v/>
          </cell>
          <cell r="X2213" t="str">
            <v/>
          </cell>
          <cell r="Y2213" t="str">
            <v/>
          </cell>
          <cell r="Z2213" t="str">
            <v/>
          </cell>
          <cell r="AA2213" t="str">
            <v/>
          </cell>
          <cell r="AB2213" t="str">
            <v/>
          </cell>
          <cell r="AC2213" t="str">
            <v/>
          </cell>
          <cell r="AD2213" t="str">
            <v/>
          </cell>
          <cell r="AE2213" t="str">
            <v/>
          </cell>
          <cell r="AF2213" t="str">
            <v/>
          </cell>
          <cell r="AG2213" t="str">
            <v/>
          </cell>
          <cell r="AH2213" t="str">
            <v/>
          </cell>
          <cell r="AI2213" t="str">
            <v/>
          </cell>
          <cell r="AJ2213" t="str">
            <v/>
          </cell>
          <cell r="AK2213" t="str">
            <v/>
          </cell>
          <cell r="AL2213" t="str">
            <v/>
          </cell>
          <cell r="AM2213" t="str">
            <v/>
          </cell>
          <cell r="AN2213" t="str">
            <v/>
          </cell>
          <cell r="AO2213" t="str">
            <v/>
          </cell>
          <cell r="AP2213" t="str">
            <v/>
          </cell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</row>
        <row r="2214">
          <cell r="A2214" t="str">
            <v>PCO99S542</v>
          </cell>
          <cell r="B2214" t="str">
            <v>PCO99</v>
          </cell>
          <cell r="C2214" t="str">
            <v>S02</v>
          </cell>
          <cell r="D2214" t="str">
            <v>S542</v>
          </cell>
          <cell r="E2214" t="str">
            <v/>
          </cell>
          <cell r="F2214" t="str">
            <v/>
          </cell>
          <cell r="G2214" t="str">
            <v/>
          </cell>
          <cell r="H2214" t="str">
            <v/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>
            <v>0.11379019999999999</v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/>
          </cell>
          <cell r="V2214" t="str">
            <v/>
          </cell>
          <cell r="W2214" t="str">
            <v/>
          </cell>
          <cell r="X2214" t="str">
            <v/>
          </cell>
          <cell r="Y2214" t="str">
            <v/>
          </cell>
          <cell r="Z2214" t="str">
            <v/>
          </cell>
          <cell r="AA2214" t="str">
            <v/>
          </cell>
          <cell r="AB2214" t="str">
            <v/>
          </cell>
          <cell r="AC2214" t="str">
            <v/>
          </cell>
          <cell r="AD2214" t="str">
            <v/>
          </cell>
          <cell r="AE2214" t="str">
            <v/>
          </cell>
          <cell r="AF2214" t="str">
            <v/>
          </cell>
          <cell r="AG2214" t="str">
            <v/>
          </cell>
          <cell r="AH2214" t="str">
            <v/>
          </cell>
          <cell r="AI2214" t="str">
            <v/>
          </cell>
          <cell r="AJ2214" t="str">
            <v/>
          </cell>
          <cell r="AK2214" t="str">
            <v/>
          </cell>
          <cell r="AL2214" t="str">
            <v/>
          </cell>
          <cell r="AM2214" t="str">
            <v/>
          </cell>
          <cell r="AN2214" t="str">
            <v/>
          </cell>
          <cell r="AO2214" t="str">
            <v/>
          </cell>
          <cell r="AP2214" t="str">
            <v/>
          </cell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</row>
        <row r="2215">
          <cell r="A2215" t="str">
            <v>PCO99S561</v>
          </cell>
          <cell r="B2215" t="str">
            <v>PCO99</v>
          </cell>
          <cell r="C2215" t="str">
            <v>S03</v>
          </cell>
          <cell r="D2215" t="str">
            <v>S561</v>
          </cell>
          <cell r="E2215" t="str">
            <v/>
          </cell>
          <cell r="F2215" t="str">
            <v/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/>
          </cell>
          <cell r="V2215" t="str">
            <v/>
          </cell>
          <cell r="W2215" t="str">
            <v/>
          </cell>
          <cell r="X2215" t="str">
            <v/>
          </cell>
          <cell r="Y2215" t="str">
            <v/>
          </cell>
          <cell r="Z2215" t="str">
            <v/>
          </cell>
          <cell r="AA2215" t="str">
            <v/>
          </cell>
          <cell r="AB2215" t="str">
            <v/>
          </cell>
          <cell r="AC2215" t="str">
            <v/>
          </cell>
          <cell r="AD2215" t="str">
            <v/>
          </cell>
          <cell r="AE2215" t="str">
            <v/>
          </cell>
          <cell r="AF2215" t="str">
            <v/>
          </cell>
          <cell r="AG2215">
            <v>6.852119999999999E-2</v>
          </cell>
          <cell r="AH2215" t="str">
            <v/>
          </cell>
          <cell r="AI2215" t="str">
            <v/>
          </cell>
          <cell r="AJ2215" t="str">
            <v/>
          </cell>
          <cell r="AK2215" t="str">
            <v/>
          </cell>
          <cell r="AL2215" t="str">
            <v/>
          </cell>
          <cell r="AM2215" t="str">
            <v/>
          </cell>
          <cell r="AN2215" t="str">
            <v/>
          </cell>
          <cell r="AO2215" t="str">
            <v/>
          </cell>
          <cell r="AP2215" t="str">
            <v/>
          </cell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</row>
        <row r="2216">
          <cell r="A2216" t="str">
            <v>PCO99S562</v>
          </cell>
          <cell r="B2216" t="str">
            <v>PCO99</v>
          </cell>
          <cell r="C2216" t="str">
            <v>S03</v>
          </cell>
          <cell r="D2216" t="str">
            <v>S562</v>
          </cell>
          <cell r="E2216" t="str">
            <v/>
          </cell>
          <cell r="F2216" t="str">
            <v/>
          </cell>
          <cell r="G2216" t="str">
            <v/>
          </cell>
          <cell r="H2216" t="str">
            <v/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/>
          </cell>
          <cell r="V2216" t="str">
            <v/>
          </cell>
          <cell r="W2216" t="str">
            <v/>
          </cell>
          <cell r="X2216" t="str">
            <v/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/>
          </cell>
          <cell r="AC2216" t="str">
            <v/>
          </cell>
          <cell r="AD2216" t="str">
            <v/>
          </cell>
          <cell r="AE2216" t="str">
            <v/>
          </cell>
          <cell r="AF2216" t="str">
            <v/>
          </cell>
          <cell r="AG2216">
            <v>0.1340799</v>
          </cell>
          <cell r="AH2216" t="str">
            <v/>
          </cell>
          <cell r="AI2216" t="str">
            <v/>
          </cell>
          <cell r="AJ2216" t="str">
            <v/>
          </cell>
          <cell r="AK2216" t="str">
            <v/>
          </cell>
          <cell r="AL2216" t="str">
            <v/>
          </cell>
          <cell r="AM2216" t="str">
            <v/>
          </cell>
          <cell r="AN2216" t="str">
            <v/>
          </cell>
          <cell r="AO2216" t="str">
            <v/>
          </cell>
          <cell r="AP2216" t="str">
            <v/>
          </cell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</row>
        <row r="2217">
          <cell r="A2217" t="str">
            <v>PCO99S563</v>
          </cell>
          <cell r="B2217" t="str">
            <v>PCO99</v>
          </cell>
          <cell r="C2217" t="str">
            <v>S03</v>
          </cell>
          <cell r="D2217" t="str">
            <v>S563</v>
          </cell>
          <cell r="E2217">
            <v>1.7844599999999999E-2</v>
          </cell>
          <cell r="F2217">
            <v>0.28951699999999997</v>
          </cell>
          <cell r="G2217">
            <v>3.2712100000000001E-2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/>
          </cell>
          <cell r="L2217">
            <v>1.2714700000000001E-2</v>
          </cell>
          <cell r="M2217">
            <v>1.4360400000000001E-2</v>
          </cell>
          <cell r="N2217">
            <v>1.4823000000000001E-2</v>
          </cell>
          <cell r="O2217" t="str">
            <v/>
          </cell>
          <cell r="P2217" t="str">
            <v/>
          </cell>
          <cell r="Q2217">
            <v>3.7629999999999999E-3</v>
          </cell>
          <cell r="R2217">
            <v>2.8499999999999999E-4</v>
          </cell>
          <cell r="S2217">
            <v>2.2735200000000001E-2</v>
          </cell>
          <cell r="T2217">
            <v>1.3864900000000001E-2</v>
          </cell>
          <cell r="U2217">
            <v>1.8833300000000001E-2</v>
          </cell>
          <cell r="V2217">
            <v>1.49E-5</v>
          </cell>
          <cell r="W2217">
            <v>2.922E-4</v>
          </cell>
          <cell r="X2217" t="str">
            <v/>
          </cell>
          <cell r="Y2217">
            <v>2.65128E-2</v>
          </cell>
          <cell r="Z2217" t="str">
            <v/>
          </cell>
          <cell r="AA2217" t="str">
            <v/>
          </cell>
          <cell r="AB2217" t="str">
            <v/>
          </cell>
          <cell r="AC2217" t="str">
            <v/>
          </cell>
          <cell r="AD2217">
            <v>2.1362800000000001E-2</v>
          </cell>
          <cell r="AE2217">
            <v>5.3285435999999997</v>
          </cell>
          <cell r="AF2217">
            <v>2.28626E-2</v>
          </cell>
          <cell r="AG2217" t="str">
            <v/>
          </cell>
          <cell r="AH2217">
            <v>8.0650899999999998E-2</v>
          </cell>
          <cell r="AI2217" t="str">
            <v/>
          </cell>
          <cell r="AJ2217" t="str">
            <v/>
          </cell>
          <cell r="AK2217">
            <v>2.0000000000000002E-7</v>
          </cell>
          <cell r="AL2217">
            <v>2.45972E-2</v>
          </cell>
          <cell r="AM2217">
            <v>4.3008699999999997E-2</v>
          </cell>
          <cell r="AN2217">
            <v>1.01288E-2</v>
          </cell>
          <cell r="AO2217">
            <v>6.8044999999999998E-3</v>
          </cell>
          <cell r="AP2217">
            <v>4.1828999999999998E-3</v>
          </cell>
          <cell r="AQ2217" t="str">
            <v/>
          </cell>
          <cell r="AR2217">
            <v>3.7078200000000006E-2</v>
          </cell>
          <cell r="AS2217">
            <v>2.4062999999999997E-3</v>
          </cell>
          <cell r="AT2217">
            <v>8.6374999999999993E-3</v>
          </cell>
          <cell r="AU2217" t="str">
            <v/>
          </cell>
        </row>
        <row r="2218">
          <cell r="A2218" t="str">
            <v>PCO99S564</v>
          </cell>
          <cell r="B2218" t="str">
            <v>PCO99</v>
          </cell>
          <cell r="C2218" t="str">
            <v>S03</v>
          </cell>
          <cell r="D2218" t="str">
            <v>S564</v>
          </cell>
          <cell r="E2218" t="str">
            <v/>
          </cell>
          <cell r="F2218" t="str">
            <v/>
          </cell>
          <cell r="G2218" t="str">
            <v/>
          </cell>
          <cell r="H2218" t="str">
            <v/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N2218" t="str">
            <v/>
          </cell>
          <cell r="O2218" t="str">
            <v/>
          </cell>
          <cell r="P2218" t="str">
            <v/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/>
          </cell>
          <cell r="V2218" t="str">
            <v/>
          </cell>
          <cell r="W2218" t="str">
            <v/>
          </cell>
          <cell r="X2218" t="str">
            <v/>
          </cell>
          <cell r="Y2218" t="str">
            <v/>
          </cell>
          <cell r="Z2218" t="str">
            <v/>
          </cell>
          <cell r="AA2218" t="str">
            <v/>
          </cell>
          <cell r="AB2218" t="str">
            <v/>
          </cell>
          <cell r="AC2218" t="str">
            <v/>
          </cell>
          <cell r="AD2218" t="str">
            <v/>
          </cell>
          <cell r="AE2218" t="str">
            <v/>
          </cell>
          <cell r="AF2218" t="str">
            <v/>
          </cell>
          <cell r="AG2218">
            <v>0.13918910000000001</v>
          </cell>
          <cell r="AH2218" t="str">
            <v/>
          </cell>
          <cell r="AI2218" t="str">
            <v/>
          </cell>
          <cell r="AJ2218" t="str">
            <v/>
          </cell>
          <cell r="AK2218" t="str">
            <v/>
          </cell>
          <cell r="AL2218" t="str">
            <v/>
          </cell>
          <cell r="AM2218" t="str">
            <v/>
          </cell>
          <cell r="AN2218" t="str">
            <v/>
          </cell>
          <cell r="AO2218" t="str">
            <v/>
          </cell>
          <cell r="AP2218" t="str">
            <v/>
          </cell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</row>
        <row r="2219">
          <cell r="A2219" t="str">
            <v>PCO99S565</v>
          </cell>
          <cell r="B2219" t="str">
            <v>PCO99</v>
          </cell>
          <cell r="C2219" t="str">
            <v>S03</v>
          </cell>
          <cell r="D2219" t="str">
            <v>S565</v>
          </cell>
          <cell r="E2219" t="str">
            <v/>
          </cell>
          <cell r="F2219" t="str">
            <v/>
          </cell>
          <cell r="G2219" t="str">
            <v/>
          </cell>
          <cell r="H2219" t="str">
            <v/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/>
          </cell>
          <cell r="V2219" t="str">
            <v/>
          </cell>
          <cell r="W2219" t="str">
            <v/>
          </cell>
          <cell r="X2219" t="str">
            <v/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/>
          </cell>
          <cell r="AC2219" t="str">
            <v/>
          </cell>
          <cell r="AD2219" t="str">
            <v/>
          </cell>
          <cell r="AE2219" t="str">
            <v/>
          </cell>
          <cell r="AF2219" t="str">
            <v/>
          </cell>
          <cell r="AG2219">
            <v>5.0921999999999995E-2</v>
          </cell>
          <cell r="AH2219" t="str">
            <v/>
          </cell>
          <cell r="AI2219" t="str">
            <v/>
          </cell>
          <cell r="AJ2219" t="str">
            <v/>
          </cell>
          <cell r="AK2219" t="str">
            <v/>
          </cell>
          <cell r="AL2219" t="str">
            <v/>
          </cell>
          <cell r="AM2219" t="str">
            <v/>
          </cell>
          <cell r="AN2219" t="str">
            <v/>
          </cell>
          <cell r="AO2219" t="str">
            <v/>
          </cell>
          <cell r="AP2219" t="str">
            <v/>
          </cell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</row>
        <row r="2220">
          <cell r="A2220" t="str">
            <v>PCO99S566</v>
          </cell>
          <cell r="B2220" t="str">
            <v>PCO99</v>
          </cell>
          <cell r="C2220" t="str">
            <v>S03</v>
          </cell>
          <cell r="D2220" t="str">
            <v>S566</v>
          </cell>
          <cell r="E2220" t="str">
            <v/>
          </cell>
          <cell r="F2220" t="str">
            <v/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/>
          </cell>
          <cell r="V2220" t="str">
            <v/>
          </cell>
          <cell r="W2220" t="str">
            <v/>
          </cell>
          <cell r="X2220" t="str">
            <v/>
          </cell>
          <cell r="Y2220" t="str">
            <v/>
          </cell>
          <cell r="Z2220" t="str">
            <v/>
          </cell>
          <cell r="AA2220" t="str">
            <v/>
          </cell>
          <cell r="AB2220" t="str">
            <v/>
          </cell>
          <cell r="AC2220" t="str">
            <v/>
          </cell>
          <cell r="AD2220" t="str">
            <v/>
          </cell>
          <cell r="AE2220" t="str">
            <v/>
          </cell>
          <cell r="AF2220" t="str">
            <v/>
          </cell>
          <cell r="AG2220" t="str">
            <v/>
          </cell>
          <cell r="AH2220" t="str">
            <v/>
          </cell>
          <cell r="AI2220" t="str">
            <v/>
          </cell>
          <cell r="AJ2220" t="str">
            <v/>
          </cell>
          <cell r="AK2220" t="str">
            <v/>
          </cell>
          <cell r="AL2220" t="str">
            <v/>
          </cell>
          <cell r="AM2220" t="str">
            <v/>
          </cell>
          <cell r="AN2220" t="str">
            <v/>
          </cell>
          <cell r="AO2220" t="str">
            <v/>
          </cell>
          <cell r="AP2220" t="str">
            <v/>
          </cell>
          <cell r="AQ2220" t="str">
            <v/>
          </cell>
          <cell r="AR2220" t="str">
            <v/>
          </cell>
          <cell r="AS2220">
            <v>8.6229899999999998E-2</v>
          </cell>
          <cell r="AT2220" t="str">
            <v/>
          </cell>
          <cell r="AU2220" t="str">
            <v/>
          </cell>
        </row>
        <row r="2221">
          <cell r="A2221" t="str">
            <v>PCO99S567</v>
          </cell>
          <cell r="B2221" t="str">
            <v>PCO99</v>
          </cell>
          <cell r="C2221" t="str">
            <v>S03</v>
          </cell>
          <cell r="D2221" t="str">
            <v>S567</v>
          </cell>
          <cell r="E2221" t="str">
            <v/>
          </cell>
          <cell r="F2221" t="str">
            <v/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/>
          </cell>
          <cell r="V2221" t="str">
            <v/>
          </cell>
          <cell r="W2221" t="str">
            <v/>
          </cell>
          <cell r="X2221" t="str">
            <v/>
          </cell>
          <cell r="Y2221" t="str">
            <v/>
          </cell>
          <cell r="Z2221" t="str">
            <v/>
          </cell>
          <cell r="AA2221" t="str">
            <v/>
          </cell>
          <cell r="AB2221" t="str">
            <v/>
          </cell>
          <cell r="AC2221" t="str">
            <v/>
          </cell>
          <cell r="AD2221" t="str">
            <v/>
          </cell>
          <cell r="AE2221" t="str">
            <v/>
          </cell>
          <cell r="AF2221">
            <v>1.3802400000000001E-2</v>
          </cell>
          <cell r="AG2221" t="str">
            <v/>
          </cell>
          <cell r="AH2221" t="str">
            <v/>
          </cell>
          <cell r="AI2221" t="str">
            <v/>
          </cell>
          <cell r="AJ2221" t="str">
            <v/>
          </cell>
          <cell r="AK2221" t="str">
            <v/>
          </cell>
          <cell r="AL2221" t="str">
            <v/>
          </cell>
          <cell r="AM2221" t="str">
            <v/>
          </cell>
          <cell r="AN2221" t="str">
            <v/>
          </cell>
          <cell r="AO2221" t="str">
            <v/>
          </cell>
          <cell r="AP2221" t="str">
            <v/>
          </cell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</row>
        <row r="2222">
          <cell r="A2222" t="str">
            <v>PCO99S568</v>
          </cell>
          <cell r="B2222" t="str">
            <v>PCO99</v>
          </cell>
          <cell r="C2222" t="str">
            <v>S03</v>
          </cell>
          <cell r="D2222" t="str">
            <v>S568</v>
          </cell>
          <cell r="E2222" t="str">
            <v/>
          </cell>
          <cell r="F2222" t="str">
            <v/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/>
          </cell>
          <cell r="V2222" t="str">
            <v/>
          </cell>
          <cell r="W2222" t="str">
            <v/>
          </cell>
          <cell r="X2222" t="str">
            <v/>
          </cell>
          <cell r="Y2222" t="str">
            <v/>
          </cell>
          <cell r="Z2222" t="str">
            <v/>
          </cell>
          <cell r="AA2222" t="str">
            <v/>
          </cell>
          <cell r="AB2222" t="str">
            <v/>
          </cell>
          <cell r="AC2222" t="str">
            <v/>
          </cell>
          <cell r="AD2222" t="str">
            <v/>
          </cell>
          <cell r="AE2222" t="str">
            <v/>
          </cell>
          <cell r="AF2222">
            <v>0.1303743</v>
          </cell>
          <cell r="AG2222" t="str">
            <v/>
          </cell>
          <cell r="AH2222" t="str">
            <v/>
          </cell>
          <cell r="AI2222" t="str">
            <v/>
          </cell>
          <cell r="AJ2222" t="str">
            <v/>
          </cell>
          <cell r="AK2222" t="str">
            <v/>
          </cell>
          <cell r="AL2222" t="str">
            <v/>
          </cell>
          <cell r="AM2222" t="str">
            <v/>
          </cell>
          <cell r="AN2222" t="str">
            <v/>
          </cell>
          <cell r="AO2222" t="str">
            <v/>
          </cell>
          <cell r="AP2222" t="str">
            <v/>
          </cell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</row>
        <row r="2223">
          <cell r="A2223" t="str">
            <v>PCO99S569</v>
          </cell>
          <cell r="B2223" t="str">
            <v>PCO99</v>
          </cell>
          <cell r="C2223" t="str">
            <v>S03</v>
          </cell>
          <cell r="D2223" t="str">
            <v>S569</v>
          </cell>
          <cell r="E2223" t="str">
            <v/>
          </cell>
          <cell r="F2223" t="str">
            <v/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/>
          </cell>
          <cell r="V2223" t="str">
            <v/>
          </cell>
          <cell r="W2223" t="str">
            <v/>
          </cell>
          <cell r="X2223" t="str">
            <v/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/>
          </cell>
          <cell r="AC2223" t="str">
            <v/>
          </cell>
          <cell r="AD2223" t="str">
            <v/>
          </cell>
          <cell r="AE2223" t="str">
            <v/>
          </cell>
          <cell r="AF2223">
            <v>6.7611999999999993E-3</v>
          </cell>
          <cell r="AG2223" t="str">
            <v/>
          </cell>
          <cell r="AH2223" t="str">
            <v/>
          </cell>
          <cell r="AI2223" t="str">
            <v/>
          </cell>
          <cell r="AJ2223" t="str">
            <v/>
          </cell>
          <cell r="AK2223" t="str">
            <v/>
          </cell>
          <cell r="AL2223" t="str">
            <v/>
          </cell>
          <cell r="AM2223" t="str">
            <v/>
          </cell>
          <cell r="AN2223" t="str">
            <v/>
          </cell>
          <cell r="AO2223" t="str">
            <v/>
          </cell>
          <cell r="AP2223" t="str">
            <v/>
          </cell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</row>
        <row r="2224">
          <cell r="A2224" t="str">
            <v>PCO99S570</v>
          </cell>
          <cell r="B2224" t="str">
            <v>PCO99</v>
          </cell>
          <cell r="C2224" t="str">
            <v>S03</v>
          </cell>
          <cell r="D2224" t="str">
            <v>S570</v>
          </cell>
          <cell r="E2224" t="str">
            <v/>
          </cell>
          <cell r="F2224" t="str">
            <v/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N2224" t="str">
            <v/>
          </cell>
          <cell r="O2224" t="str">
            <v/>
          </cell>
          <cell r="P2224" t="str">
            <v/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/>
          </cell>
          <cell r="V2224" t="str">
            <v/>
          </cell>
          <cell r="W2224" t="str">
            <v/>
          </cell>
          <cell r="X2224" t="str">
            <v/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/>
          </cell>
          <cell r="AC2224" t="str">
            <v/>
          </cell>
          <cell r="AD2224" t="str">
            <v/>
          </cell>
          <cell r="AE2224" t="str">
            <v/>
          </cell>
          <cell r="AF2224">
            <v>1.3802400000000001E-2</v>
          </cell>
          <cell r="AG2224" t="str">
            <v/>
          </cell>
          <cell r="AH2224" t="str">
            <v/>
          </cell>
          <cell r="AI2224" t="str">
            <v/>
          </cell>
          <cell r="AJ2224" t="str">
            <v/>
          </cell>
          <cell r="AK2224" t="str">
            <v/>
          </cell>
          <cell r="AL2224" t="str">
            <v/>
          </cell>
          <cell r="AM2224" t="str">
            <v/>
          </cell>
          <cell r="AN2224" t="str">
            <v/>
          </cell>
          <cell r="AO2224" t="str">
            <v/>
          </cell>
          <cell r="AP2224" t="str">
            <v/>
          </cell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</row>
        <row r="2225">
          <cell r="A2225" t="str">
            <v>PCO99S571</v>
          </cell>
          <cell r="B2225" t="str">
            <v>PCO99</v>
          </cell>
          <cell r="C2225" t="str">
            <v>S03</v>
          </cell>
          <cell r="D2225" t="str">
            <v>S571</v>
          </cell>
          <cell r="E2225" t="str">
            <v/>
          </cell>
          <cell r="F2225" t="str">
            <v/>
          </cell>
          <cell r="G2225" t="str">
            <v/>
          </cell>
          <cell r="H2225" t="str">
            <v/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/>
          </cell>
          <cell r="V2225" t="str">
            <v/>
          </cell>
          <cell r="W2225" t="str">
            <v/>
          </cell>
          <cell r="X2225" t="str">
            <v/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/>
          </cell>
          <cell r="AC2225" t="str">
            <v/>
          </cell>
          <cell r="AD2225" t="str">
            <v/>
          </cell>
          <cell r="AE2225" t="str">
            <v/>
          </cell>
          <cell r="AF2225" t="str">
            <v/>
          </cell>
          <cell r="AG2225" t="str">
            <v/>
          </cell>
          <cell r="AH2225" t="str">
            <v/>
          </cell>
          <cell r="AI2225" t="str">
            <v/>
          </cell>
          <cell r="AJ2225" t="str">
            <v/>
          </cell>
          <cell r="AK2225" t="str">
            <v/>
          </cell>
          <cell r="AL2225" t="str">
            <v/>
          </cell>
          <cell r="AM2225" t="str">
            <v/>
          </cell>
          <cell r="AN2225" t="str">
            <v/>
          </cell>
          <cell r="AO2225" t="str">
            <v/>
          </cell>
          <cell r="AP2225" t="str">
            <v/>
          </cell>
          <cell r="AQ2225" t="str">
            <v/>
          </cell>
          <cell r="AR2225" t="str">
            <v/>
          </cell>
          <cell r="AS2225">
            <v>3.6832999999999998E-2</v>
          </cell>
          <cell r="AT2225" t="str">
            <v/>
          </cell>
          <cell r="AU2225" t="str">
            <v/>
          </cell>
        </row>
        <row r="2226">
          <cell r="A2226" t="str">
            <v>PCO99S572</v>
          </cell>
          <cell r="B2226" t="str">
            <v>PCO99</v>
          </cell>
          <cell r="C2226" t="str">
            <v>S03</v>
          </cell>
          <cell r="D2226" t="str">
            <v>S572</v>
          </cell>
          <cell r="E2226" t="str">
            <v/>
          </cell>
          <cell r="F2226" t="str">
            <v/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/>
          </cell>
          <cell r="V2226" t="str">
            <v/>
          </cell>
          <cell r="W2226" t="str">
            <v/>
          </cell>
          <cell r="X2226" t="str">
            <v/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/>
          </cell>
          <cell r="AC2226" t="str">
            <v/>
          </cell>
          <cell r="AD2226" t="str">
            <v/>
          </cell>
          <cell r="AE2226" t="str">
            <v/>
          </cell>
          <cell r="AF2226">
            <v>6.7611999999999993E-3</v>
          </cell>
          <cell r="AG2226" t="str">
            <v/>
          </cell>
          <cell r="AH2226" t="str">
            <v/>
          </cell>
          <cell r="AI2226" t="str">
            <v/>
          </cell>
          <cell r="AJ2226" t="str">
            <v/>
          </cell>
          <cell r="AK2226" t="str">
            <v/>
          </cell>
          <cell r="AL2226" t="str">
            <v/>
          </cell>
          <cell r="AM2226" t="str">
            <v/>
          </cell>
          <cell r="AN2226" t="str">
            <v/>
          </cell>
          <cell r="AO2226" t="str">
            <v/>
          </cell>
          <cell r="AP2226" t="str">
            <v/>
          </cell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</row>
        <row r="2227">
          <cell r="A2227" t="str">
            <v>PCO99S573</v>
          </cell>
          <cell r="B2227" t="str">
            <v>PCO99</v>
          </cell>
          <cell r="C2227" t="str">
            <v>S03</v>
          </cell>
          <cell r="D2227" t="str">
            <v>S573</v>
          </cell>
          <cell r="E2227" t="str">
            <v/>
          </cell>
          <cell r="F2227" t="str">
            <v/>
          </cell>
          <cell r="G2227" t="str">
            <v/>
          </cell>
          <cell r="H2227" t="str">
            <v/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/>
          </cell>
          <cell r="V2227" t="str">
            <v/>
          </cell>
          <cell r="W2227" t="str">
            <v/>
          </cell>
          <cell r="X2227" t="str">
            <v/>
          </cell>
          <cell r="Y2227" t="str">
            <v/>
          </cell>
          <cell r="Z2227" t="str">
            <v/>
          </cell>
          <cell r="AA2227" t="str">
            <v/>
          </cell>
          <cell r="AB2227" t="str">
            <v/>
          </cell>
          <cell r="AC2227" t="str">
            <v/>
          </cell>
          <cell r="AD2227" t="str">
            <v/>
          </cell>
          <cell r="AE2227" t="str">
            <v/>
          </cell>
          <cell r="AF2227">
            <v>2.2813099999999999E-2</v>
          </cell>
          <cell r="AG2227" t="str">
            <v/>
          </cell>
          <cell r="AH2227" t="str">
            <v/>
          </cell>
          <cell r="AI2227" t="str">
            <v/>
          </cell>
          <cell r="AJ2227" t="str">
            <v/>
          </cell>
          <cell r="AK2227" t="str">
            <v/>
          </cell>
          <cell r="AL2227" t="str">
            <v/>
          </cell>
          <cell r="AM2227" t="str">
            <v/>
          </cell>
          <cell r="AN2227" t="str">
            <v/>
          </cell>
          <cell r="AO2227" t="str">
            <v/>
          </cell>
          <cell r="AP2227" t="str">
            <v/>
          </cell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</row>
        <row r="2228">
          <cell r="A2228" t="str">
            <v>PCO99S591</v>
          </cell>
          <cell r="B2228" t="str">
            <v>PCO99</v>
          </cell>
          <cell r="C2228" t="str">
            <v>S04</v>
          </cell>
          <cell r="D2228" t="str">
            <v>S591</v>
          </cell>
          <cell r="E2228" t="str">
            <v/>
          </cell>
          <cell r="F2228" t="str">
            <v/>
          </cell>
          <cell r="G2228" t="str">
            <v/>
          </cell>
          <cell r="H2228" t="str">
            <v/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/>
          </cell>
          <cell r="V2228" t="str">
            <v/>
          </cell>
          <cell r="W2228" t="str">
            <v/>
          </cell>
          <cell r="X2228" t="str">
            <v/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/>
          </cell>
          <cell r="AC2228" t="str">
            <v/>
          </cell>
          <cell r="AD2228" t="str">
            <v/>
          </cell>
          <cell r="AE2228" t="str">
            <v/>
          </cell>
          <cell r="AF2228" t="str">
            <v/>
          </cell>
          <cell r="AG2228" t="str">
            <v/>
          </cell>
          <cell r="AH2228" t="str">
            <v/>
          </cell>
          <cell r="AI2228" t="str">
            <v/>
          </cell>
          <cell r="AJ2228" t="str">
            <v/>
          </cell>
          <cell r="AK2228" t="str">
            <v/>
          </cell>
          <cell r="AL2228" t="str">
            <v/>
          </cell>
          <cell r="AM2228">
            <v>0.135376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</row>
        <row r="2229">
          <cell r="A2229" t="str">
            <v>PCO99S592</v>
          </cell>
          <cell r="B2229" t="str">
            <v>PCO99</v>
          </cell>
          <cell r="C2229" t="str">
            <v>S04</v>
          </cell>
          <cell r="D2229" t="str">
            <v>S592</v>
          </cell>
          <cell r="E2229" t="str">
            <v/>
          </cell>
          <cell r="F2229">
            <v>0.98508000000000007</v>
          </cell>
          <cell r="G2229" t="str">
            <v/>
          </cell>
          <cell r="H2229" t="str">
            <v/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/>
          </cell>
          <cell r="V2229" t="str">
            <v/>
          </cell>
          <cell r="W2229" t="str">
            <v/>
          </cell>
          <cell r="X2229" t="str">
            <v/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/>
          </cell>
          <cell r="AC2229" t="str">
            <v/>
          </cell>
          <cell r="AD2229" t="str">
            <v/>
          </cell>
          <cell r="AE2229" t="str">
            <v/>
          </cell>
          <cell r="AF2229" t="str">
            <v/>
          </cell>
          <cell r="AG2229" t="str">
            <v/>
          </cell>
          <cell r="AH2229" t="str">
            <v/>
          </cell>
          <cell r="AI2229" t="str">
            <v/>
          </cell>
          <cell r="AJ2229" t="str">
            <v/>
          </cell>
          <cell r="AK2229" t="str">
            <v/>
          </cell>
          <cell r="AL2229" t="str">
            <v/>
          </cell>
          <cell r="AM2229" t="str">
            <v/>
          </cell>
          <cell r="AN2229" t="str">
            <v/>
          </cell>
          <cell r="AO2229" t="str">
            <v/>
          </cell>
          <cell r="AP2229" t="str">
            <v/>
          </cell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</row>
        <row r="2230">
          <cell r="A2230" t="str">
            <v>PCO99S593</v>
          </cell>
          <cell r="B2230" t="str">
            <v>PCO99</v>
          </cell>
          <cell r="C2230" t="str">
            <v>S04</v>
          </cell>
          <cell r="D2230" t="str">
            <v>S593</v>
          </cell>
          <cell r="E2230" t="str">
            <v/>
          </cell>
          <cell r="F2230" t="str">
            <v/>
          </cell>
          <cell r="G2230">
            <v>0.11007810000000001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/>
          </cell>
          <cell r="V2230" t="str">
            <v/>
          </cell>
          <cell r="W2230" t="str">
            <v/>
          </cell>
          <cell r="X2230" t="str">
            <v/>
          </cell>
          <cell r="Y2230" t="str">
            <v/>
          </cell>
          <cell r="Z2230" t="str">
            <v/>
          </cell>
          <cell r="AA2230" t="str">
            <v/>
          </cell>
          <cell r="AB2230" t="str">
            <v/>
          </cell>
          <cell r="AC2230" t="str">
            <v/>
          </cell>
          <cell r="AD2230" t="str">
            <v/>
          </cell>
          <cell r="AE2230" t="str">
            <v/>
          </cell>
          <cell r="AF2230" t="str">
            <v/>
          </cell>
          <cell r="AG2230" t="str">
            <v/>
          </cell>
          <cell r="AH2230" t="str">
            <v/>
          </cell>
          <cell r="AI2230" t="str">
            <v/>
          </cell>
          <cell r="AJ2230" t="str">
            <v/>
          </cell>
          <cell r="AK2230" t="str">
            <v/>
          </cell>
          <cell r="AL2230" t="str">
            <v/>
          </cell>
          <cell r="AM2230" t="str">
            <v/>
          </cell>
          <cell r="AN2230" t="str">
            <v/>
          </cell>
          <cell r="AO2230" t="str">
            <v/>
          </cell>
          <cell r="AP2230" t="str">
            <v/>
          </cell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</row>
        <row r="2231">
          <cell r="A2231" t="str">
            <v>PCO99S604</v>
          </cell>
          <cell r="B2231" t="str">
            <v>PCO99</v>
          </cell>
          <cell r="C2231" t="str">
            <v>S04</v>
          </cell>
          <cell r="D2231" t="str">
            <v>S604</v>
          </cell>
          <cell r="E2231" t="str">
            <v/>
          </cell>
          <cell r="F2231" t="str">
            <v/>
          </cell>
          <cell r="G2231" t="str">
            <v/>
          </cell>
          <cell r="H2231" t="str">
            <v/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N2231">
            <v>0.21616829999999998</v>
          </cell>
          <cell r="O2231" t="str">
            <v/>
          </cell>
          <cell r="P2231" t="str">
            <v/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/>
          </cell>
          <cell r="V2231" t="str">
            <v/>
          </cell>
          <cell r="W2231" t="str">
            <v/>
          </cell>
          <cell r="X2231" t="str">
            <v/>
          </cell>
          <cell r="Y2231" t="str">
            <v/>
          </cell>
          <cell r="Z2231" t="str">
            <v/>
          </cell>
          <cell r="AA2231" t="str">
            <v/>
          </cell>
          <cell r="AB2231" t="str">
            <v/>
          </cell>
          <cell r="AC2231" t="str">
            <v/>
          </cell>
          <cell r="AD2231" t="str">
            <v/>
          </cell>
          <cell r="AE2231" t="str">
            <v/>
          </cell>
          <cell r="AF2231" t="str">
            <v/>
          </cell>
          <cell r="AG2231" t="str">
            <v/>
          </cell>
          <cell r="AH2231" t="str">
            <v/>
          </cell>
          <cell r="AI2231" t="str">
            <v/>
          </cell>
          <cell r="AJ2231" t="str">
            <v/>
          </cell>
          <cell r="AK2231" t="str">
            <v/>
          </cell>
          <cell r="AL2231" t="str">
            <v/>
          </cell>
          <cell r="AM2231" t="str">
            <v/>
          </cell>
          <cell r="AN2231" t="str">
            <v/>
          </cell>
          <cell r="AO2231" t="str">
            <v/>
          </cell>
          <cell r="AP2231" t="str">
            <v/>
          </cell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</row>
        <row r="2232">
          <cell r="A2232" t="str">
            <v>PCO99S605</v>
          </cell>
          <cell r="B2232" t="str">
            <v>PCO99</v>
          </cell>
          <cell r="C2232" t="str">
            <v>S04</v>
          </cell>
          <cell r="D2232" t="str">
            <v>S605</v>
          </cell>
          <cell r="E2232" t="str">
            <v/>
          </cell>
          <cell r="F2232" t="str">
            <v/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N2232" t="str">
            <v/>
          </cell>
          <cell r="O2232" t="str">
            <v/>
          </cell>
          <cell r="P2232" t="str">
            <v/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/>
          </cell>
          <cell r="V2232" t="str">
            <v/>
          </cell>
          <cell r="W2232" t="str">
            <v/>
          </cell>
          <cell r="X2232" t="str">
            <v/>
          </cell>
          <cell r="Y2232" t="str">
            <v/>
          </cell>
          <cell r="Z2232" t="str">
            <v/>
          </cell>
          <cell r="AA2232" t="str">
            <v/>
          </cell>
          <cell r="AB2232" t="str">
            <v/>
          </cell>
          <cell r="AC2232" t="str">
            <v/>
          </cell>
          <cell r="AD2232" t="str">
            <v/>
          </cell>
          <cell r="AE2232" t="str">
            <v/>
          </cell>
          <cell r="AF2232" t="str">
            <v/>
          </cell>
          <cell r="AG2232" t="str">
            <v/>
          </cell>
          <cell r="AH2232" t="str">
            <v/>
          </cell>
          <cell r="AI2232" t="str">
            <v/>
          </cell>
          <cell r="AJ2232" t="str">
            <v/>
          </cell>
          <cell r="AK2232" t="str">
            <v/>
          </cell>
          <cell r="AL2232" t="str">
            <v/>
          </cell>
          <cell r="AM2232" t="str">
            <v/>
          </cell>
          <cell r="AN2232">
            <v>0.1168096</v>
          </cell>
          <cell r="AO2232" t="str">
            <v/>
          </cell>
          <cell r="AP2232" t="str">
            <v/>
          </cell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</row>
        <row r="2233">
          <cell r="A2233" t="str">
            <v>PCO99S606</v>
          </cell>
          <cell r="B2233" t="str">
            <v>PCO99</v>
          </cell>
          <cell r="C2233" t="str">
            <v>S04</v>
          </cell>
          <cell r="D2233" t="str">
            <v>S606</v>
          </cell>
          <cell r="E2233" t="str">
            <v/>
          </cell>
          <cell r="F2233" t="str">
            <v/>
          </cell>
          <cell r="G2233" t="str">
            <v/>
          </cell>
          <cell r="H2233" t="str">
            <v/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N2233" t="str">
            <v/>
          </cell>
          <cell r="O2233" t="str">
            <v/>
          </cell>
          <cell r="P2233" t="str">
            <v/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  <cell r="X2233" t="str">
            <v/>
          </cell>
          <cell r="Y2233" t="str">
            <v/>
          </cell>
          <cell r="Z2233" t="str">
            <v/>
          </cell>
          <cell r="AA2233" t="str">
            <v/>
          </cell>
          <cell r="AB2233" t="str">
            <v/>
          </cell>
          <cell r="AC2233" t="str">
            <v/>
          </cell>
          <cell r="AD2233" t="str">
            <v/>
          </cell>
          <cell r="AE2233" t="str">
            <v/>
          </cell>
          <cell r="AF2233" t="str">
            <v/>
          </cell>
          <cell r="AG2233" t="str">
            <v/>
          </cell>
          <cell r="AH2233" t="str">
            <v/>
          </cell>
          <cell r="AI2233" t="str">
            <v/>
          </cell>
          <cell r="AJ2233" t="str">
            <v/>
          </cell>
          <cell r="AK2233" t="str">
            <v/>
          </cell>
          <cell r="AL2233" t="str">
            <v/>
          </cell>
          <cell r="AM2233" t="str">
            <v/>
          </cell>
          <cell r="AN2233">
            <v>0.18788350000000001</v>
          </cell>
          <cell r="AO2233" t="str">
            <v/>
          </cell>
          <cell r="AP2233" t="str">
            <v/>
          </cell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</row>
        <row r="2234">
          <cell r="A2234" t="str">
            <v>PCO99S621</v>
          </cell>
          <cell r="B2234" t="str">
            <v>PCO99</v>
          </cell>
          <cell r="C2234" t="str">
            <v>S05</v>
          </cell>
          <cell r="D2234" t="str">
            <v>S621</v>
          </cell>
          <cell r="E2234" t="str">
            <v/>
          </cell>
          <cell r="F2234" t="str">
            <v/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/>
          </cell>
          <cell r="V2234" t="str">
            <v/>
          </cell>
          <cell r="W2234" t="str">
            <v/>
          </cell>
          <cell r="X2234" t="str">
            <v/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/>
          </cell>
          <cell r="AC2234" t="str">
            <v/>
          </cell>
          <cell r="AD2234" t="str">
            <v/>
          </cell>
          <cell r="AE2234" t="str">
            <v/>
          </cell>
          <cell r="AF2234" t="str">
            <v/>
          </cell>
          <cell r="AG2234" t="str">
            <v/>
          </cell>
          <cell r="AH2234">
            <v>0.38917000000000002</v>
          </cell>
          <cell r="AI2234" t="str">
            <v/>
          </cell>
          <cell r="AJ2234" t="str">
            <v/>
          </cell>
          <cell r="AK2234" t="str">
            <v/>
          </cell>
          <cell r="AL2234" t="str">
            <v/>
          </cell>
          <cell r="AM2234" t="str">
            <v/>
          </cell>
          <cell r="AN2234" t="str">
            <v/>
          </cell>
          <cell r="AO2234" t="str">
            <v/>
          </cell>
          <cell r="AP2234" t="str">
            <v/>
          </cell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</row>
        <row r="2235">
          <cell r="A2235" t="str">
            <v>PCO99S622</v>
          </cell>
          <cell r="B2235" t="str">
            <v>PCO99</v>
          </cell>
          <cell r="C2235" t="str">
            <v>S05</v>
          </cell>
          <cell r="D2235" t="str">
            <v>S622</v>
          </cell>
          <cell r="E2235" t="str">
            <v/>
          </cell>
          <cell r="F2235" t="str">
            <v/>
          </cell>
          <cell r="G2235" t="str">
            <v/>
          </cell>
          <cell r="H2235" t="str">
            <v/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/>
          </cell>
          <cell r="V2235" t="str">
            <v/>
          </cell>
          <cell r="W2235" t="str">
            <v/>
          </cell>
          <cell r="X2235" t="str">
            <v/>
          </cell>
          <cell r="Y2235" t="str">
            <v/>
          </cell>
          <cell r="Z2235" t="str">
            <v/>
          </cell>
          <cell r="AA2235" t="str">
            <v/>
          </cell>
          <cell r="AB2235" t="str">
            <v/>
          </cell>
          <cell r="AC2235" t="str">
            <v/>
          </cell>
          <cell r="AD2235" t="str">
            <v/>
          </cell>
          <cell r="AE2235" t="str">
            <v/>
          </cell>
          <cell r="AF2235" t="str">
            <v/>
          </cell>
          <cell r="AG2235" t="str">
            <v/>
          </cell>
          <cell r="AH2235">
            <v>0.82909670000000002</v>
          </cell>
          <cell r="AI2235" t="str">
            <v/>
          </cell>
          <cell r="AJ2235" t="str">
            <v/>
          </cell>
          <cell r="AK2235" t="str">
            <v/>
          </cell>
          <cell r="AL2235" t="str">
            <v/>
          </cell>
          <cell r="AM2235" t="str">
            <v/>
          </cell>
          <cell r="AN2235" t="str">
            <v/>
          </cell>
          <cell r="AO2235" t="str">
            <v/>
          </cell>
          <cell r="AP2235" t="str">
            <v/>
          </cell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</row>
        <row r="2236">
          <cell r="A2236" t="str">
            <v>PCO99S623</v>
          </cell>
          <cell r="B2236" t="str">
            <v>PCO99</v>
          </cell>
          <cell r="C2236" t="str">
            <v>S05</v>
          </cell>
          <cell r="D2236" t="str">
            <v>S623</v>
          </cell>
          <cell r="E2236" t="str">
            <v/>
          </cell>
          <cell r="F2236" t="str">
            <v/>
          </cell>
          <cell r="G2236" t="str">
            <v/>
          </cell>
          <cell r="H2236" t="str">
            <v/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/>
          </cell>
          <cell r="V2236" t="str">
            <v/>
          </cell>
          <cell r="W2236" t="str">
            <v/>
          </cell>
          <cell r="X2236" t="str">
            <v/>
          </cell>
          <cell r="Y2236" t="str">
            <v/>
          </cell>
          <cell r="Z2236" t="str">
            <v/>
          </cell>
          <cell r="AA2236" t="str">
            <v/>
          </cell>
          <cell r="AB2236" t="str">
            <v/>
          </cell>
          <cell r="AC2236" t="str">
            <v/>
          </cell>
          <cell r="AD2236" t="str">
            <v/>
          </cell>
          <cell r="AE2236" t="str">
            <v/>
          </cell>
          <cell r="AF2236" t="str">
            <v/>
          </cell>
          <cell r="AG2236" t="str">
            <v/>
          </cell>
          <cell r="AH2236">
            <v>0.43205300000000002</v>
          </cell>
          <cell r="AI2236" t="str">
            <v/>
          </cell>
          <cell r="AJ2236" t="str">
            <v/>
          </cell>
          <cell r="AK2236" t="str">
            <v/>
          </cell>
          <cell r="AL2236" t="str">
            <v/>
          </cell>
          <cell r="AM2236" t="str">
            <v/>
          </cell>
          <cell r="AN2236" t="str">
            <v/>
          </cell>
          <cell r="AO2236" t="str">
            <v/>
          </cell>
          <cell r="AP2236" t="str">
            <v/>
          </cell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</row>
        <row r="2237">
          <cell r="A2237" t="str">
            <v>PCO99S624</v>
          </cell>
          <cell r="B2237" t="str">
            <v>PCO99</v>
          </cell>
          <cell r="C2237" t="str">
            <v>S05</v>
          </cell>
          <cell r="D2237" t="str">
            <v>S624</v>
          </cell>
          <cell r="E2237" t="str">
            <v/>
          </cell>
          <cell r="F2237" t="str">
            <v/>
          </cell>
          <cell r="G2237" t="str">
            <v/>
          </cell>
          <cell r="H2237" t="str">
            <v/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/>
          </cell>
          <cell r="V2237" t="str">
            <v/>
          </cell>
          <cell r="W2237" t="str">
            <v/>
          </cell>
          <cell r="X2237" t="str">
            <v/>
          </cell>
          <cell r="Y2237" t="str">
            <v/>
          </cell>
          <cell r="Z2237" t="str">
            <v/>
          </cell>
          <cell r="AA2237" t="str">
            <v/>
          </cell>
          <cell r="AB2237" t="str">
            <v/>
          </cell>
          <cell r="AC2237" t="str">
            <v/>
          </cell>
          <cell r="AD2237" t="str">
            <v/>
          </cell>
          <cell r="AE2237" t="str">
            <v/>
          </cell>
          <cell r="AF2237" t="str">
            <v/>
          </cell>
          <cell r="AG2237" t="str">
            <v/>
          </cell>
          <cell r="AH2237">
            <v>0.61528869999999991</v>
          </cell>
          <cell r="AI2237" t="str">
            <v/>
          </cell>
          <cell r="AJ2237" t="str">
            <v/>
          </cell>
          <cell r="AK2237" t="str">
            <v/>
          </cell>
          <cell r="AL2237" t="str">
            <v/>
          </cell>
          <cell r="AM2237" t="str">
            <v/>
          </cell>
          <cell r="AN2237" t="str">
            <v/>
          </cell>
          <cell r="AO2237" t="str">
            <v/>
          </cell>
          <cell r="AP2237" t="str">
            <v/>
          </cell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</row>
        <row r="2238">
          <cell r="A2238" t="str">
            <v>PCO99S625</v>
          </cell>
          <cell r="B2238" t="str">
            <v>PCO99</v>
          </cell>
          <cell r="C2238" t="str">
            <v>S05</v>
          </cell>
          <cell r="D2238" t="str">
            <v>S625</v>
          </cell>
          <cell r="E2238" t="str">
            <v/>
          </cell>
          <cell r="F2238" t="str">
            <v/>
          </cell>
          <cell r="G2238" t="str">
            <v/>
          </cell>
          <cell r="H2238" t="str">
            <v/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/>
          </cell>
          <cell r="V2238" t="str">
            <v/>
          </cell>
          <cell r="W2238" t="str">
            <v/>
          </cell>
          <cell r="X2238" t="str">
            <v/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/>
          </cell>
          <cell r="AC2238" t="str">
            <v/>
          </cell>
          <cell r="AD2238" t="str">
            <v/>
          </cell>
          <cell r="AE2238" t="str">
            <v/>
          </cell>
          <cell r="AF2238" t="str">
            <v/>
          </cell>
          <cell r="AG2238" t="str">
            <v/>
          </cell>
          <cell r="AH2238">
            <v>0.41707569999999999</v>
          </cell>
          <cell r="AI2238" t="str">
            <v/>
          </cell>
          <cell r="AJ2238" t="str">
            <v/>
          </cell>
          <cell r="AK2238" t="str">
            <v/>
          </cell>
          <cell r="AL2238" t="str">
            <v/>
          </cell>
          <cell r="AM2238" t="str">
            <v/>
          </cell>
          <cell r="AN2238" t="str">
            <v/>
          </cell>
          <cell r="AO2238" t="str">
            <v/>
          </cell>
          <cell r="AP2238" t="str">
            <v/>
          </cell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</row>
        <row r="2239">
          <cell r="A2239" t="str">
            <v>PCO99S626</v>
          </cell>
          <cell r="B2239" t="str">
            <v>PCO99</v>
          </cell>
          <cell r="C2239" t="str">
            <v>S05</v>
          </cell>
          <cell r="D2239" t="str">
            <v>S626</v>
          </cell>
          <cell r="E2239" t="str">
            <v/>
          </cell>
          <cell r="F2239" t="str">
            <v/>
          </cell>
          <cell r="G2239" t="str">
            <v/>
          </cell>
          <cell r="H2239" t="str">
            <v/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/>
          </cell>
          <cell r="V2239" t="str">
            <v/>
          </cell>
          <cell r="W2239" t="str">
            <v/>
          </cell>
          <cell r="X2239" t="str">
            <v/>
          </cell>
          <cell r="Y2239" t="str">
            <v/>
          </cell>
          <cell r="Z2239" t="str">
            <v/>
          </cell>
          <cell r="AA2239" t="str">
            <v/>
          </cell>
          <cell r="AB2239" t="str">
            <v/>
          </cell>
          <cell r="AC2239" t="str">
            <v/>
          </cell>
          <cell r="AD2239" t="str">
            <v/>
          </cell>
          <cell r="AE2239" t="str">
            <v/>
          </cell>
          <cell r="AF2239" t="str">
            <v/>
          </cell>
          <cell r="AG2239" t="str">
            <v/>
          </cell>
          <cell r="AH2239">
            <v>0.25745030000000002</v>
          </cell>
          <cell r="AI2239" t="str">
            <v/>
          </cell>
          <cell r="AJ2239" t="str">
            <v/>
          </cell>
          <cell r="AK2239" t="str">
            <v/>
          </cell>
          <cell r="AL2239" t="str">
            <v/>
          </cell>
          <cell r="AM2239" t="str">
            <v/>
          </cell>
          <cell r="AN2239" t="str">
            <v/>
          </cell>
          <cell r="AO2239" t="str">
            <v/>
          </cell>
          <cell r="AP2239" t="str">
            <v/>
          </cell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</row>
        <row r="2240">
          <cell r="A2240" t="str">
            <v>PCO99S627</v>
          </cell>
          <cell r="B2240" t="str">
            <v>PCO99</v>
          </cell>
          <cell r="C2240" t="str">
            <v>S05</v>
          </cell>
          <cell r="D2240" t="str">
            <v>S627</v>
          </cell>
          <cell r="E2240" t="str">
            <v/>
          </cell>
          <cell r="F2240" t="str">
            <v/>
          </cell>
          <cell r="G2240" t="str">
            <v/>
          </cell>
          <cell r="H2240" t="str">
            <v/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/>
          </cell>
          <cell r="V2240" t="str">
            <v/>
          </cell>
          <cell r="W2240" t="str">
            <v/>
          </cell>
          <cell r="X2240" t="str">
            <v/>
          </cell>
          <cell r="Y2240" t="str">
            <v/>
          </cell>
          <cell r="Z2240" t="str">
            <v/>
          </cell>
          <cell r="AA2240" t="str">
            <v/>
          </cell>
          <cell r="AB2240" t="str">
            <v/>
          </cell>
          <cell r="AC2240" t="str">
            <v/>
          </cell>
          <cell r="AD2240" t="str">
            <v/>
          </cell>
          <cell r="AE2240" t="str">
            <v/>
          </cell>
          <cell r="AF2240" t="str">
            <v/>
          </cell>
          <cell r="AG2240" t="str">
            <v/>
          </cell>
          <cell r="AH2240">
            <v>0.67966850000000001</v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 t="str">
            <v/>
          </cell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</row>
        <row r="2241">
          <cell r="A2241" t="str">
            <v>PCO99S628</v>
          </cell>
          <cell r="B2241" t="str">
            <v>PCO99</v>
          </cell>
          <cell r="C2241" t="str">
            <v>S05</v>
          </cell>
          <cell r="D2241" t="str">
            <v>S628</v>
          </cell>
          <cell r="E2241" t="str">
            <v/>
          </cell>
          <cell r="F2241" t="str">
            <v/>
          </cell>
          <cell r="G2241" t="str">
            <v/>
          </cell>
          <cell r="H2241" t="str">
            <v/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>
            <v>2.3030000000000001E-4</v>
          </cell>
          <cell r="AP2241" t="str">
            <v/>
          </cell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</row>
        <row r="2242">
          <cell r="A2242" t="str">
            <v>PCO99S651</v>
          </cell>
          <cell r="B2242" t="str">
            <v>PCO99</v>
          </cell>
          <cell r="C2242" t="str">
            <v>S06</v>
          </cell>
          <cell r="D2242" t="str">
            <v>S651</v>
          </cell>
          <cell r="E2242" t="str">
            <v/>
          </cell>
          <cell r="F2242" t="str">
            <v/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W2242" t="str">
            <v/>
          </cell>
          <cell r="X2242" t="str">
            <v/>
          </cell>
          <cell r="Y2242">
            <v>7.7843999999999997E-2</v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 t="str">
            <v/>
          </cell>
          <cell r="AE2242" t="str">
            <v/>
          </cell>
          <cell r="AF2242" t="str">
            <v/>
          </cell>
          <cell r="AG2242" t="str">
            <v/>
          </cell>
          <cell r="AH2242" t="str">
            <v/>
          </cell>
          <cell r="AI2242" t="str">
            <v/>
          </cell>
          <cell r="AJ2242" t="str">
            <v/>
          </cell>
          <cell r="AK2242" t="str">
            <v/>
          </cell>
          <cell r="AL2242" t="str">
            <v/>
          </cell>
          <cell r="AM2242" t="str">
            <v/>
          </cell>
          <cell r="AN2242" t="str">
            <v/>
          </cell>
          <cell r="AO2242" t="str">
            <v/>
          </cell>
          <cell r="AP2242" t="str">
            <v/>
          </cell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</row>
        <row r="2243">
          <cell r="A2243" t="str">
            <v>PCO99S654</v>
          </cell>
          <cell r="B2243" t="str">
            <v>PCO99</v>
          </cell>
          <cell r="C2243" t="str">
            <v>S06</v>
          </cell>
          <cell r="D2243" t="str">
            <v>S654</v>
          </cell>
          <cell r="E2243" t="str">
            <v/>
          </cell>
          <cell r="F2243" t="str">
            <v/>
          </cell>
          <cell r="G2243" t="str">
            <v/>
          </cell>
          <cell r="H2243" t="str">
            <v/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/>
          </cell>
          <cell r="V2243" t="str">
            <v/>
          </cell>
          <cell r="W2243" t="str">
            <v/>
          </cell>
          <cell r="X2243" t="str">
            <v/>
          </cell>
          <cell r="Y2243">
            <v>5.6462999999999999E-2</v>
          </cell>
          <cell r="Z2243" t="str">
            <v/>
          </cell>
          <cell r="AA2243" t="str">
            <v/>
          </cell>
          <cell r="AB2243" t="str">
            <v/>
          </cell>
          <cell r="AC2243" t="str">
            <v/>
          </cell>
          <cell r="AD2243" t="str">
            <v/>
          </cell>
          <cell r="AE2243" t="str">
            <v/>
          </cell>
          <cell r="AF2243" t="str">
            <v/>
          </cell>
          <cell r="AG2243" t="str">
            <v/>
          </cell>
          <cell r="AH2243" t="str">
            <v/>
          </cell>
          <cell r="AI2243" t="str">
            <v/>
          </cell>
          <cell r="AJ2243" t="str">
            <v/>
          </cell>
          <cell r="AK2243" t="str">
            <v/>
          </cell>
          <cell r="AL2243" t="str">
            <v/>
          </cell>
          <cell r="AM2243" t="str">
            <v/>
          </cell>
          <cell r="AN2243" t="str">
            <v/>
          </cell>
          <cell r="AO2243" t="str">
            <v/>
          </cell>
          <cell r="AP2243" t="str">
            <v/>
          </cell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</row>
        <row r="2244">
          <cell r="A2244" t="str">
            <v>PCO99S713</v>
          </cell>
          <cell r="B2244" t="str">
            <v>PCO99</v>
          </cell>
          <cell r="C2244" t="str">
            <v>S08</v>
          </cell>
          <cell r="D2244" t="str">
            <v>S713</v>
          </cell>
          <cell r="E2244" t="str">
            <v/>
          </cell>
          <cell r="F2244" t="str">
            <v/>
          </cell>
          <cell r="G2244" t="str">
            <v/>
          </cell>
          <cell r="H2244" t="str">
            <v/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>
            <v>6.7929999999999998E-4</v>
          </cell>
          <cell r="X2244" t="str">
            <v/>
          </cell>
          <cell r="Y2244" t="str">
            <v/>
          </cell>
          <cell r="Z2244" t="str">
            <v/>
          </cell>
          <cell r="AA2244" t="str">
            <v/>
          </cell>
          <cell r="AB2244" t="str">
            <v/>
          </cell>
          <cell r="AC2244" t="str">
            <v/>
          </cell>
          <cell r="AD2244" t="str">
            <v/>
          </cell>
          <cell r="AE2244" t="str">
            <v/>
          </cell>
          <cell r="AF2244" t="str">
            <v/>
          </cell>
          <cell r="AG2244" t="str">
            <v/>
          </cell>
          <cell r="AH2244" t="str">
            <v/>
          </cell>
          <cell r="AI2244" t="str">
            <v/>
          </cell>
          <cell r="AJ2244" t="str">
            <v/>
          </cell>
          <cell r="AK2244" t="str">
            <v/>
          </cell>
          <cell r="AL2244" t="str">
            <v/>
          </cell>
          <cell r="AM2244" t="str">
            <v/>
          </cell>
          <cell r="AN2244" t="str">
            <v/>
          </cell>
          <cell r="AO2244" t="str">
            <v/>
          </cell>
          <cell r="AP2244" t="str">
            <v/>
          </cell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</row>
        <row r="2245">
          <cell r="A2245" t="str">
            <v>PCO99S715</v>
          </cell>
          <cell r="B2245" t="str">
            <v>PCO99</v>
          </cell>
          <cell r="C2245" t="str">
            <v>S08</v>
          </cell>
          <cell r="D2245" t="str">
            <v>S715</v>
          </cell>
          <cell r="E2245" t="str">
            <v/>
          </cell>
          <cell r="F2245" t="str">
            <v/>
          </cell>
          <cell r="G2245" t="str">
            <v/>
          </cell>
          <cell r="H2245" t="str">
            <v/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>
            <v>5.2166000000000001E-3</v>
          </cell>
          <cell r="S2245" t="str">
            <v/>
          </cell>
          <cell r="T2245" t="str">
            <v/>
          </cell>
          <cell r="U2245" t="str">
            <v/>
          </cell>
          <cell r="V2245" t="str">
            <v/>
          </cell>
          <cell r="W2245" t="str">
            <v/>
          </cell>
          <cell r="X2245" t="str">
            <v/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/>
          </cell>
          <cell r="AC2245" t="str">
            <v/>
          </cell>
          <cell r="AD2245" t="str">
            <v/>
          </cell>
          <cell r="AE2245" t="str">
            <v/>
          </cell>
          <cell r="AF2245" t="str">
            <v/>
          </cell>
          <cell r="AG2245" t="str">
            <v/>
          </cell>
          <cell r="AH2245" t="str">
            <v/>
          </cell>
          <cell r="AI2245" t="str">
            <v/>
          </cell>
          <cell r="AJ2245" t="str">
            <v/>
          </cell>
          <cell r="AK2245" t="str">
            <v/>
          </cell>
          <cell r="AL2245" t="str">
            <v/>
          </cell>
          <cell r="AM2245" t="str">
            <v/>
          </cell>
          <cell r="AN2245" t="str">
            <v/>
          </cell>
          <cell r="AO2245" t="str">
            <v/>
          </cell>
          <cell r="AP2245" t="str">
            <v/>
          </cell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</row>
        <row r="2246">
          <cell r="A2246" t="str">
            <v>PCO99S741</v>
          </cell>
          <cell r="B2246" t="str">
            <v>PCO99</v>
          </cell>
          <cell r="C2246" t="str">
            <v>S09</v>
          </cell>
          <cell r="D2246" t="str">
            <v>S741</v>
          </cell>
          <cell r="E2246" t="str">
            <v/>
          </cell>
          <cell r="F2246" t="str">
            <v/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/>
          </cell>
          <cell r="AC2246" t="str">
            <v/>
          </cell>
          <cell r="AD2246" t="str">
            <v/>
          </cell>
          <cell r="AE2246" t="str">
            <v/>
          </cell>
          <cell r="AF2246" t="str">
            <v/>
          </cell>
          <cell r="AG2246" t="str">
            <v/>
          </cell>
          <cell r="AH2246" t="str">
            <v/>
          </cell>
          <cell r="AI2246" t="str">
            <v/>
          </cell>
          <cell r="AJ2246" t="str">
            <v/>
          </cell>
          <cell r="AK2246" t="str">
            <v/>
          </cell>
          <cell r="AL2246" t="str">
            <v/>
          </cell>
          <cell r="AM2246" t="str">
            <v/>
          </cell>
          <cell r="AN2246" t="str">
            <v/>
          </cell>
          <cell r="AO2246" t="str">
            <v/>
          </cell>
          <cell r="AP2246" t="str">
            <v/>
          </cell>
          <cell r="AQ2246" t="str">
            <v/>
          </cell>
          <cell r="AR2246">
            <v>6.4999999999999996E-6</v>
          </cell>
          <cell r="AS2246" t="str">
            <v/>
          </cell>
          <cell r="AT2246" t="str">
            <v/>
          </cell>
          <cell r="AU2246" t="str">
            <v/>
          </cell>
        </row>
        <row r="2247">
          <cell r="A2247" t="str">
            <v>PCO99S744</v>
          </cell>
          <cell r="B2247" t="str">
            <v>PCO99</v>
          </cell>
          <cell r="C2247" t="str">
            <v>S09</v>
          </cell>
          <cell r="D2247" t="str">
            <v>S744</v>
          </cell>
          <cell r="E2247" t="str">
            <v/>
          </cell>
          <cell r="F2247" t="str">
            <v/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/>
          </cell>
          <cell r="V2247" t="str">
            <v/>
          </cell>
          <cell r="W2247" t="str">
            <v/>
          </cell>
          <cell r="X2247" t="str">
            <v/>
          </cell>
          <cell r="Y2247" t="str">
            <v/>
          </cell>
          <cell r="Z2247" t="str">
            <v/>
          </cell>
          <cell r="AA2247" t="str">
            <v/>
          </cell>
          <cell r="AB2247" t="str">
            <v/>
          </cell>
          <cell r="AC2247" t="str">
            <v/>
          </cell>
          <cell r="AD2247" t="str">
            <v/>
          </cell>
          <cell r="AE2247" t="str">
            <v/>
          </cell>
          <cell r="AF2247" t="str">
            <v/>
          </cell>
          <cell r="AG2247" t="str">
            <v/>
          </cell>
          <cell r="AH2247" t="str">
            <v/>
          </cell>
          <cell r="AI2247" t="str">
            <v/>
          </cell>
          <cell r="AJ2247" t="str">
            <v/>
          </cell>
          <cell r="AK2247" t="str">
            <v/>
          </cell>
          <cell r="AL2247" t="str">
            <v/>
          </cell>
          <cell r="AM2247" t="str">
            <v/>
          </cell>
          <cell r="AN2247" t="str">
            <v/>
          </cell>
          <cell r="AO2247" t="str">
            <v/>
          </cell>
          <cell r="AP2247" t="str">
            <v/>
          </cell>
          <cell r="AQ2247" t="str">
            <v/>
          </cell>
          <cell r="AR2247">
            <v>1.17856E-2</v>
          </cell>
          <cell r="AS2247" t="str">
            <v/>
          </cell>
          <cell r="AT2247" t="str">
            <v/>
          </cell>
          <cell r="AU2247" t="str">
            <v/>
          </cell>
        </row>
        <row r="2248">
          <cell r="A2248" t="str">
            <v>PCO99S745</v>
          </cell>
          <cell r="B2248" t="str">
            <v>PCO99</v>
          </cell>
          <cell r="C2248" t="str">
            <v>S09</v>
          </cell>
          <cell r="D2248" t="str">
            <v>S745</v>
          </cell>
          <cell r="E2248" t="str">
            <v/>
          </cell>
          <cell r="F2248" t="str">
            <v/>
          </cell>
          <cell r="G2248" t="str">
            <v/>
          </cell>
          <cell r="H2248" t="str">
            <v/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/>
          </cell>
          <cell r="V2248" t="str">
            <v/>
          </cell>
          <cell r="W2248" t="str">
            <v/>
          </cell>
          <cell r="X2248" t="str">
            <v/>
          </cell>
          <cell r="Y2248" t="str">
            <v/>
          </cell>
          <cell r="Z2248" t="str">
            <v/>
          </cell>
          <cell r="AA2248" t="str">
            <v/>
          </cell>
          <cell r="AB2248" t="str">
            <v/>
          </cell>
          <cell r="AC2248" t="str">
            <v/>
          </cell>
          <cell r="AD2248" t="str">
            <v/>
          </cell>
          <cell r="AE2248" t="str">
            <v/>
          </cell>
          <cell r="AF2248" t="str">
            <v/>
          </cell>
          <cell r="AG2248" t="str">
            <v/>
          </cell>
          <cell r="AH2248" t="str">
            <v/>
          </cell>
          <cell r="AI2248" t="str">
            <v/>
          </cell>
          <cell r="AJ2248" t="str">
            <v/>
          </cell>
          <cell r="AK2248" t="str">
            <v/>
          </cell>
          <cell r="AL2248" t="str">
            <v/>
          </cell>
          <cell r="AM2248" t="str">
            <v/>
          </cell>
          <cell r="AN2248" t="str">
            <v/>
          </cell>
          <cell r="AO2248" t="str">
            <v/>
          </cell>
          <cell r="AP2248" t="str">
            <v/>
          </cell>
          <cell r="AQ2248" t="str">
            <v/>
          </cell>
          <cell r="AR2248">
            <v>2.0000000000000002E-7</v>
          </cell>
          <cell r="AS2248" t="str">
            <v/>
          </cell>
          <cell r="AT2248" t="str">
            <v/>
          </cell>
          <cell r="AU2248" t="str">
            <v/>
          </cell>
        </row>
        <row r="2249">
          <cell r="A2249" t="str">
            <v>PCO99S746</v>
          </cell>
          <cell r="B2249" t="str">
            <v>PCO99</v>
          </cell>
          <cell r="C2249" t="str">
            <v>S09</v>
          </cell>
          <cell r="D2249" t="str">
            <v>S746</v>
          </cell>
          <cell r="E2249" t="str">
            <v/>
          </cell>
          <cell r="F2249" t="str">
            <v/>
          </cell>
          <cell r="G2249" t="str">
            <v/>
          </cell>
          <cell r="H2249" t="str">
            <v/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/>
          </cell>
          <cell r="V2249" t="str">
            <v/>
          </cell>
          <cell r="W2249" t="str">
            <v/>
          </cell>
          <cell r="X2249" t="str">
            <v/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/>
          </cell>
          <cell r="AC2249" t="str">
            <v/>
          </cell>
          <cell r="AD2249" t="str">
            <v/>
          </cell>
          <cell r="AE2249" t="str">
            <v/>
          </cell>
          <cell r="AF2249" t="str">
            <v/>
          </cell>
          <cell r="AG2249" t="str">
            <v/>
          </cell>
          <cell r="AH2249" t="str">
            <v/>
          </cell>
          <cell r="AI2249" t="str">
            <v/>
          </cell>
          <cell r="AJ2249" t="str">
            <v/>
          </cell>
          <cell r="AK2249" t="str">
            <v/>
          </cell>
          <cell r="AL2249" t="str">
            <v/>
          </cell>
          <cell r="AM2249" t="str">
            <v/>
          </cell>
          <cell r="AN2249" t="str">
            <v/>
          </cell>
          <cell r="AO2249" t="str">
            <v/>
          </cell>
          <cell r="AP2249" t="str">
            <v/>
          </cell>
          <cell r="AQ2249" t="str">
            <v/>
          </cell>
          <cell r="AR2249">
            <v>8.0000000000000007E-7</v>
          </cell>
          <cell r="AS2249" t="str">
            <v/>
          </cell>
          <cell r="AT2249" t="str">
            <v/>
          </cell>
          <cell r="AU2249" t="str">
            <v/>
          </cell>
        </row>
        <row r="2250">
          <cell r="A2250" t="str">
            <v>PCO99S751</v>
          </cell>
          <cell r="B2250" t="str">
            <v>PCO99</v>
          </cell>
          <cell r="C2250" t="str">
            <v>S09</v>
          </cell>
          <cell r="D2250" t="str">
            <v>S751</v>
          </cell>
          <cell r="E2250" t="str">
            <v/>
          </cell>
          <cell r="F2250" t="str">
            <v/>
          </cell>
          <cell r="G2250" t="str">
            <v/>
          </cell>
          <cell r="H2250" t="str">
            <v/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/>
          </cell>
          <cell r="V2250" t="str">
            <v/>
          </cell>
          <cell r="W2250" t="str">
            <v/>
          </cell>
          <cell r="X2250" t="str">
            <v/>
          </cell>
          <cell r="Y2250" t="str">
            <v/>
          </cell>
          <cell r="Z2250" t="str">
            <v/>
          </cell>
          <cell r="AA2250" t="str">
            <v/>
          </cell>
          <cell r="AB2250" t="str">
            <v/>
          </cell>
          <cell r="AC2250" t="str">
            <v/>
          </cell>
          <cell r="AD2250" t="str">
            <v/>
          </cell>
          <cell r="AE2250" t="str">
            <v/>
          </cell>
          <cell r="AF2250" t="str">
            <v/>
          </cell>
          <cell r="AG2250" t="str">
            <v/>
          </cell>
          <cell r="AH2250" t="str">
            <v/>
          </cell>
          <cell r="AI2250" t="str">
            <v/>
          </cell>
          <cell r="AJ2250" t="str">
            <v/>
          </cell>
          <cell r="AK2250" t="str">
            <v/>
          </cell>
          <cell r="AL2250" t="str">
            <v/>
          </cell>
          <cell r="AM2250" t="str">
            <v/>
          </cell>
          <cell r="AN2250" t="str">
            <v/>
          </cell>
          <cell r="AO2250" t="str">
            <v/>
          </cell>
          <cell r="AP2250" t="str">
            <v/>
          </cell>
          <cell r="AQ2250" t="str">
            <v/>
          </cell>
          <cell r="AR2250">
            <v>2.0000000000000002E-7</v>
          </cell>
          <cell r="AS2250" t="str">
            <v/>
          </cell>
          <cell r="AT2250" t="str">
            <v/>
          </cell>
          <cell r="AU2250" t="str">
            <v/>
          </cell>
        </row>
        <row r="2251">
          <cell r="A2251" t="str">
            <v>PCO99S752</v>
          </cell>
          <cell r="B2251" t="str">
            <v>PCO99</v>
          </cell>
          <cell r="C2251" t="str">
            <v>S09</v>
          </cell>
          <cell r="D2251" t="str">
            <v>S752</v>
          </cell>
          <cell r="E2251" t="str">
            <v/>
          </cell>
          <cell r="F2251" t="str">
            <v/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/>
          </cell>
          <cell r="V2251" t="str">
            <v/>
          </cell>
          <cell r="W2251" t="str">
            <v/>
          </cell>
          <cell r="X2251" t="str">
            <v/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 t="str">
            <v/>
          </cell>
          <cell r="AE2251" t="str">
            <v/>
          </cell>
          <cell r="AF2251" t="str">
            <v/>
          </cell>
          <cell r="AG2251" t="str">
            <v/>
          </cell>
          <cell r="AH2251" t="str">
            <v/>
          </cell>
          <cell r="AI2251" t="str">
            <v/>
          </cell>
          <cell r="AJ2251" t="str">
            <v/>
          </cell>
          <cell r="AK2251" t="str">
            <v/>
          </cell>
          <cell r="AL2251" t="str">
            <v/>
          </cell>
          <cell r="AM2251" t="str">
            <v/>
          </cell>
          <cell r="AN2251" t="str">
            <v/>
          </cell>
          <cell r="AO2251" t="str">
            <v/>
          </cell>
          <cell r="AP2251">
            <v>0.12489650000000001</v>
          </cell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</row>
        <row r="2252">
          <cell r="A2252" t="str">
            <v>PCO99S753</v>
          </cell>
          <cell r="B2252" t="str">
            <v>PCO99</v>
          </cell>
          <cell r="C2252" t="str">
            <v>S09</v>
          </cell>
          <cell r="D2252" t="str">
            <v>S753</v>
          </cell>
          <cell r="E2252" t="str">
            <v/>
          </cell>
          <cell r="F2252" t="str">
            <v/>
          </cell>
          <cell r="G2252" t="str">
            <v/>
          </cell>
          <cell r="H2252" t="str">
            <v/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/>
          </cell>
          <cell r="V2252" t="str">
            <v/>
          </cell>
          <cell r="W2252" t="str">
            <v/>
          </cell>
          <cell r="X2252" t="str">
            <v/>
          </cell>
          <cell r="Y2252" t="str">
            <v/>
          </cell>
          <cell r="Z2252" t="str">
            <v/>
          </cell>
          <cell r="AA2252" t="str">
            <v/>
          </cell>
          <cell r="AB2252" t="str">
            <v/>
          </cell>
          <cell r="AC2252" t="str">
            <v/>
          </cell>
          <cell r="AD2252" t="str">
            <v/>
          </cell>
          <cell r="AE2252" t="str">
            <v/>
          </cell>
          <cell r="AF2252" t="str">
            <v/>
          </cell>
          <cell r="AG2252" t="str">
            <v/>
          </cell>
          <cell r="AH2252" t="str">
            <v/>
          </cell>
          <cell r="AI2252" t="str">
            <v/>
          </cell>
          <cell r="AJ2252" t="str">
            <v/>
          </cell>
          <cell r="AK2252" t="str">
            <v/>
          </cell>
          <cell r="AL2252" t="str">
            <v/>
          </cell>
          <cell r="AM2252" t="str">
            <v/>
          </cell>
          <cell r="AN2252" t="str">
            <v/>
          </cell>
          <cell r="AO2252" t="str">
            <v/>
          </cell>
          <cell r="AP2252">
            <v>8.8362000000000007E-3</v>
          </cell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</row>
        <row r="2253">
          <cell r="A2253" t="str">
            <v>PCO99S754</v>
          </cell>
          <cell r="B2253" t="str">
            <v>PCO99</v>
          </cell>
          <cell r="C2253" t="str">
            <v>S09</v>
          </cell>
          <cell r="D2253" t="str">
            <v>S754</v>
          </cell>
          <cell r="E2253">
            <v>0.61507809999999996</v>
          </cell>
          <cell r="F2253" t="str">
            <v/>
          </cell>
          <cell r="G2253" t="str">
            <v/>
          </cell>
          <cell r="H2253" t="str">
            <v/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/>
          </cell>
          <cell r="V2253" t="str">
            <v/>
          </cell>
          <cell r="W2253" t="str">
            <v/>
          </cell>
          <cell r="X2253" t="str">
            <v/>
          </cell>
          <cell r="Y2253" t="str">
            <v/>
          </cell>
          <cell r="Z2253" t="str">
            <v/>
          </cell>
          <cell r="AA2253" t="str">
            <v/>
          </cell>
          <cell r="AB2253" t="str">
            <v/>
          </cell>
          <cell r="AC2253" t="str">
            <v/>
          </cell>
          <cell r="AD2253" t="str">
            <v/>
          </cell>
          <cell r="AE2253" t="str">
            <v/>
          </cell>
          <cell r="AF2253" t="str">
            <v/>
          </cell>
          <cell r="AG2253" t="str">
            <v/>
          </cell>
          <cell r="AH2253" t="str">
            <v/>
          </cell>
          <cell r="AI2253" t="str">
            <v/>
          </cell>
          <cell r="AJ2253" t="str">
            <v/>
          </cell>
          <cell r="AK2253" t="str">
            <v/>
          </cell>
          <cell r="AL2253" t="str">
            <v/>
          </cell>
          <cell r="AM2253" t="str">
            <v/>
          </cell>
          <cell r="AN2253" t="str">
            <v/>
          </cell>
          <cell r="AO2253" t="str">
            <v/>
          </cell>
          <cell r="AP2253" t="str">
            <v/>
          </cell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</row>
        <row r="2254">
          <cell r="A2254" t="str">
            <v>PCO99S755</v>
          </cell>
          <cell r="B2254" t="str">
            <v>PCO99</v>
          </cell>
          <cell r="C2254" t="str">
            <v>S09</v>
          </cell>
          <cell r="D2254" t="str">
            <v>S755</v>
          </cell>
          <cell r="E2254">
            <v>1.02135E-2</v>
          </cell>
          <cell r="F2254" t="str">
            <v/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/>
          </cell>
          <cell r="V2254" t="str">
            <v/>
          </cell>
          <cell r="W2254" t="str">
            <v/>
          </cell>
          <cell r="X2254" t="str">
            <v/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/>
          </cell>
          <cell r="AC2254" t="str">
            <v/>
          </cell>
          <cell r="AD2254" t="str">
            <v/>
          </cell>
          <cell r="AE2254" t="str">
            <v/>
          </cell>
          <cell r="AF2254" t="str">
            <v/>
          </cell>
          <cell r="AG2254" t="str">
            <v/>
          </cell>
          <cell r="AH2254" t="str">
            <v/>
          </cell>
          <cell r="AI2254" t="str">
            <v/>
          </cell>
          <cell r="AJ2254" t="str">
            <v/>
          </cell>
          <cell r="AK2254" t="str">
            <v/>
          </cell>
          <cell r="AL2254" t="str">
            <v/>
          </cell>
          <cell r="AM2254" t="str">
            <v/>
          </cell>
          <cell r="AN2254" t="str">
            <v/>
          </cell>
          <cell r="AO2254" t="str">
            <v/>
          </cell>
          <cell r="AP2254" t="str">
            <v/>
          </cell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</row>
        <row r="2255">
          <cell r="A2255" t="str">
            <v>PCO99S756</v>
          </cell>
          <cell r="B2255" t="str">
            <v>PCO99</v>
          </cell>
          <cell r="C2255" t="str">
            <v>S09</v>
          </cell>
          <cell r="D2255" t="str">
            <v>S756</v>
          </cell>
          <cell r="E2255">
            <v>2.38353E-2</v>
          </cell>
          <cell r="F2255" t="str">
            <v/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/>
          </cell>
          <cell r="V2255" t="str">
            <v/>
          </cell>
          <cell r="W2255" t="str">
            <v/>
          </cell>
          <cell r="X2255" t="str">
            <v/>
          </cell>
          <cell r="Y2255" t="str">
            <v/>
          </cell>
          <cell r="Z2255" t="str">
            <v/>
          </cell>
          <cell r="AA2255" t="str">
            <v/>
          </cell>
          <cell r="AB2255" t="str">
            <v/>
          </cell>
          <cell r="AC2255" t="str">
            <v/>
          </cell>
          <cell r="AD2255" t="str">
            <v/>
          </cell>
          <cell r="AE2255" t="str">
            <v/>
          </cell>
          <cell r="AF2255" t="str">
            <v/>
          </cell>
          <cell r="AG2255" t="str">
            <v/>
          </cell>
          <cell r="AH2255" t="str">
            <v/>
          </cell>
          <cell r="AI2255" t="str">
            <v/>
          </cell>
          <cell r="AJ2255" t="str">
            <v/>
          </cell>
          <cell r="AK2255" t="str">
            <v/>
          </cell>
          <cell r="AL2255" t="str">
            <v/>
          </cell>
          <cell r="AM2255" t="str">
            <v/>
          </cell>
          <cell r="AN2255" t="str">
            <v/>
          </cell>
          <cell r="AO2255" t="str">
            <v/>
          </cell>
          <cell r="AP2255" t="str">
            <v/>
          </cell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</row>
        <row r="2256">
          <cell r="A2256" t="str">
            <v>PCO99S757</v>
          </cell>
          <cell r="B2256" t="str">
            <v>PCO99</v>
          </cell>
          <cell r="C2256" t="str">
            <v>S09</v>
          </cell>
          <cell r="D2256" t="str">
            <v>S757</v>
          </cell>
          <cell r="E2256">
            <v>6.7221E-3</v>
          </cell>
          <cell r="F2256" t="str">
            <v/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/>
          </cell>
          <cell r="V2256" t="str">
            <v/>
          </cell>
          <cell r="W2256" t="str">
            <v/>
          </cell>
          <cell r="X2256" t="str">
            <v/>
          </cell>
          <cell r="Y2256" t="str">
            <v/>
          </cell>
          <cell r="Z2256" t="str">
            <v/>
          </cell>
          <cell r="AA2256" t="str">
            <v/>
          </cell>
          <cell r="AB2256" t="str">
            <v/>
          </cell>
          <cell r="AC2256" t="str">
            <v/>
          </cell>
          <cell r="AD2256" t="str">
            <v/>
          </cell>
          <cell r="AE2256" t="str">
            <v/>
          </cell>
          <cell r="AF2256" t="str">
            <v/>
          </cell>
          <cell r="AG2256" t="str">
            <v/>
          </cell>
          <cell r="AH2256" t="str">
            <v/>
          </cell>
          <cell r="AI2256" t="str">
            <v/>
          </cell>
          <cell r="AJ2256" t="str">
            <v/>
          </cell>
          <cell r="AK2256" t="str">
            <v/>
          </cell>
          <cell r="AL2256" t="str">
            <v/>
          </cell>
          <cell r="AM2256" t="str">
            <v/>
          </cell>
          <cell r="AN2256" t="str">
            <v/>
          </cell>
          <cell r="AO2256" t="str">
            <v/>
          </cell>
          <cell r="AP2256" t="str">
            <v/>
          </cell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</row>
        <row r="2257">
          <cell r="A2257" t="str">
            <v>PCO99S760</v>
          </cell>
          <cell r="B2257" t="str">
            <v>PCO99</v>
          </cell>
          <cell r="C2257" t="str">
            <v>S09</v>
          </cell>
          <cell r="D2257" t="str">
            <v>S760</v>
          </cell>
          <cell r="E2257" t="str">
            <v/>
          </cell>
          <cell r="F2257" t="str">
            <v/>
          </cell>
          <cell r="G2257" t="str">
            <v/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/>
          </cell>
          <cell r="R2257" t="str">
            <v/>
          </cell>
          <cell r="S2257" t="str">
            <v/>
          </cell>
          <cell r="T2257" t="str">
            <v/>
          </cell>
          <cell r="U2257" t="str">
            <v/>
          </cell>
          <cell r="V2257">
            <v>4.1580000000000002E-4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/>
          </cell>
          <cell r="AC2257" t="str">
            <v/>
          </cell>
          <cell r="AD2257" t="str">
            <v/>
          </cell>
          <cell r="AE2257" t="str">
            <v/>
          </cell>
          <cell r="AF2257" t="str">
            <v/>
          </cell>
          <cell r="AG2257" t="str">
            <v/>
          </cell>
          <cell r="AH2257" t="str">
            <v/>
          </cell>
          <cell r="AI2257" t="str">
            <v/>
          </cell>
          <cell r="AJ2257" t="str">
            <v/>
          </cell>
          <cell r="AK2257" t="str">
            <v/>
          </cell>
          <cell r="AL2257" t="str">
            <v/>
          </cell>
          <cell r="AM2257" t="str">
            <v/>
          </cell>
          <cell r="AN2257" t="str">
            <v/>
          </cell>
          <cell r="AO2257" t="str">
            <v/>
          </cell>
          <cell r="AP2257" t="str">
            <v/>
          </cell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</row>
        <row r="2258">
          <cell r="A2258" t="str">
            <v>PCO99S761</v>
          </cell>
          <cell r="B2258" t="str">
            <v>PCO99</v>
          </cell>
          <cell r="C2258" t="str">
            <v>S09</v>
          </cell>
          <cell r="D2258" t="str">
            <v>S761</v>
          </cell>
          <cell r="E2258" t="str">
            <v/>
          </cell>
          <cell r="F2258" t="str">
            <v/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/>
          </cell>
          <cell r="R2258" t="str">
            <v/>
          </cell>
          <cell r="S2258" t="str">
            <v/>
          </cell>
          <cell r="T2258" t="str">
            <v/>
          </cell>
          <cell r="U2258" t="str">
            <v/>
          </cell>
          <cell r="V2258">
            <v>1.2520000000000001E-4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/>
          </cell>
          <cell r="AA2258" t="str">
            <v/>
          </cell>
          <cell r="AB2258" t="str">
            <v/>
          </cell>
          <cell r="AC2258" t="str">
            <v/>
          </cell>
          <cell r="AD2258" t="str">
            <v/>
          </cell>
          <cell r="AE2258" t="str">
            <v/>
          </cell>
          <cell r="AF2258" t="str">
            <v/>
          </cell>
          <cell r="AG2258" t="str">
            <v/>
          </cell>
          <cell r="AH2258" t="str">
            <v/>
          </cell>
          <cell r="AI2258" t="str">
            <v/>
          </cell>
          <cell r="AJ2258" t="str">
            <v/>
          </cell>
          <cell r="AK2258" t="str">
            <v/>
          </cell>
          <cell r="AL2258" t="str">
            <v/>
          </cell>
          <cell r="AM2258" t="str">
            <v/>
          </cell>
          <cell r="AN2258" t="str">
            <v/>
          </cell>
          <cell r="AO2258" t="str">
            <v/>
          </cell>
          <cell r="AP2258" t="str">
            <v/>
          </cell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</row>
        <row r="2259">
          <cell r="A2259" t="str">
            <v>PCO99S762</v>
          </cell>
          <cell r="B2259" t="str">
            <v>PCO99</v>
          </cell>
          <cell r="C2259" t="str">
            <v>S09</v>
          </cell>
          <cell r="D2259" t="str">
            <v>S762</v>
          </cell>
          <cell r="E2259" t="str">
            <v/>
          </cell>
          <cell r="F2259" t="str">
            <v/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/>
          </cell>
          <cell r="V2259">
            <v>3.6180000000000001E-4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/>
          </cell>
          <cell r="AA2259" t="str">
            <v/>
          </cell>
          <cell r="AB2259" t="str">
            <v/>
          </cell>
          <cell r="AC2259" t="str">
            <v/>
          </cell>
          <cell r="AD2259" t="str">
            <v/>
          </cell>
          <cell r="AE2259" t="str">
            <v/>
          </cell>
          <cell r="AF2259" t="str">
            <v/>
          </cell>
          <cell r="AG2259" t="str">
            <v/>
          </cell>
          <cell r="AH2259" t="str">
            <v/>
          </cell>
          <cell r="AI2259" t="str">
            <v/>
          </cell>
          <cell r="AJ2259" t="str">
            <v/>
          </cell>
          <cell r="AK2259" t="str">
            <v/>
          </cell>
          <cell r="AL2259" t="str">
            <v/>
          </cell>
          <cell r="AM2259" t="str">
            <v/>
          </cell>
          <cell r="AN2259" t="str">
            <v/>
          </cell>
          <cell r="AO2259" t="str">
            <v/>
          </cell>
          <cell r="AP2259" t="str">
            <v/>
          </cell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</row>
        <row r="2260">
          <cell r="A2260" t="str">
            <v>PCO99S768</v>
          </cell>
          <cell r="B2260" t="str">
            <v>PCO99</v>
          </cell>
          <cell r="C2260" t="str">
            <v>S09</v>
          </cell>
          <cell r="D2260" t="str">
            <v>S768</v>
          </cell>
          <cell r="E2260" t="str">
            <v/>
          </cell>
          <cell r="F2260" t="str">
            <v/>
          </cell>
          <cell r="G2260" t="str">
            <v/>
          </cell>
          <cell r="H2260" t="str">
            <v/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/>
          </cell>
          <cell r="V2260" t="str">
            <v/>
          </cell>
          <cell r="W2260" t="str">
            <v/>
          </cell>
          <cell r="X2260" t="str">
            <v/>
          </cell>
          <cell r="Y2260" t="str">
            <v/>
          </cell>
          <cell r="Z2260" t="str">
            <v/>
          </cell>
          <cell r="AA2260" t="str">
            <v/>
          </cell>
          <cell r="AB2260" t="str">
            <v/>
          </cell>
          <cell r="AC2260" t="str">
            <v/>
          </cell>
          <cell r="AD2260" t="str">
            <v/>
          </cell>
          <cell r="AE2260" t="str">
            <v/>
          </cell>
          <cell r="AF2260" t="str">
            <v/>
          </cell>
          <cell r="AG2260" t="str">
            <v/>
          </cell>
          <cell r="AH2260" t="str">
            <v/>
          </cell>
          <cell r="AI2260" t="str">
            <v/>
          </cell>
          <cell r="AJ2260" t="str">
            <v/>
          </cell>
          <cell r="AK2260" t="str">
            <v/>
          </cell>
          <cell r="AL2260" t="str">
            <v/>
          </cell>
          <cell r="AM2260" t="str">
            <v/>
          </cell>
          <cell r="AN2260" t="str">
            <v/>
          </cell>
          <cell r="AO2260" t="str">
            <v/>
          </cell>
          <cell r="AP2260">
            <v>4.1203299999999998E-2</v>
          </cell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</row>
        <row r="2261">
          <cell r="A2261" t="str">
            <v>PCO99S771</v>
          </cell>
          <cell r="B2261" t="str">
            <v>PCO99</v>
          </cell>
          <cell r="C2261" t="str">
            <v>S10</v>
          </cell>
          <cell r="D2261" t="str">
            <v>S771</v>
          </cell>
          <cell r="E2261" t="str">
            <v/>
          </cell>
          <cell r="F2261" t="str">
            <v/>
          </cell>
          <cell r="G2261" t="str">
            <v/>
          </cell>
          <cell r="H2261" t="str">
            <v/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 t="str">
            <v/>
          </cell>
          <cell r="AQ2261" t="str">
            <v/>
          </cell>
          <cell r="AR2261" t="str">
            <v/>
          </cell>
          <cell r="AS2261" t="str">
            <v/>
          </cell>
          <cell r="AT2261">
            <v>3.2959299999999997E-2</v>
          </cell>
          <cell r="AU2261" t="str">
            <v/>
          </cell>
        </row>
        <row r="2262">
          <cell r="A2262" t="str">
            <v>PCO99S772</v>
          </cell>
          <cell r="B2262" t="str">
            <v>PCO99</v>
          </cell>
          <cell r="C2262" t="str">
            <v>S10</v>
          </cell>
          <cell r="D2262" t="str">
            <v>S772</v>
          </cell>
          <cell r="E2262" t="str">
            <v/>
          </cell>
          <cell r="F2262" t="str">
            <v/>
          </cell>
          <cell r="G2262" t="str">
            <v/>
          </cell>
          <cell r="H2262" t="str">
            <v/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/>
          </cell>
          <cell r="V2262" t="str">
            <v/>
          </cell>
          <cell r="W2262" t="str">
            <v/>
          </cell>
          <cell r="X2262" t="str">
            <v/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/>
          </cell>
          <cell r="AC2262" t="str">
            <v/>
          </cell>
          <cell r="AD2262" t="str">
            <v/>
          </cell>
          <cell r="AE2262" t="str">
            <v/>
          </cell>
          <cell r="AF2262" t="str">
            <v/>
          </cell>
          <cell r="AG2262" t="str">
            <v/>
          </cell>
          <cell r="AH2262">
            <v>7.7881699999999998E-2</v>
          </cell>
          <cell r="AI2262" t="str">
            <v/>
          </cell>
          <cell r="AJ2262" t="str">
            <v/>
          </cell>
          <cell r="AK2262" t="str">
            <v/>
          </cell>
          <cell r="AL2262" t="str">
            <v/>
          </cell>
          <cell r="AM2262" t="str">
            <v/>
          </cell>
          <cell r="AN2262" t="str">
            <v/>
          </cell>
          <cell r="AO2262" t="str">
            <v/>
          </cell>
          <cell r="AP2262" t="str">
            <v/>
          </cell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</row>
        <row r="2263">
          <cell r="A2263" t="str">
            <v>PCO99P1004</v>
          </cell>
          <cell r="B2263" t="str">
            <v>PCO99</v>
          </cell>
          <cell r="C2263" t="str">
            <v>S12</v>
          </cell>
          <cell r="D2263" t="str">
            <v>P1004</v>
          </cell>
          <cell r="E2263" t="str">
            <v/>
          </cell>
          <cell r="F2263" t="str">
            <v/>
          </cell>
          <cell r="G2263" t="str">
            <v/>
          </cell>
          <cell r="H2263" t="str">
            <v/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>
            <v>8.2600000000000002E-5</v>
          </cell>
          <cell r="AH2263" t="str">
            <v/>
          </cell>
          <cell r="AI2263" t="str">
            <v/>
          </cell>
          <cell r="AJ2263" t="str">
            <v/>
          </cell>
          <cell r="AK2263" t="str">
            <v/>
          </cell>
          <cell r="AL2263" t="str">
            <v/>
          </cell>
          <cell r="AM2263" t="str">
            <v/>
          </cell>
          <cell r="AN2263" t="str">
            <v/>
          </cell>
          <cell r="AO2263" t="str">
            <v/>
          </cell>
          <cell r="AP2263" t="str">
            <v/>
          </cell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</row>
        <row r="2264">
          <cell r="A2264" t="str">
            <v>PCO99P1023</v>
          </cell>
          <cell r="B2264" t="str">
            <v>PCO99</v>
          </cell>
          <cell r="C2264" t="str">
            <v>S12</v>
          </cell>
          <cell r="D2264" t="str">
            <v>P1023</v>
          </cell>
          <cell r="E2264" t="str">
            <v/>
          </cell>
          <cell r="F2264" t="str">
            <v/>
          </cell>
          <cell r="G2264" t="str">
            <v/>
          </cell>
          <cell r="H2264" t="str">
            <v/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>
            <v>4.9999999999999998E-7</v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 t="str">
            <v/>
          </cell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</row>
        <row r="2265">
          <cell r="A2265" t="str">
            <v>PCO99P1044</v>
          </cell>
          <cell r="B2265" t="str">
            <v>PCO99</v>
          </cell>
          <cell r="C2265" t="str">
            <v>S12</v>
          </cell>
          <cell r="D2265" t="str">
            <v>P1044</v>
          </cell>
          <cell r="E2265" t="str">
            <v/>
          </cell>
          <cell r="F2265" t="str">
            <v/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>
            <v>2.2000000000000001E-3</v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 t="str">
            <v/>
          </cell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</row>
        <row r="2266">
          <cell r="A2266" t="str">
            <v>PCO99P1098</v>
          </cell>
          <cell r="B2266" t="str">
            <v>PCO99</v>
          </cell>
          <cell r="C2266" t="str">
            <v>S12</v>
          </cell>
          <cell r="D2266" t="str">
            <v>P1098</v>
          </cell>
          <cell r="E2266" t="str">
            <v/>
          </cell>
          <cell r="F2266" t="str">
            <v/>
          </cell>
          <cell r="G2266" t="str">
            <v/>
          </cell>
          <cell r="H2266" t="str">
            <v/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>
            <v>0.12864210000000001</v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 t="str">
            <v/>
          </cell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</row>
        <row r="2267">
          <cell r="A2267" t="str">
            <v>PCO99P1102</v>
          </cell>
          <cell r="B2267" t="str">
            <v>PCO99</v>
          </cell>
          <cell r="C2267" t="str">
            <v>S12</v>
          </cell>
          <cell r="D2267" t="str">
            <v>P1102</v>
          </cell>
          <cell r="E2267" t="str">
            <v/>
          </cell>
          <cell r="F2267" t="str">
            <v/>
          </cell>
          <cell r="G2267" t="str">
            <v/>
          </cell>
          <cell r="H2267" t="str">
            <v/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/>
          </cell>
          <cell r="V2267" t="str">
            <v/>
          </cell>
          <cell r="W2267" t="str">
            <v/>
          </cell>
          <cell r="X2267" t="str">
            <v/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/>
          </cell>
          <cell r="AC2267" t="str">
            <v/>
          </cell>
          <cell r="AD2267" t="str">
            <v/>
          </cell>
          <cell r="AE2267" t="str">
            <v/>
          </cell>
          <cell r="AF2267" t="str">
            <v/>
          </cell>
          <cell r="AG2267" t="str">
            <v/>
          </cell>
          <cell r="AH2267" t="str">
            <v/>
          </cell>
          <cell r="AI2267" t="str">
            <v/>
          </cell>
          <cell r="AJ2267" t="str">
            <v/>
          </cell>
          <cell r="AK2267" t="str">
            <v/>
          </cell>
          <cell r="AL2267" t="str">
            <v/>
          </cell>
          <cell r="AM2267" t="str">
            <v/>
          </cell>
          <cell r="AN2267" t="str">
            <v/>
          </cell>
          <cell r="AO2267" t="str">
            <v/>
          </cell>
          <cell r="AP2267" t="str">
            <v/>
          </cell>
          <cell r="AQ2267" t="str">
            <v/>
          </cell>
          <cell r="AR2267" t="str">
            <v/>
          </cell>
          <cell r="AS2267">
            <v>3.9353000000000001E-3</v>
          </cell>
          <cell r="AT2267" t="str">
            <v/>
          </cell>
          <cell r="AU2267" t="str">
            <v/>
          </cell>
        </row>
        <row r="2268">
          <cell r="A2268" t="str">
            <v>PCO99P1111</v>
          </cell>
          <cell r="B2268" t="str">
            <v>PCO99</v>
          </cell>
          <cell r="C2268" t="str">
            <v>S12</v>
          </cell>
          <cell r="D2268" t="str">
            <v>P1111</v>
          </cell>
          <cell r="E2268" t="str">
            <v/>
          </cell>
          <cell r="F2268" t="str">
            <v/>
          </cell>
          <cell r="G2268" t="str">
            <v/>
          </cell>
          <cell r="H2268" t="str">
            <v/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>
            <v>1.6340199999999999E-2</v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 t="str">
            <v/>
          </cell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</row>
        <row r="2269">
          <cell r="A2269" t="str">
            <v>PCO99P1114</v>
          </cell>
          <cell r="B2269" t="str">
            <v>PCO99</v>
          </cell>
          <cell r="C2269" t="str">
            <v>S12</v>
          </cell>
          <cell r="D2269" t="str">
            <v>P1114</v>
          </cell>
          <cell r="E2269" t="str">
            <v/>
          </cell>
          <cell r="F2269" t="str">
            <v/>
          </cell>
          <cell r="G2269" t="str">
            <v/>
          </cell>
          <cell r="H2269" t="str">
            <v/>
          </cell>
          <cell r="I2269" t="str">
            <v/>
          </cell>
          <cell r="J2269" t="str">
            <v/>
          </cell>
          <cell r="K2269" t="str">
            <v/>
          </cell>
          <cell r="L2269">
            <v>1.8600000000000001E-3</v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/>
          </cell>
          <cell r="V2269" t="str">
            <v/>
          </cell>
          <cell r="W2269" t="str">
            <v/>
          </cell>
          <cell r="X2269" t="str">
            <v/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/>
          </cell>
          <cell r="AC2269" t="str">
            <v/>
          </cell>
          <cell r="AD2269" t="str">
            <v/>
          </cell>
          <cell r="AE2269" t="str">
            <v/>
          </cell>
          <cell r="AF2269" t="str">
            <v/>
          </cell>
          <cell r="AG2269" t="str">
            <v/>
          </cell>
          <cell r="AH2269" t="str">
            <v/>
          </cell>
          <cell r="AI2269" t="str">
            <v/>
          </cell>
          <cell r="AJ2269" t="str">
            <v/>
          </cell>
          <cell r="AK2269" t="str">
            <v/>
          </cell>
          <cell r="AL2269" t="str">
            <v/>
          </cell>
          <cell r="AM2269" t="str">
            <v/>
          </cell>
          <cell r="AN2269" t="str">
            <v/>
          </cell>
          <cell r="AO2269" t="str">
            <v/>
          </cell>
          <cell r="AP2269" t="str">
            <v/>
          </cell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</row>
        <row r="2270">
          <cell r="A2270" t="str">
            <v>PCO99P1120</v>
          </cell>
          <cell r="B2270" t="str">
            <v>PCO99</v>
          </cell>
          <cell r="C2270" t="str">
            <v>S12</v>
          </cell>
          <cell r="D2270" t="str">
            <v>P1120</v>
          </cell>
          <cell r="E2270" t="str">
            <v/>
          </cell>
          <cell r="F2270" t="str">
            <v/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N2270" t="str">
            <v/>
          </cell>
          <cell r="O2270" t="str">
            <v/>
          </cell>
          <cell r="P2270" t="str">
            <v/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/>
          </cell>
          <cell r="V2270" t="str">
            <v/>
          </cell>
          <cell r="W2270" t="str">
            <v/>
          </cell>
          <cell r="X2270" t="str">
            <v/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/>
          </cell>
          <cell r="AC2270" t="str">
            <v/>
          </cell>
          <cell r="AD2270" t="str">
            <v/>
          </cell>
          <cell r="AE2270" t="str">
            <v/>
          </cell>
          <cell r="AF2270">
            <v>8.5609999999999994E-4</v>
          </cell>
          <cell r="AG2270" t="str">
            <v/>
          </cell>
          <cell r="AH2270" t="str">
            <v/>
          </cell>
          <cell r="AI2270" t="str">
            <v/>
          </cell>
          <cell r="AJ2270" t="str">
            <v/>
          </cell>
          <cell r="AK2270" t="str">
            <v/>
          </cell>
          <cell r="AL2270" t="str">
            <v/>
          </cell>
          <cell r="AM2270" t="str">
            <v/>
          </cell>
          <cell r="AN2270" t="str">
            <v/>
          </cell>
          <cell r="AO2270" t="str">
            <v/>
          </cell>
          <cell r="AP2270" t="str">
            <v/>
          </cell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</row>
        <row r="2271">
          <cell r="A2271" t="str">
            <v>PCO99P1124</v>
          </cell>
          <cell r="B2271" t="str">
            <v>PCO99</v>
          </cell>
          <cell r="C2271" t="str">
            <v>S12</v>
          </cell>
          <cell r="D2271" t="str">
            <v>P1124</v>
          </cell>
          <cell r="E2271" t="str">
            <v/>
          </cell>
          <cell r="F2271" t="str">
            <v/>
          </cell>
          <cell r="G2271" t="str">
            <v/>
          </cell>
          <cell r="H2271" t="str">
            <v/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/>
          </cell>
          <cell r="V2271" t="str">
            <v/>
          </cell>
          <cell r="W2271" t="str">
            <v/>
          </cell>
          <cell r="X2271" t="str">
            <v/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/>
          </cell>
          <cell r="AC2271" t="str">
            <v/>
          </cell>
          <cell r="AD2271" t="str">
            <v/>
          </cell>
          <cell r="AE2271" t="str">
            <v/>
          </cell>
          <cell r="AF2271" t="str">
            <v/>
          </cell>
          <cell r="AG2271">
            <v>6.5425000000000006E-3</v>
          </cell>
          <cell r="AH2271" t="str">
            <v/>
          </cell>
          <cell r="AI2271" t="str">
            <v/>
          </cell>
          <cell r="AJ2271" t="str">
            <v/>
          </cell>
          <cell r="AK2271" t="str">
            <v/>
          </cell>
          <cell r="AL2271" t="str">
            <v/>
          </cell>
          <cell r="AM2271" t="str">
            <v/>
          </cell>
          <cell r="AN2271" t="str">
            <v/>
          </cell>
          <cell r="AO2271" t="str">
            <v/>
          </cell>
          <cell r="AP2271" t="str">
            <v/>
          </cell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</row>
        <row r="2272">
          <cell r="A2272" t="str">
            <v>PCO99P1130</v>
          </cell>
          <cell r="B2272" t="str">
            <v>PCO99</v>
          </cell>
          <cell r="C2272" t="str">
            <v>S12</v>
          </cell>
          <cell r="D2272" t="str">
            <v>P1130</v>
          </cell>
          <cell r="E2272" t="str">
            <v/>
          </cell>
          <cell r="F2272" t="str">
            <v/>
          </cell>
          <cell r="G2272" t="str">
            <v/>
          </cell>
          <cell r="H2272" t="str">
            <v/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/>
          </cell>
          <cell r="V2272" t="str">
            <v/>
          </cell>
          <cell r="W2272" t="str">
            <v/>
          </cell>
          <cell r="X2272" t="str">
            <v/>
          </cell>
          <cell r="Y2272" t="str">
            <v/>
          </cell>
          <cell r="Z2272" t="str">
            <v/>
          </cell>
          <cell r="AA2272" t="str">
            <v/>
          </cell>
          <cell r="AB2272" t="str">
            <v/>
          </cell>
          <cell r="AC2272" t="str">
            <v/>
          </cell>
          <cell r="AD2272" t="str">
            <v/>
          </cell>
          <cell r="AE2272" t="str">
            <v/>
          </cell>
          <cell r="AF2272">
            <v>2.374E-4</v>
          </cell>
          <cell r="AG2272" t="str">
            <v/>
          </cell>
          <cell r="AH2272" t="str">
            <v/>
          </cell>
          <cell r="AI2272" t="str">
            <v/>
          </cell>
          <cell r="AJ2272" t="str">
            <v/>
          </cell>
          <cell r="AK2272" t="str">
            <v/>
          </cell>
          <cell r="AL2272" t="str">
            <v/>
          </cell>
          <cell r="AM2272" t="str">
            <v/>
          </cell>
          <cell r="AN2272" t="str">
            <v/>
          </cell>
          <cell r="AO2272" t="str">
            <v/>
          </cell>
          <cell r="AP2272" t="str">
            <v/>
          </cell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</row>
        <row r="2273">
          <cell r="A2273" t="str">
            <v>PCO99P1137</v>
          </cell>
          <cell r="B2273" t="str">
            <v>PCO99</v>
          </cell>
          <cell r="C2273" t="str">
            <v>S12</v>
          </cell>
          <cell r="D2273" t="str">
            <v>P1137</v>
          </cell>
          <cell r="E2273" t="str">
            <v/>
          </cell>
          <cell r="F2273" t="str">
            <v/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N2273" t="str">
            <v/>
          </cell>
          <cell r="O2273" t="str">
            <v/>
          </cell>
          <cell r="P2273" t="str">
            <v/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/>
          </cell>
          <cell r="V2273" t="str">
            <v/>
          </cell>
          <cell r="W2273" t="str">
            <v/>
          </cell>
          <cell r="X2273" t="str">
            <v/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/>
          </cell>
          <cell r="AC2273" t="str">
            <v/>
          </cell>
          <cell r="AD2273" t="str">
            <v/>
          </cell>
          <cell r="AE2273" t="str">
            <v/>
          </cell>
          <cell r="AF2273">
            <v>0.1034094</v>
          </cell>
          <cell r="AG2273" t="str">
            <v/>
          </cell>
          <cell r="AH2273" t="str">
            <v/>
          </cell>
          <cell r="AI2273" t="str">
            <v/>
          </cell>
          <cell r="AJ2273" t="str">
            <v/>
          </cell>
          <cell r="AK2273" t="str">
            <v/>
          </cell>
          <cell r="AL2273" t="str">
            <v/>
          </cell>
          <cell r="AM2273" t="str">
            <v/>
          </cell>
          <cell r="AN2273" t="str">
            <v/>
          </cell>
          <cell r="AO2273" t="str">
            <v/>
          </cell>
          <cell r="AP2273" t="str">
            <v/>
          </cell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</row>
        <row r="2274">
          <cell r="A2274" t="str">
            <v>PCO99P1147</v>
          </cell>
          <cell r="B2274" t="str">
            <v>PCO99</v>
          </cell>
          <cell r="C2274" t="str">
            <v>S12</v>
          </cell>
          <cell r="D2274" t="str">
            <v>P1147</v>
          </cell>
          <cell r="E2274" t="str">
            <v/>
          </cell>
          <cell r="F2274" t="str">
            <v/>
          </cell>
          <cell r="G2274" t="str">
            <v/>
          </cell>
          <cell r="H2274" t="str">
            <v/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/>
          </cell>
          <cell r="V2274" t="str">
            <v/>
          </cell>
          <cell r="W2274" t="str">
            <v/>
          </cell>
          <cell r="X2274" t="str">
            <v/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 t="str">
            <v/>
          </cell>
          <cell r="AE2274" t="str">
            <v/>
          </cell>
          <cell r="AF2274">
            <v>4.0000000000000003E-5</v>
          </cell>
          <cell r="AG2274" t="str">
            <v/>
          </cell>
          <cell r="AH2274" t="str">
            <v/>
          </cell>
          <cell r="AI2274" t="str">
            <v/>
          </cell>
          <cell r="AJ2274" t="str">
            <v/>
          </cell>
          <cell r="AK2274" t="str">
            <v/>
          </cell>
          <cell r="AL2274" t="str">
            <v/>
          </cell>
          <cell r="AM2274" t="str">
            <v/>
          </cell>
          <cell r="AN2274" t="str">
            <v/>
          </cell>
          <cell r="AO2274" t="str">
            <v/>
          </cell>
          <cell r="AP2274" t="str">
            <v/>
          </cell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</row>
        <row r="2275">
          <cell r="A2275" t="str">
            <v>PCO99P1148</v>
          </cell>
          <cell r="B2275" t="str">
            <v>PCO99</v>
          </cell>
          <cell r="C2275" t="str">
            <v>S12</v>
          </cell>
          <cell r="D2275" t="str">
            <v>P1148</v>
          </cell>
          <cell r="E2275" t="str">
            <v/>
          </cell>
          <cell r="F2275" t="str">
            <v/>
          </cell>
          <cell r="G2275" t="str">
            <v/>
          </cell>
          <cell r="H2275" t="str">
            <v/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/>
          </cell>
          <cell r="V2275" t="str">
            <v/>
          </cell>
          <cell r="W2275" t="str">
            <v/>
          </cell>
          <cell r="X2275" t="str">
            <v/>
          </cell>
          <cell r="Y2275" t="str">
            <v/>
          </cell>
          <cell r="Z2275" t="str">
            <v/>
          </cell>
          <cell r="AA2275" t="str">
            <v/>
          </cell>
          <cell r="AB2275" t="str">
            <v/>
          </cell>
          <cell r="AC2275" t="str">
            <v/>
          </cell>
          <cell r="AD2275" t="str">
            <v/>
          </cell>
          <cell r="AE2275" t="str">
            <v/>
          </cell>
          <cell r="AF2275" t="str">
            <v/>
          </cell>
          <cell r="AG2275">
            <v>6.8710999999999998E-3</v>
          </cell>
          <cell r="AH2275" t="str">
            <v/>
          </cell>
          <cell r="AI2275" t="str">
            <v/>
          </cell>
          <cell r="AJ2275" t="str">
            <v/>
          </cell>
          <cell r="AK2275" t="str">
            <v/>
          </cell>
          <cell r="AL2275" t="str">
            <v/>
          </cell>
          <cell r="AM2275" t="str">
            <v/>
          </cell>
          <cell r="AN2275" t="str">
            <v/>
          </cell>
          <cell r="AO2275" t="str">
            <v/>
          </cell>
          <cell r="AP2275" t="str">
            <v/>
          </cell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</row>
        <row r="2276">
          <cell r="A2276" t="str">
            <v>PCO99P1149</v>
          </cell>
          <cell r="B2276" t="str">
            <v>PCO99</v>
          </cell>
          <cell r="C2276" t="str">
            <v>S12</v>
          </cell>
          <cell r="D2276" t="str">
            <v>P1149</v>
          </cell>
          <cell r="E2276" t="str">
            <v/>
          </cell>
          <cell r="F2276" t="str">
            <v/>
          </cell>
          <cell r="G2276" t="str">
            <v/>
          </cell>
          <cell r="H2276" t="str">
            <v/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/>
          </cell>
          <cell r="V2276" t="str">
            <v/>
          </cell>
          <cell r="W2276" t="str">
            <v/>
          </cell>
          <cell r="X2276" t="str">
            <v/>
          </cell>
          <cell r="Y2276" t="str">
            <v/>
          </cell>
          <cell r="Z2276" t="str">
            <v/>
          </cell>
          <cell r="AA2276" t="str">
            <v/>
          </cell>
          <cell r="AB2276" t="str">
            <v/>
          </cell>
          <cell r="AC2276" t="str">
            <v/>
          </cell>
          <cell r="AD2276" t="str">
            <v/>
          </cell>
          <cell r="AE2276" t="str">
            <v/>
          </cell>
          <cell r="AF2276" t="str">
            <v/>
          </cell>
          <cell r="AG2276">
            <v>4.573E-2</v>
          </cell>
          <cell r="AH2276" t="str">
            <v/>
          </cell>
          <cell r="AI2276" t="str">
            <v/>
          </cell>
          <cell r="AJ2276" t="str">
            <v/>
          </cell>
          <cell r="AK2276" t="str">
            <v/>
          </cell>
          <cell r="AL2276" t="str">
            <v/>
          </cell>
          <cell r="AM2276" t="str">
            <v/>
          </cell>
          <cell r="AN2276" t="str">
            <v/>
          </cell>
          <cell r="AO2276" t="str">
            <v/>
          </cell>
          <cell r="AP2276" t="str">
            <v/>
          </cell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</row>
        <row r="2277">
          <cell r="A2277" t="str">
            <v>PCO99P1151</v>
          </cell>
          <cell r="B2277" t="str">
            <v>PCO99</v>
          </cell>
          <cell r="C2277" t="str">
            <v>S12</v>
          </cell>
          <cell r="D2277" t="str">
            <v>P1151</v>
          </cell>
          <cell r="E2277" t="str">
            <v/>
          </cell>
          <cell r="F2277" t="str">
            <v/>
          </cell>
          <cell r="G2277" t="str">
            <v/>
          </cell>
          <cell r="H2277" t="str">
            <v/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/>
          </cell>
          <cell r="V2277" t="str">
            <v/>
          </cell>
          <cell r="W2277" t="str">
            <v/>
          </cell>
          <cell r="X2277" t="str">
            <v/>
          </cell>
          <cell r="Y2277" t="str">
            <v/>
          </cell>
          <cell r="Z2277" t="str">
            <v/>
          </cell>
          <cell r="AA2277" t="str">
            <v/>
          </cell>
          <cell r="AB2277" t="str">
            <v/>
          </cell>
          <cell r="AC2277" t="str">
            <v/>
          </cell>
          <cell r="AD2277" t="str">
            <v/>
          </cell>
          <cell r="AE2277" t="str">
            <v/>
          </cell>
          <cell r="AF2277" t="str">
            <v/>
          </cell>
          <cell r="AG2277" t="str">
            <v/>
          </cell>
          <cell r="AH2277" t="str">
            <v/>
          </cell>
          <cell r="AI2277" t="str">
            <v/>
          </cell>
          <cell r="AJ2277" t="str">
            <v/>
          </cell>
          <cell r="AK2277" t="str">
            <v/>
          </cell>
          <cell r="AL2277" t="str">
            <v/>
          </cell>
          <cell r="AM2277" t="str">
            <v/>
          </cell>
          <cell r="AN2277" t="str">
            <v/>
          </cell>
          <cell r="AO2277" t="str">
            <v/>
          </cell>
          <cell r="AP2277" t="str">
            <v/>
          </cell>
          <cell r="AQ2277" t="str">
            <v/>
          </cell>
          <cell r="AR2277" t="str">
            <v/>
          </cell>
          <cell r="AS2277">
            <v>1.9381999999999999E-3</v>
          </cell>
          <cell r="AT2277" t="str">
            <v/>
          </cell>
          <cell r="AU2277" t="str">
            <v/>
          </cell>
        </row>
        <row r="2278">
          <cell r="A2278" t="str">
            <v>PCO99P1152</v>
          </cell>
          <cell r="B2278" t="str">
            <v>PCO99</v>
          </cell>
          <cell r="C2278" t="str">
            <v>S12</v>
          </cell>
          <cell r="D2278" t="str">
            <v>P1152</v>
          </cell>
          <cell r="E2278" t="str">
            <v/>
          </cell>
          <cell r="F2278" t="str">
            <v/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/>
          </cell>
          <cell r="V2278" t="str">
            <v/>
          </cell>
          <cell r="W2278" t="str">
            <v/>
          </cell>
          <cell r="X2278" t="str">
            <v/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/>
          </cell>
          <cell r="AC2278" t="str">
            <v/>
          </cell>
          <cell r="AD2278" t="str">
            <v/>
          </cell>
          <cell r="AE2278" t="str">
            <v/>
          </cell>
          <cell r="AF2278">
            <v>4.2062000000000002E-3</v>
          </cell>
          <cell r="AG2278" t="str">
            <v/>
          </cell>
          <cell r="AH2278" t="str">
            <v/>
          </cell>
          <cell r="AI2278" t="str">
            <v/>
          </cell>
          <cell r="AJ2278" t="str">
            <v/>
          </cell>
          <cell r="AK2278" t="str">
            <v/>
          </cell>
          <cell r="AL2278" t="str">
            <v/>
          </cell>
          <cell r="AM2278" t="str">
            <v/>
          </cell>
          <cell r="AN2278" t="str">
            <v/>
          </cell>
          <cell r="AO2278" t="str">
            <v/>
          </cell>
          <cell r="AP2278" t="str">
            <v/>
          </cell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</row>
        <row r="2279">
          <cell r="A2279" t="str">
            <v>PCO99P1162</v>
          </cell>
          <cell r="B2279" t="str">
            <v>PCO99</v>
          </cell>
          <cell r="C2279" t="str">
            <v>S12</v>
          </cell>
          <cell r="D2279" t="str">
            <v>P1162</v>
          </cell>
          <cell r="E2279" t="str">
            <v/>
          </cell>
          <cell r="F2279" t="str">
            <v/>
          </cell>
          <cell r="G2279" t="str">
            <v/>
          </cell>
          <cell r="H2279" t="str">
            <v/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/>
          </cell>
          <cell r="V2279" t="str">
            <v/>
          </cell>
          <cell r="W2279" t="str">
            <v/>
          </cell>
          <cell r="X2279" t="str">
            <v/>
          </cell>
          <cell r="Y2279" t="str">
            <v/>
          </cell>
          <cell r="Z2279" t="str">
            <v/>
          </cell>
          <cell r="AA2279" t="str">
            <v/>
          </cell>
          <cell r="AB2279" t="str">
            <v/>
          </cell>
          <cell r="AC2279" t="str">
            <v/>
          </cell>
          <cell r="AD2279" t="str">
            <v/>
          </cell>
          <cell r="AE2279" t="str">
            <v/>
          </cell>
          <cell r="AF2279" t="str">
            <v/>
          </cell>
          <cell r="AG2279">
            <v>7.1266999999999997E-3</v>
          </cell>
          <cell r="AH2279" t="str">
            <v/>
          </cell>
          <cell r="AI2279" t="str">
            <v/>
          </cell>
          <cell r="AJ2279" t="str">
            <v/>
          </cell>
          <cell r="AK2279" t="str">
            <v/>
          </cell>
          <cell r="AL2279" t="str">
            <v/>
          </cell>
          <cell r="AM2279" t="str">
            <v/>
          </cell>
          <cell r="AN2279" t="str">
            <v/>
          </cell>
          <cell r="AO2279" t="str">
            <v/>
          </cell>
          <cell r="AP2279" t="str">
            <v/>
          </cell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</row>
        <row r="2280">
          <cell r="A2280" t="str">
            <v>PCO99P1176</v>
          </cell>
          <cell r="B2280" t="str">
            <v>PCO99</v>
          </cell>
          <cell r="C2280" t="str">
            <v>S12</v>
          </cell>
          <cell r="D2280" t="str">
            <v>P1176</v>
          </cell>
          <cell r="E2280" t="str">
            <v/>
          </cell>
          <cell r="F2280" t="str">
            <v/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>
            <v>3.4982000000000004E-3</v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/>
          </cell>
          <cell r="V2280" t="str">
            <v/>
          </cell>
          <cell r="W2280" t="str">
            <v/>
          </cell>
          <cell r="X2280" t="str">
            <v/>
          </cell>
          <cell r="Y2280" t="str">
            <v/>
          </cell>
          <cell r="Z2280" t="str">
            <v/>
          </cell>
          <cell r="AA2280" t="str">
            <v/>
          </cell>
          <cell r="AB2280" t="str">
            <v/>
          </cell>
          <cell r="AC2280" t="str">
            <v/>
          </cell>
          <cell r="AD2280" t="str">
            <v/>
          </cell>
          <cell r="AE2280" t="str">
            <v/>
          </cell>
          <cell r="AF2280" t="str">
            <v/>
          </cell>
          <cell r="AG2280" t="str">
            <v/>
          </cell>
          <cell r="AH2280" t="str">
            <v/>
          </cell>
          <cell r="AI2280" t="str">
            <v/>
          </cell>
          <cell r="AJ2280" t="str">
            <v/>
          </cell>
          <cell r="AK2280" t="str">
            <v/>
          </cell>
          <cell r="AL2280" t="str">
            <v/>
          </cell>
          <cell r="AM2280" t="str">
            <v/>
          </cell>
          <cell r="AN2280" t="str">
            <v/>
          </cell>
          <cell r="AO2280" t="str">
            <v/>
          </cell>
          <cell r="AP2280" t="str">
            <v/>
          </cell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</row>
        <row r="2281">
          <cell r="A2281" t="str">
            <v>PCO99P1257</v>
          </cell>
          <cell r="B2281" t="str">
            <v>PCO99</v>
          </cell>
          <cell r="C2281" t="str">
            <v>S12</v>
          </cell>
          <cell r="D2281" t="str">
            <v>P1257</v>
          </cell>
          <cell r="E2281" t="str">
            <v/>
          </cell>
          <cell r="F2281" t="str">
            <v/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/>
          </cell>
          <cell r="V2281" t="str">
            <v/>
          </cell>
          <cell r="W2281" t="str">
            <v/>
          </cell>
          <cell r="X2281" t="str">
            <v/>
          </cell>
          <cell r="Y2281" t="str">
            <v/>
          </cell>
          <cell r="Z2281" t="str">
            <v/>
          </cell>
          <cell r="AA2281" t="str">
            <v/>
          </cell>
          <cell r="AB2281" t="str">
            <v/>
          </cell>
          <cell r="AC2281" t="str">
            <v/>
          </cell>
          <cell r="AD2281">
            <v>1.6517999999999999E-3</v>
          </cell>
          <cell r="AE2281" t="str">
            <v/>
          </cell>
          <cell r="AF2281" t="str">
            <v/>
          </cell>
          <cell r="AG2281" t="str">
            <v/>
          </cell>
          <cell r="AH2281" t="str">
            <v/>
          </cell>
          <cell r="AI2281" t="str">
            <v/>
          </cell>
          <cell r="AJ2281" t="str">
            <v/>
          </cell>
          <cell r="AK2281" t="str">
            <v/>
          </cell>
          <cell r="AL2281" t="str">
            <v/>
          </cell>
          <cell r="AM2281" t="str">
            <v/>
          </cell>
          <cell r="AN2281" t="str">
            <v/>
          </cell>
          <cell r="AO2281" t="str">
            <v/>
          </cell>
          <cell r="AP2281" t="str">
            <v/>
          </cell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</row>
        <row r="2282">
          <cell r="A2282" t="str">
            <v>PCO99P1366</v>
          </cell>
          <cell r="B2282" t="str">
            <v>PCO99</v>
          </cell>
          <cell r="C2282" t="str">
            <v>S12</v>
          </cell>
          <cell r="D2282" t="str">
            <v>P1366</v>
          </cell>
          <cell r="E2282" t="str">
            <v/>
          </cell>
          <cell r="F2282" t="str">
            <v/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N2282">
            <v>1.0415300000000001E-2</v>
          </cell>
          <cell r="O2282" t="str">
            <v/>
          </cell>
          <cell r="P2282" t="str">
            <v/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/>
          </cell>
          <cell r="V2282" t="str">
            <v/>
          </cell>
          <cell r="W2282" t="str">
            <v/>
          </cell>
          <cell r="X2282" t="str">
            <v/>
          </cell>
          <cell r="Y2282" t="str">
            <v/>
          </cell>
          <cell r="Z2282" t="str">
            <v/>
          </cell>
          <cell r="AA2282" t="str">
            <v/>
          </cell>
          <cell r="AB2282" t="str">
            <v/>
          </cell>
          <cell r="AC2282" t="str">
            <v/>
          </cell>
          <cell r="AD2282" t="str">
            <v/>
          </cell>
          <cell r="AE2282" t="str">
            <v/>
          </cell>
          <cell r="AF2282" t="str">
            <v/>
          </cell>
          <cell r="AG2282" t="str">
            <v/>
          </cell>
          <cell r="AH2282" t="str">
            <v/>
          </cell>
          <cell r="AI2282" t="str">
            <v/>
          </cell>
          <cell r="AJ2282" t="str">
            <v/>
          </cell>
          <cell r="AK2282" t="str">
            <v/>
          </cell>
          <cell r="AL2282" t="str">
            <v/>
          </cell>
          <cell r="AM2282" t="str">
            <v/>
          </cell>
          <cell r="AN2282" t="str">
            <v/>
          </cell>
          <cell r="AO2282" t="str">
            <v/>
          </cell>
          <cell r="AP2282" t="str">
            <v/>
          </cell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</row>
        <row r="2283">
          <cell r="A2283" t="str">
            <v>PCO99P1373</v>
          </cell>
          <cell r="B2283" t="str">
            <v>PCO99</v>
          </cell>
          <cell r="C2283" t="str">
            <v>S12</v>
          </cell>
          <cell r="D2283" t="str">
            <v>P1373</v>
          </cell>
          <cell r="E2283" t="str">
            <v/>
          </cell>
          <cell r="F2283" t="str">
            <v/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/>
          </cell>
          <cell r="V2283" t="str">
            <v/>
          </cell>
          <cell r="W2283" t="str">
            <v/>
          </cell>
          <cell r="X2283" t="str">
            <v/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/>
          </cell>
          <cell r="AC2283" t="str">
            <v/>
          </cell>
          <cell r="AD2283" t="str">
            <v/>
          </cell>
          <cell r="AE2283" t="str">
            <v/>
          </cell>
          <cell r="AF2283" t="str">
            <v/>
          </cell>
          <cell r="AG2283" t="str">
            <v/>
          </cell>
          <cell r="AH2283" t="str">
            <v/>
          </cell>
          <cell r="AI2283" t="str">
            <v/>
          </cell>
          <cell r="AJ2283" t="str">
            <v/>
          </cell>
          <cell r="AK2283" t="str">
            <v/>
          </cell>
          <cell r="AL2283" t="str">
            <v/>
          </cell>
          <cell r="AM2283" t="str">
            <v/>
          </cell>
          <cell r="AN2283">
            <v>6.7600000000000006E-4</v>
          </cell>
          <cell r="AO2283" t="str">
            <v/>
          </cell>
          <cell r="AP2283" t="str">
            <v/>
          </cell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</row>
        <row r="2284">
          <cell r="A2284" t="str">
            <v>PCO99P1374</v>
          </cell>
          <cell r="B2284" t="str">
            <v>PCO99</v>
          </cell>
          <cell r="C2284" t="str">
            <v>S12</v>
          </cell>
          <cell r="D2284" t="str">
            <v>P1374</v>
          </cell>
          <cell r="E2284" t="str">
            <v/>
          </cell>
          <cell r="F2284" t="str">
            <v/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/>
          </cell>
          <cell r="V2284" t="str">
            <v/>
          </cell>
          <cell r="W2284" t="str">
            <v/>
          </cell>
          <cell r="X2284" t="str">
            <v/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/>
          </cell>
          <cell r="AC2284" t="str">
            <v/>
          </cell>
          <cell r="AD2284" t="str">
            <v/>
          </cell>
          <cell r="AE2284" t="str">
            <v/>
          </cell>
          <cell r="AF2284" t="str">
            <v/>
          </cell>
          <cell r="AG2284" t="str">
            <v/>
          </cell>
          <cell r="AH2284" t="str">
            <v/>
          </cell>
          <cell r="AI2284" t="str">
            <v/>
          </cell>
          <cell r="AJ2284" t="str">
            <v/>
          </cell>
          <cell r="AK2284" t="str">
            <v/>
          </cell>
          <cell r="AL2284" t="str">
            <v/>
          </cell>
          <cell r="AM2284" t="str">
            <v/>
          </cell>
          <cell r="AN2284">
            <v>9.8099999999999988E-4</v>
          </cell>
          <cell r="AO2284" t="str">
            <v/>
          </cell>
          <cell r="AP2284" t="str">
            <v/>
          </cell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</row>
        <row r="2285">
          <cell r="A2285" t="str">
            <v>PCO99P1667</v>
          </cell>
          <cell r="B2285" t="str">
            <v>PCO99</v>
          </cell>
          <cell r="C2285" t="str">
            <v>S12</v>
          </cell>
          <cell r="D2285" t="str">
            <v>P1667</v>
          </cell>
          <cell r="E2285" t="str">
            <v/>
          </cell>
          <cell r="F2285" t="str">
            <v/>
          </cell>
          <cell r="G2285" t="str">
            <v/>
          </cell>
          <cell r="H2285" t="str">
            <v/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/>
          </cell>
          <cell r="V2285" t="str">
            <v/>
          </cell>
          <cell r="W2285" t="str">
            <v/>
          </cell>
          <cell r="X2285" t="str">
            <v/>
          </cell>
          <cell r="Y2285" t="str">
            <v/>
          </cell>
          <cell r="Z2285" t="str">
            <v/>
          </cell>
          <cell r="AA2285" t="str">
            <v/>
          </cell>
          <cell r="AB2285" t="str">
            <v/>
          </cell>
          <cell r="AC2285" t="str">
            <v/>
          </cell>
          <cell r="AD2285" t="str">
            <v/>
          </cell>
          <cell r="AE2285" t="str">
            <v/>
          </cell>
          <cell r="AF2285">
            <v>1.49E-5</v>
          </cell>
          <cell r="AG2285" t="str">
            <v/>
          </cell>
          <cell r="AH2285" t="str">
            <v/>
          </cell>
          <cell r="AI2285" t="str">
            <v/>
          </cell>
          <cell r="AJ2285" t="str">
            <v/>
          </cell>
          <cell r="AK2285" t="str">
            <v/>
          </cell>
          <cell r="AL2285" t="str">
            <v/>
          </cell>
          <cell r="AM2285" t="str">
            <v/>
          </cell>
          <cell r="AN2285" t="str">
            <v/>
          </cell>
          <cell r="AO2285" t="str">
            <v/>
          </cell>
          <cell r="AP2285" t="str">
            <v/>
          </cell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</row>
        <row r="2286">
          <cell r="A2286" t="str">
            <v>PCO99P1684</v>
          </cell>
          <cell r="B2286" t="str">
            <v>PCO99</v>
          </cell>
          <cell r="C2286" t="str">
            <v>S12</v>
          </cell>
          <cell r="D2286" t="str">
            <v>P1684</v>
          </cell>
          <cell r="E2286" t="str">
            <v/>
          </cell>
          <cell r="F2286">
            <v>1.4995E-3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N2286" t="str">
            <v/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/>
          </cell>
          <cell r="V2286" t="str">
            <v/>
          </cell>
          <cell r="W2286" t="str">
            <v/>
          </cell>
          <cell r="X2286" t="str">
            <v/>
          </cell>
          <cell r="Y2286" t="str">
            <v/>
          </cell>
          <cell r="Z2286" t="str">
            <v/>
          </cell>
          <cell r="AA2286" t="str">
            <v/>
          </cell>
          <cell r="AB2286" t="str">
            <v/>
          </cell>
          <cell r="AC2286" t="str">
            <v/>
          </cell>
          <cell r="AD2286" t="str">
            <v/>
          </cell>
          <cell r="AE2286" t="str">
            <v/>
          </cell>
          <cell r="AF2286" t="str">
            <v/>
          </cell>
          <cell r="AG2286" t="str">
            <v/>
          </cell>
          <cell r="AH2286" t="str">
            <v/>
          </cell>
          <cell r="AI2286" t="str">
            <v/>
          </cell>
          <cell r="AJ2286" t="str">
            <v/>
          </cell>
          <cell r="AK2286" t="str">
            <v/>
          </cell>
          <cell r="AL2286" t="str">
            <v/>
          </cell>
          <cell r="AM2286" t="str">
            <v/>
          </cell>
          <cell r="AN2286" t="str">
            <v/>
          </cell>
          <cell r="AO2286" t="str">
            <v/>
          </cell>
          <cell r="AP2286" t="str">
            <v/>
          </cell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</row>
        <row r="2287">
          <cell r="A2287" t="str">
            <v>PCO99P1687</v>
          </cell>
          <cell r="B2287" t="str">
            <v>PCO99</v>
          </cell>
          <cell r="C2287" t="str">
            <v>S12</v>
          </cell>
          <cell r="D2287" t="str">
            <v>P1687</v>
          </cell>
          <cell r="E2287" t="str">
            <v/>
          </cell>
          <cell r="F2287">
            <v>1.7059E-3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/>
          </cell>
          <cell r="V2287" t="str">
            <v/>
          </cell>
          <cell r="W2287" t="str">
            <v/>
          </cell>
          <cell r="X2287" t="str">
            <v/>
          </cell>
          <cell r="Y2287" t="str">
            <v/>
          </cell>
          <cell r="Z2287" t="str">
            <v/>
          </cell>
          <cell r="AA2287" t="str">
            <v/>
          </cell>
          <cell r="AB2287" t="str">
            <v/>
          </cell>
          <cell r="AC2287" t="str">
            <v/>
          </cell>
          <cell r="AD2287" t="str">
            <v/>
          </cell>
          <cell r="AE2287" t="str">
            <v/>
          </cell>
          <cell r="AF2287" t="str">
            <v/>
          </cell>
          <cell r="AG2287" t="str">
            <v/>
          </cell>
          <cell r="AH2287" t="str">
            <v/>
          </cell>
          <cell r="AI2287" t="str">
            <v/>
          </cell>
          <cell r="AJ2287" t="str">
            <v/>
          </cell>
          <cell r="AK2287" t="str">
            <v/>
          </cell>
          <cell r="AL2287" t="str">
            <v/>
          </cell>
          <cell r="AM2287" t="str">
            <v/>
          </cell>
          <cell r="AN2287" t="str">
            <v/>
          </cell>
          <cell r="AO2287" t="str">
            <v/>
          </cell>
          <cell r="AP2287" t="str">
            <v/>
          </cell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</row>
        <row r="2288">
          <cell r="A2288" t="str">
            <v>PCO99P1688</v>
          </cell>
          <cell r="B2288" t="str">
            <v>PCO99</v>
          </cell>
          <cell r="C2288" t="str">
            <v>S12</v>
          </cell>
          <cell r="D2288" t="str">
            <v>P1688</v>
          </cell>
          <cell r="E2288" t="str">
            <v/>
          </cell>
          <cell r="F2288">
            <v>2.20512E-2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/>
          </cell>
          <cell r="V2288" t="str">
            <v/>
          </cell>
          <cell r="W2288" t="str">
            <v/>
          </cell>
          <cell r="X2288" t="str">
            <v/>
          </cell>
          <cell r="Y2288" t="str">
            <v/>
          </cell>
          <cell r="Z2288" t="str">
            <v/>
          </cell>
          <cell r="AA2288" t="str">
            <v/>
          </cell>
          <cell r="AB2288" t="str">
            <v/>
          </cell>
          <cell r="AC2288" t="str">
            <v/>
          </cell>
          <cell r="AD2288" t="str">
            <v/>
          </cell>
          <cell r="AE2288" t="str">
            <v/>
          </cell>
          <cell r="AF2288" t="str">
            <v/>
          </cell>
          <cell r="AG2288" t="str">
            <v/>
          </cell>
          <cell r="AH2288" t="str">
            <v/>
          </cell>
          <cell r="AI2288" t="str">
            <v/>
          </cell>
          <cell r="AJ2288" t="str">
            <v/>
          </cell>
          <cell r="AK2288" t="str">
            <v/>
          </cell>
          <cell r="AL2288" t="str">
            <v/>
          </cell>
          <cell r="AM2288" t="str">
            <v/>
          </cell>
          <cell r="AN2288" t="str">
            <v/>
          </cell>
          <cell r="AO2288" t="str">
            <v/>
          </cell>
          <cell r="AP2288" t="str">
            <v/>
          </cell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</row>
        <row r="2289">
          <cell r="A2289" t="str">
            <v>PCO99P1689</v>
          </cell>
          <cell r="B2289" t="str">
            <v>PCO99</v>
          </cell>
          <cell r="C2289" t="str">
            <v>S12</v>
          </cell>
          <cell r="D2289" t="str">
            <v>P1689</v>
          </cell>
          <cell r="E2289" t="str">
            <v/>
          </cell>
          <cell r="F2289">
            <v>0.13269730000000002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N2289" t="str">
            <v/>
          </cell>
          <cell r="O2289" t="str">
            <v/>
          </cell>
          <cell r="P2289" t="str">
            <v/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/>
          </cell>
          <cell r="V2289" t="str">
            <v/>
          </cell>
          <cell r="W2289" t="str">
            <v/>
          </cell>
          <cell r="X2289" t="str">
            <v/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/>
          </cell>
          <cell r="AC2289" t="str">
            <v/>
          </cell>
          <cell r="AD2289" t="str">
            <v/>
          </cell>
          <cell r="AE2289" t="str">
            <v/>
          </cell>
          <cell r="AF2289" t="str">
            <v/>
          </cell>
          <cell r="AG2289" t="str">
            <v/>
          </cell>
          <cell r="AH2289" t="str">
            <v/>
          </cell>
          <cell r="AI2289" t="str">
            <v/>
          </cell>
          <cell r="AJ2289" t="str">
            <v/>
          </cell>
          <cell r="AK2289" t="str">
            <v/>
          </cell>
          <cell r="AL2289" t="str">
            <v/>
          </cell>
          <cell r="AM2289" t="str">
            <v/>
          </cell>
          <cell r="AN2289" t="str">
            <v/>
          </cell>
          <cell r="AO2289" t="str">
            <v/>
          </cell>
          <cell r="AP2289" t="str">
            <v/>
          </cell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</row>
        <row r="2290">
          <cell r="A2290" t="str">
            <v>PCO99P1931</v>
          </cell>
          <cell r="B2290" t="str">
            <v>PCO99</v>
          </cell>
          <cell r="C2290" t="str">
            <v>S12</v>
          </cell>
          <cell r="D2290" t="str">
            <v>P1931</v>
          </cell>
          <cell r="E2290" t="str">
            <v/>
          </cell>
          <cell r="F2290" t="str">
            <v/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/>
          </cell>
          <cell r="V2290" t="str">
            <v/>
          </cell>
          <cell r="W2290">
            <v>9.5000000000000005E-6</v>
          </cell>
          <cell r="X2290" t="str">
            <v/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/>
          </cell>
          <cell r="AC2290" t="str">
            <v/>
          </cell>
          <cell r="AD2290" t="str">
            <v/>
          </cell>
          <cell r="AE2290" t="str">
            <v/>
          </cell>
          <cell r="AF2290" t="str">
            <v/>
          </cell>
          <cell r="AG2290" t="str">
            <v/>
          </cell>
          <cell r="AH2290" t="str">
            <v/>
          </cell>
          <cell r="AI2290" t="str">
            <v/>
          </cell>
          <cell r="AJ2290" t="str">
            <v/>
          </cell>
          <cell r="AK2290" t="str">
            <v/>
          </cell>
          <cell r="AL2290" t="str">
            <v/>
          </cell>
          <cell r="AM2290" t="str">
            <v/>
          </cell>
          <cell r="AN2290" t="str">
            <v/>
          </cell>
          <cell r="AO2290" t="str">
            <v/>
          </cell>
          <cell r="AP2290" t="str">
            <v/>
          </cell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</row>
        <row r="2291">
          <cell r="A2291" t="str">
            <v>PCO99P2011</v>
          </cell>
          <cell r="B2291" t="str">
            <v>PCO99</v>
          </cell>
          <cell r="C2291" t="str">
            <v>S12</v>
          </cell>
          <cell r="D2291" t="str">
            <v>P2011</v>
          </cell>
          <cell r="E2291" t="str">
            <v/>
          </cell>
          <cell r="F2291" t="str">
            <v/>
          </cell>
          <cell r="G2291" t="str">
            <v/>
          </cell>
          <cell r="H2291" t="str">
            <v/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/>
          </cell>
          <cell r="V2291" t="str">
            <v/>
          </cell>
          <cell r="W2291" t="str">
            <v/>
          </cell>
          <cell r="X2291" t="str">
            <v/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/>
          </cell>
          <cell r="AC2291" t="str">
            <v/>
          </cell>
          <cell r="AD2291" t="str">
            <v/>
          </cell>
          <cell r="AE2291" t="str">
            <v/>
          </cell>
          <cell r="AF2291" t="str">
            <v/>
          </cell>
          <cell r="AG2291">
            <v>3.2573400000000002E-2</v>
          </cell>
          <cell r="AH2291" t="str">
            <v/>
          </cell>
          <cell r="AI2291" t="str">
            <v/>
          </cell>
          <cell r="AJ2291" t="str">
            <v/>
          </cell>
          <cell r="AK2291" t="str">
            <v/>
          </cell>
          <cell r="AL2291" t="str">
            <v/>
          </cell>
          <cell r="AM2291" t="str">
            <v/>
          </cell>
          <cell r="AN2291" t="str">
            <v/>
          </cell>
          <cell r="AO2291" t="str">
            <v/>
          </cell>
          <cell r="AP2291" t="str">
            <v/>
          </cell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</row>
        <row r="2292">
          <cell r="A2292" t="str">
            <v>PCO99P2012</v>
          </cell>
          <cell r="B2292" t="str">
            <v>PCO99</v>
          </cell>
          <cell r="C2292" t="str">
            <v>S12</v>
          </cell>
          <cell r="D2292" t="str">
            <v>P2012</v>
          </cell>
          <cell r="E2292" t="str">
            <v/>
          </cell>
          <cell r="F2292" t="str">
            <v/>
          </cell>
          <cell r="G2292" t="str">
            <v/>
          </cell>
          <cell r="H2292" t="str">
            <v/>
          </cell>
          <cell r="I2292" t="str">
            <v/>
          </cell>
          <cell r="J2292" t="str">
            <v/>
          </cell>
          <cell r="K2292" t="str">
            <v/>
          </cell>
          <cell r="L2292">
            <v>2.7377999999999999E-3</v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/>
          </cell>
          <cell r="V2292" t="str">
            <v/>
          </cell>
          <cell r="W2292" t="str">
            <v/>
          </cell>
          <cell r="X2292" t="str">
            <v/>
          </cell>
          <cell r="Y2292" t="str">
            <v/>
          </cell>
          <cell r="Z2292" t="str">
            <v/>
          </cell>
          <cell r="AA2292" t="str">
            <v/>
          </cell>
          <cell r="AB2292" t="str">
            <v/>
          </cell>
          <cell r="AC2292" t="str">
            <v/>
          </cell>
          <cell r="AD2292" t="str">
            <v/>
          </cell>
          <cell r="AE2292" t="str">
            <v/>
          </cell>
          <cell r="AF2292" t="str">
            <v/>
          </cell>
          <cell r="AG2292" t="str">
            <v/>
          </cell>
          <cell r="AH2292" t="str">
            <v/>
          </cell>
          <cell r="AI2292" t="str">
            <v/>
          </cell>
          <cell r="AJ2292" t="str">
            <v/>
          </cell>
          <cell r="AK2292" t="str">
            <v/>
          </cell>
          <cell r="AL2292" t="str">
            <v/>
          </cell>
          <cell r="AM2292" t="str">
            <v/>
          </cell>
          <cell r="AN2292" t="str">
            <v/>
          </cell>
          <cell r="AO2292" t="str">
            <v/>
          </cell>
          <cell r="AP2292" t="str">
            <v/>
          </cell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</row>
        <row r="2293">
          <cell r="A2293" t="str">
            <v/>
          </cell>
        </row>
        <row r="2294">
          <cell r="A2294" t="str">
            <v/>
          </cell>
        </row>
        <row r="2295">
          <cell r="A2295" t="str">
            <v/>
          </cell>
        </row>
        <row r="2296">
          <cell r="A2296" t="str">
            <v/>
          </cell>
        </row>
        <row r="2297">
          <cell r="A2297" t="str">
            <v/>
          </cell>
        </row>
        <row r="2298">
          <cell r="A2298" t="str">
            <v/>
          </cell>
        </row>
        <row r="2299">
          <cell r="A2299" t="str">
            <v/>
          </cell>
        </row>
        <row r="2300">
          <cell r="A2300" t="str">
            <v/>
          </cell>
        </row>
        <row r="2301">
          <cell r="A2301" t="str">
            <v/>
          </cell>
        </row>
        <row r="2302">
          <cell r="A2302" t="str">
            <v/>
          </cell>
        </row>
        <row r="2303">
          <cell r="A2303" t="str">
            <v/>
          </cell>
        </row>
        <row r="2304">
          <cell r="A2304" t="str">
            <v/>
          </cell>
        </row>
        <row r="2305">
          <cell r="A2305" t="str">
            <v/>
          </cell>
        </row>
        <row r="2306">
          <cell r="A2306" t="str">
            <v/>
          </cell>
        </row>
        <row r="2307">
          <cell r="A2307" t="str">
            <v/>
          </cell>
        </row>
        <row r="2308">
          <cell r="A2308" t="str">
            <v/>
          </cell>
        </row>
        <row r="2309">
          <cell r="A2309" t="str">
            <v/>
          </cell>
        </row>
        <row r="2310">
          <cell r="A2310" t="str">
            <v/>
          </cell>
        </row>
        <row r="2311">
          <cell r="A2311" t="str">
            <v/>
          </cell>
        </row>
        <row r="2312">
          <cell r="A2312" t="str">
            <v/>
          </cell>
        </row>
        <row r="2313">
          <cell r="A2313" t="str">
            <v/>
          </cell>
        </row>
        <row r="2314">
          <cell r="A2314" t="str">
            <v/>
          </cell>
        </row>
        <row r="2315">
          <cell r="A2315" t="str">
            <v/>
          </cell>
        </row>
        <row r="2316">
          <cell r="A2316" t="str">
            <v/>
          </cell>
        </row>
        <row r="2317">
          <cell r="A2317" t="str">
            <v/>
          </cell>
        </row>
        <row r="2318">
          <cell r="A2318" t="str">
            <v/>
          </cell>
        </row>
        <row r="2319">
          <cell r="A2319" t="str">
            <v/>
          </cell>
        </row>
        <row r="2320">
          <cell r="A2320" t="str">
            <v/>
          </cell>
        </row>
        <row r="2321">
          <cell r="A2321" t="str">
            <v/>
          </cell>
        </row>
        <row r="2322">
          <cell r="A2322" t="str">
            <v/>
          </cell>
        </row>
        <row r="2323">
          <cell r="A2323" t="str">
            <v/>
          </cell>
        </row>
        <row r="2324">
          <cell r="A2324" t="str">
            <v/>
          </cell>
        </row>
        <row r="2325">
          <cell r="A2325" t="str">
            <v/>
          </cell>
        </row>
        <row r="2326">
          <cell r="A2326" t="str">
            <v/>
          </cell>
        </row>
        <row r="2327">
          <cell r="A2327" t="str">
            <v/>
          </cell>
        </row>
        <row r="2328">
          <cell r="A2328" t="str">
            <v/>
          </cell>
        </row>
        <row r="2329">
          <cell r="A2329" t="str">
            <v/>
          </cell>
        </row>
        <row r="2330">
          <cell r="A2330" t="str">
            <v/>
          </cell>
        </row>
        <row r="2331">
          <cell r="A2331" t="str">
            <v/>
          </cell>
        </row>
        <row r="2332">
          <cell r="A2332" t="str">
            <v/>
          </cell>
        </row>
        <row r="2333">
          <cell r="A2333" t="str">
            <v/>
          </cell>
        </row>
        <row r="2334">
          <cell r="A2334" t="str">
            <v/>
          </cell>
        </row>
        <row r="2335">
          <cell r="A2335" t="str">
            <v/>
          </cell>
        </row>
        <row r="2336">
          <cell r="A2336" t="str">
            <v/>
          </cell>
        </row>
        <row r="2337">
          <cell r="A2337" t="str">
            <v/>
          </cell>
        </row>
        <row r="2338">
          <cell r="A2338" t="str">
            <v/>
          </cell>
        </row>
        <row r="2339">
          <cell r="A2339" t="str">
            <v/>
          </cell>
        </row>
        <row r="2340">
          <cell r="A2340" t="str">
            <v/>
          </cell>
        </row>
        <row r="2341">
          <cell r="A2341" t="str">
            <v/>
          </cell>
        </row>
        <row r="2342">
          <cell r="A2342" t="str">
            <v/>
          </cell>
        </row>
        <row r="2343">
          <cell r="A2343" t="str">
            <v/>
          </cell>
        </row>
        <row r="2344">
          <cell r="A2344" t="str">
            <v/>
          </cell>
        </row>
        <row r="2345">
          <cell r="A2345" t="str">
            <v/>
          </cell>
        </row>
        <row r="2346">
          <cell r="A2346" t="str">
            <v/>
          </cell>
        </row>
        <row r="2347">
          <cell r="A2347" t="str">
            <v/>
          </cell>
        </row>
        <row r="2348">
          <cell r="A2348" t="str">
            <v/>
          </cell>
        </row>
        <row r="2349">
          <cell r="A2349" t="str">
            <v/>
          </cell>
        </row>
        <row r="2350">
          <cell r="A2350" t="str">
            <v/>
          </cell>
        </row>
        <row r="2351">
          <cell r="A2351" t="str">
            <v/>
          </cell>
        </row>
        <row r="2352">
          <cell r="A2352" t="str">
            <v/>
          </cell>
        </row>
        <row r="2353">
          <cell r="A2353" t="str">
            <v/>
          </cell>
        </row>
        <row r="2354">
          <cell r="A2354" t="str">
            <v/>
          </cell>
        </row>
        <row r="2355">
          <cell r="A2355" t="str">
            <v/>
          </cell>
        </row>
        <row r="2356">
          <cell r="A2356" t="str">
            <v/>
          </cell>
        </row>
        <row r="2357">
          <cell r="A2357" t="str">
            <v/>
          </cell>
        </row>
        <row r="2358">
          <cell r="A2358" t="str">
            <v/>
          </cell>
        </row>
        <row r="2359">
          <cell r="A2359" t="str">
            <v/>
          </cell>
        </row>
        <row r="2360">
          <cell r="A2360" t="str">
            <v/>
          </cell>
        </row>
        <row r="2361">
          <cell r="A2361" t="str">
            <v/>
          </cell>
        </row>
        <row r="2362">
          <cell r="A2362" t="str">
            <v/>
          </cell>
        </row>
        <row r="2363">
          <cell r="A2363" t="str">
            <v/>
          </cell>
        </row>
        <row r="2364">
          <cell r="A2364" t="str">
            <v/>
          </cell>
        </row>
        <row r="2365">
          <cell r="A2365" t="str">
            <v/>
          </cell>
        </row>
        <row r="2366">
          <cell r="A2366" t="str">
            <v/>
          </cell>
        </row>
        <row r="2367">
          <cell r="A2367" t="str">
            <v/>
          </cell>
        </row>
        <row r="2368">
          <cell r="A2368" t="str">
            <v/>
          </cell>
        </row>
        <row r="2369">
          <cell r="A2369" t="str">
            <v/>
          </cell>
        </row>
        <row r="2370">
          <cell r="A2370" t="str">
            <v/>
          </cell>
        </row>
        <row r="2371">
          <cell r="A2371" t="str">
            <v/>
          </cell>
        </row>
        <row r="2372">
          <cell r="A2372" t="str">
            <v/>
          </cell>
        </row>
        <row r="2373">
          <cell r="A2373" t="str">
            <v/>
          </cell>
        </row>
        <row r="2374">
          <cell r="A2374" t="str">
            <v/>
          </cell>
        </row>
        <row r="2375">
          <cell r="A2375" t="str">
            <v/>
          </cell>
        </row>
        <row r="2376">
          <cell r="A2376" t="str">
            <v/>
          </cell>
        </row>
        <row r="2377">
          <cell r="A2377" t="str">
            <v/>
          </cell>
        </row>
        <row r="2378">
          <cell r="A2378" t="str">
            <v/>
          </cell>
        </row>
        <row r="2379">
          <cell r="A2379" t="str">
            <v/>
          </cell>
        </row>
        <row r="2380">
          <cell r="A2380" t="str">
            <v/>
          </cell>
        </row>
        <row r="2381">
          <cell r="A2381" t="str">
            <v/>
          </cell>
        </row>
        <row r="2382">
          <cell r="A2382" t="str">
            <v/>
          </cell>
        </row>
        <row r="2383">
          <cell r="A2383" t="str">
            <v/>
          </cell>
        </row>
        <row r="2384">
          <cell r="A2384" t="str">
            <v/>
          </cell>
        </row>
        <row r="2385">
          <cell r="A2385" t="str">
            <v/>
          </cell>
        </row>
        <row r="2386">
          <cell r="A2386" t="str">
            <v/>
          </cell>
        </row>
        <row r="2387">
          <cell r="A2387" t="str">
            <v/>
          </cell>
        </row>
        <row r="2388">
          <cell r="A2388" t="str">
            <v/>
          </cell>
        </row>
        <row r="2389">
          <cell r="A2389" t="str">
            <v/>
          </cell>
        </row>
        <row r="2390">
          <cell r="A2390" t="str">
            <v/>
          </cell>
        </row>
        <row r="2391">
          <cell r="A2391" t="str">
            <v/>
          </cell>
        </row>
        <row r="2392">
          <cell r="A2392" t="str">
            <v/>
          </cell>
        </row>
        <row r="2393">
          <cell r="A2393" t="str">
            <v/>
          </cell>
        </row>
        <row r="2394">
          <cell r="A2394" t="str">
            <v/>
          </cell>
        </row>
        <row r="2395">
          <cell r="A2395" t="str">
            <v/>
          </cell>
        </row>
        <row r="2396">
          <cell r="A2396" t="str">
            <v/>
          </cell>
        </row>
        <row r="2397">
          <cell r="A2397" t="str">
            <v/>
          </cell>
        </row>
        <row r="2398">
          <cell r="A2398" t="str">
            <v/>
          </cell>
        </row>
        <row r="2399">
          <cell r="A2399" t="str">
            <v/>
          </cell>
        </row>
        <row r="2400">
          <cell r="A2400" t="str">
            <v/>
          </cell>
        </row>
        <row r="2401">
          <cell r="A2401" t="str">
            <v/>
          </cell>
        </row>
        <row r="2402">
          <cell r="A2402" t="str">
            <v/>
          </cell>
        </row>
        <row r="2403">
          <cell r="A2403" t="str">
            <v/>
          </cell>
        </row>
        <row r="2404">
          <cell r="A2404" t="str">
            <v/>
          </cell>
        </row>
        <row r="2405">
          <cell r="A2405" t="str">
            <v/>
          </cell>
        </row>
        <row r="2406">
          <cell r="A2406" t="str">
            <v/>
          </cell>
        </row>
        <row r="2407">
          <cell r="A2407" t="str">
            <v/>
          </cell>
        </row>
        <row r="2408">
          <cell r="A2408" t="str">
            <v/>
          </cell>
        </row>
        <row r="2409">
          <cell r="A2409" t="str">
            <v/>
          </cell>
        </row>
        <row r="2410">
          <cell r="A2410" t="str">
            <v/>
          </cell>
        </row>
        <row r="2411">
          <cell r="A2411" t="str">
            <v/>
          </cell>
        </row>
        <row r="2412">
          <cell r="A2412" t="str">
            <v/>
          </cell>
        </row>
        <row r="2413">
          <cell r="A2413" t="str">
            <v/>
          </cell>
        </row>
        <row r="2414">
          <cell r="A2414" t="str">
            <v/>
          </cell>
        </row>
        <row r="2415">
          <cell r="A2415" t="str">
            <v/>
          </cell>
        </row>
        <row r="2416">
          <cell r="A2416" t="str">
            <v/>
          </cell>
        </row>
        <row r="2417">
          <cell r="A2417" t="str">
            <v/>
          </cell>
        </row>
        <row r="2418">
          <cell r="A2418" t="str">
            <v/>
          </cell>
        </row>
        <row r="2419">
          <cell r="A2419" t="str">
            <v/>
          </cell>
        </row>
        <row r="2420">
          <cell r="A2420" t="str">
            <v/>
          </cell>
        </row>
        <row r="2421">
          <cell r="A2421" t="str">
            <v/>
          </cell>
        </row>
        <row r="2422">
          <cell r="A2422" t="str">
            <v/>
          </cell>
        </row>
        <row r="2423">
          <cell r="A2423" t="str">
            <v/>
          </cell>
        </row>
        <row r="2424">
          <cell r="A2424" t="str">
            <v/>
          </cell>
        </row>
        <row r="2425">
          <cell r="A2425" t="str">
            <v/>
          </cell>
        </row>
        <row r="2426">
          <cell r="A2426" t="str">
            <v/>
          </cell>
        </row>
        <row r="2427">
          <cell r="A2427" t="str">
            <v/>
          </cell>
        </row>
        <row r="2428">
          <cell r="A2428" t="str">
            <v/>
          </cell>
        </row>
        <row r="2429">
          <cell r="A2429" t="str">
            <v/>
          </cell>
        </row>
        <row r="2430">
          <cell r="A2430" t="str">
            <v/>
          </cell>
        </row>
        <row r="2431">
          <cell r="A2431" t="str">
            <v/>
          </cell>
        </row>
        <row r="2432">
          <cell r="A2432" t="str">
            <v/>
          </cell>
        </row>
        <row r="2433">
          <cell r="A2433" t="str">
            <v/>
          </cell>
        </row>
        <row r="2434">
          <cell r="A2434" t="str">
            <v/>
          </cell>
        </row>
        <row r="2435">
          <cell r="A2435" t="str">
            <v/>
          </cell>
        </row>
        <row r="2436">
          <cell r="A2436" t="str">
            <v/>
          </cell>
        </row>
        <row r="2437">
          <cell r="A2437" t="str">
            <v/>
          </cell>
        </row>
        <row r="2438">
          <cell r="A2438" t="str">
            <v/>
          </cell>
        </row>
        <row r="2439">
          <cell r="A2439" t="str">
            <v/>
          </cell>
        </row>
        <row r="2440">
          <cell r="A2440" t="str">
            <v/>
          </cell>
        </row>
        <row r="2441">
          <cell r="A2441" t="str">
            <v/>
          </cell>
        </row>
        <row r="2442">
          <cell r="A2442" t="str">
            <v/>
          </cell>
        </row>
        <row r="2443">
          <cell r="A2443" t="str">
            <v/>
          </cell>
        </row>
        <row r="2444">
          <cell r="A2444" t="str">
            <v/>
          </cell>
        </row>
        <row r="2445">
          <cell r="A2445" t="str">
            <v/>
          </cell>
        </row>
        <row r="2446">
          <cell r="A2446" t="str">
            <v/>
          </cell>
        </row>
        <row r="2447">
          <cell r="A2447" t="str">
            <v/>
          </cell>
        </row>
        <row r="2448">
          <cell r="A2448" t="str">
            <v/>
          </cell>
        </row>
        <row r="2449">
          <cell r="A2449" t="str">
            <v/>
          </cell>
        </row>
        <row r="2450">
          <cell r="A2450" t="str">
            <v/>
          </cell>
        </row>
        <row r="2451">
          <cell r="A2451" t="str">
            <v/>
          </cell>
        </row>
        <row r="2452">
          <cell r="A2452" t="str">
            <v/>
          </cell>
        </row>
        <row r="2453">
          <cell r="A2453" t="str">
            <v/>
          </cell>
        </row>
        <row r="2454">
          <cell r="A2454" t="str">
            <v/>
          </cell>
        </row>
        <row r="2455">
          <cell r="A2455" t="str">
            <v/>
          </cell>
        </row>
        <row r="2456">
          <cell r="A2456" t="str">
            <v/>
          </cell>
        </row>
        <row r="2457">
          <cell r="A2457" t="str">
            <v/>
          </cell>
        </row>
        <row r="2458">
          <cell r="A2458" t="str">
            <v/>
          </cell>
        </row>
        <row r="2459">
          <cell r="A2459" t="str">
            <v/>
          </cell>
        </row>
        <row r="2460">
          <cell r="A2460" t="str">
            <v/>
          </cell>
        </row>
        <row r="2461">
          <cell r="A2461" t="str">
            <v/>
          </cell>
        </row>
        <row r="2462">
          <cell r="A2462" t="str">
            <v/>
          </cell>
        </row>
        <row r="2463">
          <cell r="A2463" t="str">
            <v/>
          </cell>
        </row>
        <row r="2464">
          <cell r="A2464" t="str">
            <v/>
          </cell>
        </row>
        <row r="2465">
          <cell r="A2465" t="str">
            <v/>
          </cell>
        </row>
        <row r="2466">
          <cell r="A2466" t="str">
            <v/>
          </cell>
        </row>
        <row r="2467">
          <cell r="A2467" t="str">
            <v/>
          </cell>
        </row>
        <row r="2468">
          <cell r="A2468" t="str">
            <v/>
          </cell>
        </row>
        <row r="2469">
          <cell r="A2469" t="str">
            <v/>
          </cell>
        </row>
        <row r="2470">
          <cell r="A2470" t="str">
            <v/>
          </cell>
        </row>
        <row r="2471">
          <cell r="A2471" t="str">
            <v/>
          </cell>
        </row>
        <row r="2472">
          <cell r="A2472" t="str">
            <v/>
          </cell>
        </row>
        <row r="2473">
          <cell r="A2473" t="str">
            <v/>
          </cell>
        </row>
        <row r="2474">
          <cell r="A2474" t="str">
            <v/>
          </cell>
        </row>
        <row r="2475">
          <cell r="A2475" t="str">
            <v/>
          </cell>
        </row>
        <row r="2476">
          <cell r="A2476" t="str">
            <v/>
          </cell>
        </row>
        <row r="2477">
          <cell r="A2477" t="str">
            <v/>
          </cell>
        </row>
        <row r="2478">
          <cell r="A2478" t="str">
            <v/>
          </cell>
        </row>
        <row r="2479">
          <cell r="A2479" t="str">
            <v/>
          </cell>
        </row>
        <row r="2480">
          <cell r="A2480" t="str">
            <v/>
          </cell>
        </row>
        <row r="2481">
          <cell r="A2481" t="str">
            <v/>
          </cell>
        </row>
        <row r="2482">
          <cell r="A2482" t="str">
            <v/>
          </cell>
        </row>
        <row r="2483">
          <cell r="A2483" t="str">
            <v/>
          </cell>
        </row>
        <row r="2484">
          <cell r="A2484" t="str">
            <v/>
          </cell>
        </row>
        <row r="2485">
          <cell r="A2485" t="str">
            <v/>
          </cell>
        </row>
        <row r="2486">
          <cell r="A2486" t="str">
            <v/>
          </cell>
        </row>
        <row r="2487">
          <cell r="A2487" t="str">
            <v/>
          </cell>
        </row>
        <row r="2488">
          <cell r="A2488" t="str">
            <v/>
          </cell>
        </row>
        <row r="2489">
          <cell r="A2489" t="str">
            <v/>
          </cell>
        </row>
        <row r="2490">
          <cell r="A2490" t="str">
            <v/>
          </cell>
        </row>
        <row r="2491">
          <cell r="A2491" t="str">
            <v/>
          </cell>
        </row>
        <row r="2492">
          <cell r="A2492" t="str">
            <v/>
          </cell>
        </row>
        <row r="2493">
          <cell r="A2493" t="str">
            <v/>
          </cell>
        </row>
        <row r="2494">
          <cell r="A2494" t="str">
            <v/>
          </cell>
        </row>
        <row r="2495">
          <cell r="A2495" t="str">
            <v/>
          </cell>
        </row>
        <row r="2496">
          <cell r="A2496" t="str">
            <v/>
          </cell>
        </row>
        <row r="2497">
          <cell r="A2497" t="str">
            <v/>
          </cell>
        </row>
        <row r="2498">
          <cell r="A2498" t="str">
            <v/>
          </cell>
        </row>
        <row r="2499">
          <cell r="A2499" t="str">
            <v/>
          </cell>
        </row>
        <row r="2500">
          <cell r="A2500" t="str">
            <v>xxx</v>
          </cell>
          <cell r="B2500" t="str">
            <v>xxx</v>
          </cell>
          <cell r="C2500" t="str">
            <v>xxx</v>
          </cell>
          <cell r="E2500" t="str">
            <v>xxx</v>
          </cell>
          <cell r="F2500" t="str">
            <v>xxx</v>
          </cell>
          <cell r="G2500" t="str">
            <v>xxx</v>
          </cell>
          <cell r="H2500" t="str">
            <v>xxx</v>
          </cell>
          <cell r="I2500" t="str">
            <v>xxx</v>
          </cell>
          <cell r="J2500" t="str">
            <v>xxx</v>
          </cell>
          <cell r="K2500" t="str">
            <v>xxx</v>
          </cell>
          <cell r="L2500" t="str">
            <v>xxx</v>
          </cell>
          <cell r="M2500" t="str">
            <v>xxx</v>
          </cell>
          <cell r="N2500" t="str">
            <v>xxx</v>
          </cell>
          <cell r="O2500" t="str">
            <v>xxx</v>
          </cell>
          <cell r="P2500" t="str">
            <v>xxx</v>
          </cell>
          <cell r="Q2500" t="str">
            <v>xxx</v>
          </cell>
          <cell r="R2500" t="str">
            <v>xxx</v>
          </cell>
          <cell r="S2500" t="str">
            <v>xxx</v>
          </cell>
          <cell r="T2500" t="str">
            <v>xxx</v>
          </cell>
          <cell r="U2500" t="str">
            <v>xxx</v>
          </cell>
          <cell r="V2500" t="str">
            <v>xxx</v>
          </cell>
          <cell r="W2500" t="str">
            <v>xxx</v>
          </cell>
          <cell r="X2500" t="str">
            <v>xxx</v>
          </cell>
          <cell r="Y2500" t="str">
            <v>xxx</v>
          </cell>
          <cell r="Z2500" t="str">
            <v>xxx</v>
          </cell>
          <cell r="AA2500" t="str">
            <v>xxx</v>
          </cell>
          <cell r="AB2500" t="str">
            <v>xxx</v>
          </cell>
          <cell r="AC2500" t="str">
            <v>xxx</v>
          </cell>
          <cell r="AD2500" t="str">
            <v>xxx</v>
          </cell>
          <cell r="AE2500" t="str">
            <v>xxx</v>
          </cell>
          <cell r="AF2500" t="str">
            <v>xxx</v>
          </cell>
          <cell r="AG2500" t="str">
            <v>xxx</v>
          </cell>
          <cell r="AH2500" t="str">
            <v>xxx</v>
          </cell>
          <cell r="AI2500" t="str">
            <v>xxx</v>
          </cell>
          <cell r="AJ2500" t="str">
            <v>xxx</v>
          </cell>
          <cell r="AK2500" t="str">
            <v>xxx</v>
          </cell>
          <cell r="AL2500" t="str">
            <v>xxx</v>
          </cell>
          <cell r="AM2500" t="str">
            <v>xxx</v>
          </cell>
          <cell r="AN2500" t="str">
            <v>xxx</v>
          </cell>
          <cell r="AO2500" t="str">
            <v>xxx</v>
          </cell>
          <cell r="AP2500" t="str">
            <v>xxx</v>
          </cell>
          <cell r="AQ2500" t="str">
            <v>xxx</v>
          </cell>
          <cell r="AR2500" t="str">
            <v>xxx</v>
          </cell>
          <cell r="AS2500" t="str">
            <v>xxx</v>
          </cell>
          <cell r="AT2500" t="str">
            <v>xxx</v>
          </cell>
          <cell r="AU2500" t="str">
            <v>xxx</v>
          </cell>
          <cell r="AV2500" t="str">
            <v>xxx</v>
          </cell>
          <cell r="AW2500" t="str">
            <v>xxx</v>
          </cell>
          <cell r="AX2500" t="str">
            <v>xxx</v>
          </cell>
          <cell r="AY2500" t="str">
            <v>xxx</v>
          </cell>
          <cell r="AZ2500" t="str">
            <v>xxx</v>
          </cell>
          <cell r="BA2500" t="str">
            <v>xxx</v>
          </cell>
          <cell r="BB2500" t="str">
            <v>xxx</v>
          </cell>
          <cell r="BC2500" t="str">
            <v>xxx</v>
          </cell>
          <cell r="BD2500" t="str">
            <v>xxx</v>
          </cell>
          <cell r="BE2500" t="str">
            <v>xxx</v>
          </cell>
          <cell r="BF2500" t="str">
            <v>xxx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Intraday"/>
      <sheetName val="Input"/>
      <sheetName val="Intraday1"/>
      <sheetName val="Input2"/>
      <sheetName val="Info"/>
      <sheetName val="Info2"/>
      <sheetName val="Parameter"/>
      <sheetName val="Index1"/>
      <sheetName val="Index"/>
      <sheetName val="BS_Data"/>
      <sheetName val="Row_Data"/>
      <sheetName val="View"/>
      <sheetName val="Show"/>
      <sheetName val="Upload"/>
      <sheetName val="Instru"/>
      <sheetName val="Report"/>
      <sheetName val="Overview"/>
      <sheetName val="Position"/>
      <sheetName val="Unidentify"/>
      <sheetName val="MM"/>
      <sheetName val="Tenor"/>
      <sheetName val="Nostro"/>
      <sheetName val="Issuer_Limit"/>
      <sheetName val="PSE_Limit"/>
      <sheetName val="Bond Agency Rating"/>
      <sheetName val="Bond Position - settlement"/>
      <sheetName val="Bond Position non-settlement"/>
      <sheetName val="Input for CIS_ID"/>
      <sheetName val="Bond Profile"/>
      <sheetName val="Index2"/>
      <sheetName val="BOND POSITION _TRADE DATE"/>
      <sheetName val="Info1"/>
      <sheetName val="BOND Equity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udget"/>
      <sheetName val="drop box"/>
      <sheetName val="data pivot2"/>
      <sheetName val="Database"/>
      <sheetName val="Database for Pivot"/>
      <sheetName val="Pivot by RC"/>
      <sheetName val="Sheet5"/>
      <sheetName val="Summary"/>
      <sheetName val="Comp by RC"/>
      <sheetName val="Comp by Acc"/>
      <sheetName val="Comp by Owner"/>
      <sheetName val="Comp by Project"/>
      <sheetName val="Pivot 1345M"/>
      <sheetName val="Old"/>
      <sheetName val="pivot"/>
      <sheetName val="fin plan"/>
      <sheetName val="data for pivot"/>
      <sheetName val="by team"/>
      <sheetName val="by book"/>
      <sheetName val="Fin plan2"/>
      <sheetName val="by month"/>
      <sheetName val="sum"/>
      <sheetName val="Details"/>
      <sheetName val="OPEX"/>
      <sheetName val="Sheet1"/>
    </sheetNames>
    <sheetDataSet>
      <sheetData sheetId="0">
        <row r="1">
          <cell r="AD1">
            <v>5.1145326028780298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KPI วิกรานต์"/>
      <sheetName val="KPI คุณธิติ (worst)"/>
      <sheetName val="KPI คุณธิติ(base)"/>
      <sheetName val="KPI คุณธิติ (best)"/>
      <sheetName val="ตารางสรุปผ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>
            <v>1</v>
          </cell>
        </row>
        <row r="5">
          <cell r="B5" t="str">
            <v>0.01-1.50</v>
          </cell>
        </row>
        <row r="6">
          <cell r="B6">
            <v>0.05</v>
          </cell>
        </row>
        <row r="7">
          <cell r="B7">
            <v>0</v>
          </cell>
        </row>
        <row r="8">
          <cell r="B8" t="e">
            <v>#REF!</v>
          </cell>
        </row>
        <row r="9">
          <cell r="B9" t="e">
            <v>#REF!</v>
          </cell>
        </row>
        <row r="10">
          <cell r="B10" t="e">
            <v>#REF!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_รายการกับ KBANK"/>
      <sheetName val="02_รายการกับบ.ในเครือ"/>
    </sheetNames>
    <sheetDataSet>
      <sheetData sheetId="0" refreshError="1">
        <row r="1002">
          <cell r="CL1002" t="str">
            <v>ประเภทบัญชี</v>
          </cell>
        </row>
        <row r="1003">
          <cell r="CL1003" t="str">
            <v xml:space="preserve">กระแสรายวัน </v>
          </cell>
        </row>
        <row r="1004">
          <cell r="CL1004" t="str">
            <v xml:space="preserve">ออมทรัพย์ </v>
          </cell>
        </row>
        <row r="1005">
          <cell r="CL1005" t="str">
            <v xml:space="preserve">ฝากประจำ </v>
          </cell>
        </row>
        <row r="1006">
          <cell r="CL1006" t="str">
            <v>อื่นๆ</v>
          </cell>
        </row>
      </sheetData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 Proposed"/>
      <sheetName val="07 MBG"/>
      <sheetName val="SU Exp.(07)"/>
      <sheetName val="Total 07 MBG"/>
      <sheetName val="Diff 07Pro - 07 MBG"/>
      <sheetName val="fromMBG"/>
      <sheetName val="Present"/>
      <sheetName val="compensation"/>
      <sheetName val="Present (Attrition)"/>
      <sheetName val="compensation (Attrition)"/>
      <sheetName val="Pivot_online"/>
      <sheetName val="Bus center by account"/>
      <sheetName val="Pivot_SU project"/>
      <sheetName val="Tele-Training"/>
      <sheetName val="Diff 07Pro-Total07M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Total"/>
      <sheetName val="BS-CNY"/>
      <sheetName val="BS-FCY"/>
      <sheetName val="BS-Total (SZ)"/>
      <sheetName val="BS-CNY (SZ)"/>
      <sheetName val="BS-FCY (SZ)"/>
      <sheetName val="Consol"/>
      <sheetName val="SZ"/>
      <sheetName val="Sheet1"/>
      <sheetName val="BOD-BS"/>
      <sheetName val="BOD-Ratio"/>
      <sheetName val="G01ALL"/>
      <sheetName val="G01CNY"/>
      <sheetName val="G01FCY"/>
      <sheetName val="GF01SZALL"/>
      <sheetName val="GF01SZCNY"/>
      <sheetName val="GF01SZFCY"/>
      <sheetName val="GF01SHALL"/>
      <sheetName val="GF01SHCNY"/>
      <sheetName val="GF01SHFCY"/>
      <sheetName val="G04ALL"/>
      <sheetName val="G04ALLCNY"/>
      <sheetName val="G04ALLFCY"/>
      <sheetName val="G04SZALL"/>
      <sheetName val="G04SZCNY"/>
      <sheetName val="G04SZFCY"/>
      <sheetName val="G04SHALL"/>
      <sheetName val="G04SHCNY"/>
      <sheetName val="G04SHFCY"/>
      <sheetName val="1411ALLCNY"/>
      <sheetName val="2411ALLFCY"/>
      <sheetName val="A3302"/>
      <sheetName val="A1463"/>
      <sheetName val="33"/>
      <sheetName val="存金-CNY"/>
      <sheetName val="存金-HKD"/>
      <sheetName val="存金-USD"/>
      <sheetName val="存保"/>
      <sheetName val="MPA"/>
      <sheetName val="关键指标Consol"/>
      <sheetName val="资产负债及权益"/>
      <sheetName val="经营情况"/>
      <sheetName val="流动性信息"/>
      <sheetName val="跨境融资"/>
      <sheetName val="经营稳健"/>
      <sheetName val="Bond Details"/>
      <sheetName val="Bond Summary"/>
      <sheetName val="交叉CJ02-3"/>
      <sheetName val="G0100"/>
      <sheetName val="G0101"/>
      <sheetName val="G0102"/>
      <sheetName val="G0103"/>
      <sheetName val="G0104"/>
      <sheetName val="G0107"/>
      <sheetName val="G0109"/>
      <sheetName val="G0300"/>
      <sheetName val="G04"/>
      <sheetName val="G0700"/>
      <sheetName val="G1101"/>
      <sheetName val="G1102"/>
      <sheetName val="G1103"/>
      <sheetName val="G1200"/>
      <sheetName val="G1301"/>
      <sheetName val="G14a00"/>
      <sheetName val="G1401"/>
      <sheetName val="G1402"/>
      <sheetName val="G1403"/>
      <sheetName val="G1404"/>
      <sheetName val="G1405"/>
      <sheetName val="G1406"/>
      <sheetName val="G1401OLD"/>
      <sheetName val="G1402OLD"/>
      <sheetName val="G1403OLD"/>
      <sheetName val="G1500"/>
      <sheetName val="G2100"/>
      <sheetName val="G2200"/>
      <sheetName val="G2501"/>
      <sheetName val="G2300"/>
      <sheetName val="G2400"/>
      <sheetName val="G2502"/>
      <sheetName val="G2600"/>
      <sheetName val="G44"/>
      <sheetName val="G40"/>
      <sheetName val="G3101"/>
      <sheetName val="G3102"/>
      <sheetName val="G3200"/>
      <sheetName val="G3301-CNY"/>
      <sheetName val="G3301-USD"/>
      <sheetName val="G3301-HKD"/>
      <sheetName val="G3302RMB"/>
      <sheetName val="G3302USD"/>
      <sheetName val="G5301"/>
      <sheetName val="CD"/>
      <sheetName val="SH"/>
      <sheetName val="G5302"/>
      <sheetName val="G5303"/>
      <sheetName val="G5304"/>
      <sheetName val="S0300"/>
      <sheetName val="S2400"/>
      <sheetName val="S2700"/>
      <sheetName val="S6301"/>
      <sheetName val="小微"/>
      <sheetName val="S6401"/>
      <sheetName val="S6501"/>
      <sheetName val="S6302"/>
      <sheetName val="S6303"/>
      <sheetName val="S6304"/>
      <sheetName val="S6402"/>
      <sheetName val="S6502"/>
      <sheetName val="S6700"/>
      <sheetName val="S7001"/>
      <sheetName val="S7101"/>
      <sheetName val="小微检测表"/>
      <sheetName val="交叉CJ02-1"/>
      <sheetName val="交叉CJ02-2"/>
      <sheetName val="代码页"/>
      <sheetName val="1411SZCNY"/>
      <sheetName val="2411SZFCY"/>
      <sheetName val="关键指标SZ"/>
      <sheetName val="风险评估"/>
      <sheetName val="GF0100"/>
      <sheetName val="GF0101"/>
      <sheetName val="GF0102"/>
      <sheetName val="GF0103"/>
      <sheetName val="GF0107"/>
      <sheetName val="GF0109"/>
      <sheetName val="GF0300"/>
      <sheetName val="GF04"/>
      <sheetName val="GF1101"/>
      <sheetName val="GF1102"/>
      <sheetName val="GF1103"/>
      <sheetName val="SF2400"/>
      <sheetName val="GF1200"/>
      <sheetName val="GF1301"/>
      <sheetName val="SF6301"/>
      <sheetName val="SF6401"/>
      <sheetName val="SF6302"/>
      <sheetName val="SF6402"/>
      <sheetName val="SF6502"/>
      <sheetName val="SF6700"/>
      <sheetName val="QF04"/>
      <sheetName val="QF12"/>
      <sheetName val="QF24"/>
      <sheetName val="QF41"/>
      <sheetName val="QF44"/>
      <sheetName val="QF50"/>
      <sheetName val="QF51"/>
      <sheetName val="QF52"/>
      <sheetName val="QF54"/>
      <sheetName val="地方融资平台"/>
      <sheetName val="G01ALLDATA"/>
      <sheetName val="G01SZDATA"/>
      <sheetName val="G01SHDATA"/>
      <sheetName val="G04ALLDATA"/>
      <sheetName val="G04SZDATA"/>
      <sheetName val="G04SHDATA"/>
      <sheetName val="Pivot"/>
      <sheetName val="Pivot (SZ)"/>
      <sheetName val="Ratio descr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Z2">
            <v>43799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B1">
            <v>26520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2">
          <cell r="A2" t="str">
            <v>债券投资</v>
          </cell>
          <cell r="B2" t="str">
            <v>人民币</v>
          </cell>
          <cell r="C2" t="str">
            <v>总行记账</v>
          </cell>
          <cell r="D2" t="str">
            <v>正常类</v>
          </cell>
          <cell r="E2" t="str">
            <v>银行</v>
          </cell>
        </row>
        <row r="3">
          <cell r="A3" t="str">
            <v>权益类投资</v>
          </cell>
          <cell r="B3" t="str">
            <v>港元</v>
          </cell>
          <cell r="C3" t="str">
            <v>分行记账</v>
          </cell>
          <cell r="D3" t="str">
            <v>风险类</v>
          </cell>
          <cell r="E3" t="str">
            <v>信托公司</v>
          </cell>
        </row>
        <row r="4">
          <cell r="A4" t="str">
            <v>公募基金</v>
          </cell>
          <cell r="B4" t="str">
            <v>美元</v>
          </cell>
          <cell r="E4" t="str">
            <v>证券及证券子公司</v>
          </cell>
        </row>
        <row r="5">
          <cell r="A5" t="str">
            <v>私募基金</v>
          </cell>
          <cell r="B5" t="str">
            <v>欧元</v>
          </cell>
          <cell r="E5" t="str">
            <v>基金及基金子公司</v>
          </cell>
        </row>
        <row r="6">
          <cell r="A6" t="str">
            <v>资产管理产品</v>
          </cell>
          <cell r="B6" t="str">
            <v>日元</v>
          </cell>
          <cell r="E6" t="str">
            <v>期货公司</v>
          </cell>
        </row>
        <row r="7">
          <cell r="A7" t="str">
            <v>以上未包括的投资项目</v>
          </cell>
          <cell r="B7" t="str">
            <v>澳门元</v>
          </cell>
          <cell r="E7" t="str">
            <v>保险资管公司</v>
          </cell>
        </row>
        <row r="8">
          <cell r="A8" t="str">
            <v>直接或间接购买他行保本理财产品</v>
          </cell>
          <cell r="B8" t="str">
            <v>瑞士法郎</v>
          </cell>
          <cell r="E8" t="str">
            <v>私募基金</v>
          </cell>
        </row>
        <row r="9">
          <cell r="B9" t="str">
            <v>英镑</v>
          </cell>
          <cell r="E9" t="str">
            <v>交易场所</v>
          </cell>
        </row>
        <row r="10">
          <cell r="B10" t="str">
            <v>俄罗斯卢布</v>
          </cell>
          <cell r="E10" t="str">
            <v>其他</v>
          </cell>
        </row>
        <row r="11">
          <cell r="B11" t="str">
            <v>加拿大元</v>
          </cell>
        </row>
        <row r="12">
          <cell r="B12" t="str">
            <v>丹麦克朗</v>
          </cell>
        </row>
        <row r="13">
          <cell r="B13" t="str">
            <v>澳大利亚元</v>
          </cell>
        </row>
        <row r="14">
          <cell r="B14" t="str">
            <v>瑞典克朗</v>
          </cell>
        </row>
        <row r="15">
          <cell r="B15" t="str">
            <v>新加坡元</v>
          </cell>
        </row>
        <row r="16">
          <cell r="B16" t="str">
            <v>新台币</v>
          </cell>
        </row>
        <row r="17">
          <cell r="B17" t="str">
            <v>多币种</v>
          </cell>
        </row>
        <row r="18">
          <cell r="B18" t="str">
            <v>其他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2:BJ2271"/>
  <sheetViews>
    <sheetView tabSelected="1" zoomScale="110" zoomScaleNormal="110" workbookViewId="0">
      <pane xSplit="2" ySplit="2" topLeftCell="AQ3" activePane="bottomRight" state="frozen"/>
      <selection activeCell="D32" sqref="D32"/>
      <selection pane="topRight" activeCell="D32" sqref="D32"/>
      <selection pane="bottomLeft" activeCell="D32" sqref="D32"/>
      <selection pane="bottomRight" activeCell="D7" sqref="D7"/>
    </sheetView>
  </sheetViews>
  <sheetFormatPr defaultColWidth="9" defaultRowHeight="16.5" x14ac:dyDescent="0.15"/>
  <cols>
    <col min="1" max="1" width="9" style="52" customWidth="1"/>
    <col min="2" max="2" width="16.875" style="53" customWidth="1"/>
    <col min="3" max="3" width="18" style="54" customWidth="1"/>
    <col min="4" max="4" width="28.375" style="55" customWidth="1"/>
    <col min="5" max="5" width="31.5" style="55" customWidth="1"/>
    <col min="6" max="6" width="11.625" style="55" customWidth="1"/>
    <col min="7" max="8" width="11.625" style="56" customWidth="1"/>
    <col min="9" max="9" width="11.625" style="57" customWidth="1"/>
    <col min="10" max="10" width="11.625" style="58" customWidth="1"/>
    <col min="11" max="11" width="13.875" style="59" customWidth="1"/>
    <col min="12" max="13" width="11.625" style="60" customWidth="1"/>
    <col min="14" max="14" width="11.625" style="61" customWidth="1"/>
    <col min="15" max="15" width="11.625" style="62" customWidth="1"/>
    <col min="16" max="16" width="19" style="60" customWidth="1"/>
    <col min="17" max="18" width="11.875" style="63" customWidth="1"/>
    <col min="19" max="19" width="13.125" style="64" customWidth="1"/>
    <col min="20" max="21" width="13.625" style="65" customWidth="1"/>
    <col min="22" max="25" width="13.625" style="66" customWidth="1"/>
    <col min="26" max="26" width="19.5" style="65" customWidth="1"/>
    <col min="27" max="27" width="14.375" style="67" customWidth="1"/>
    <col min="28" max="28" width="17.125" style="68" customWidth="1"/>
    <col min="29" max="29" width="13.375" style="69" customWidth="1"/>
    <col min="30" max="30" width="13.375" style="70" customWidth="1"/>
    <col min="31" max="31" width="13.375" style="71" customWidth="1"/>
    <col min="32" max="32" width="17.125" style="65" customWidth="1"/>
    <col min="33" max="33" width="13.375" style="65" customWidth="1"/>
    <col min="34" max="34" width="18.75" style="65" customWidth="1"/>
    <col min="35" max="35" width="13.375" style="72" customWidth="1"/>
    <col min="36" max="36" width="13.625" style="66" customWidth="1"/>
    <col min="37" max="37" width="15" style="118" customWidth="1"/>
    <col min="38" max="38" width="18.875" style="70" customWidth="1"/>
    <col min="39" max="39" width="19.625" style="51" customWidth="1"/>
    <col min="40" max="41" width="17.125" style="51" customWidth="1"/>
    <col min="42" max="44" width="15.125" style="51" customWidth="1"/>
    <col min="45" max="45" width="12.375" style="30" customWidth="1"/>
    <col min="46" max="46" width="16.5" style="30" customWidth="1"/>
    <col min="47" max="47" width="14.875" style="30" customWidth="1"/>
    <col min="48" max="48" width="13.125" style="78" bestFit="1" customWidth="1"/>
    <col min="49" max="58" width="9" style="30"/>
    <col min="59" max="59" width="14.875" style="30" customWidth="1"/>
    <col min="60" max="60" width="9" style="30"/>
    <col min="61" max="61" width="9" style="31"/>
    <col min="62" max="16384" width="9" style="30"/>
  </cols>
  <sheetData>
    <row r="2" spans="1:62" s="25" customFormat="1" ht="38.25" x14ac:dyDescent="0.15">
      <c r="A2" s="1" t="s">
        <v>0</v>
      </c>
      <c r="B2" s="2" t="s">
        <v>1</v>
      </c>
      <c r="C2" s="3" t="s">
        <v>2</v>
      </c>
      <c r="D2" s="3" t="s">
        <v>3</v>
      </c>
      <c r="E2" s="4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7" t="s">
        <v>9</v>
      </c>
      <c r="K2" s="8" t="s">
        <v>10</v>
      </c>
      <c r="L2" s="9" t="s">
        <v>11</v>
      </c>
      <c r="M2" s="10" t="s">
        <v>12</v>
      </c>
      <c r="N2" s="11" t="s">
        <v>13</v>
      </c>
      <c r="O2" s="11" t="s">
        <v>14</v>
      </c>
      <c r="P2" s="11" t="s">
        <v>15</v>
      </c>
      <c r="Q2" s="12" t="s">
        <v>16</v>
      </c>
      <c r="R2" s="12" t="s">
        <v>7</v>
      </c>
      <c r="S2" s="13" t="s">
        <v>17</v>
      </c>
      <c r="T2" s="14" t="s">
        <v>18</v>
      </c>
      <c r="U2" s="14" t="s">
        <v>19</v>
      </c>
      <c r="V2" s="13" t="s">
        <v>20</v>
      </c>
      <c r="W2" s="13"/>
      <c r="X2" s="13"/>
      <c r="Y2" s="13"/>
      <c r="Z2" s="14" t="s">
        <v>21</v>
      </c>
      <c r="AA2" s="12" t="s">
        <v>22</v>
      </c>
      <c r="AB2" s="15" t="s">
        <v>23</v>
      </c>
      <c r="AC2" s="16" t="s">
        <v>24</v>
      </c>
      <c r="AD2" s="17" t="s">
        <v>25</v>
      </c>
      <c r="AE2" s="18" t="s">
        <v>26</v>
      </c>
      <c r="AF2" s="19" t="s">
        <v>27</v>
      </c>
      <c r="AG2" s="19" t="s">
        <v>28</v>
      </c>
      <c r="AH2" s="19" t="s">
        <v>29</v>
      </c>
      <c r="AI2" s="20" t="s">
        <v>30</v>
      </c>
      <c r="AJ2" s="21"/>
      <c r="AK2" s="19" t="s">
        <v>31</v>
      </c>
      <c r="AL2" s="17" t="s">
        <v>32</v>
      </c>
      <c r="AM2" s="22"/>
      <c r="AN2" s="23" t="s">
        <v>33</v>
      </c>
      <c r="AO2" s="23"/>
      <c r="AP2" s="23" t="s">
        <v>34</v>
      </c>
      <c r="AQ2" s="24" t="s">
        <v>35</v>
      </c>
      <c r="AR2" s="24" t="s">
        <v>36</v>
      </c>
      <c r="AS2" s="24" t="s">
        <v>37</v>
      </c>
      <c r="AV2" s="77"/>
      <c r="BG2" s="26" t="s">
        <v>38</v>
      </c>
      <c r="BH2" s="27" t="s">
        <v>39</v>
      </c>
      <c r="BI2" s="26" t="s">
        <v>40</v>
      </c>
      <c r="BJ2" s="28"/>
    </row>
    <row r="3" spans="1:62" ht="17.45" customHeight="1" x14ac:dyDescent="0.2">
      <c r="A3" s="74"/>
      <c r="B3" s="87">
        <v>190003</v>
      </c>
      <c r="C3" s="33"/>
      <c r="D3" s="33"/>
      <c r="E3" s="33"/>
      <c r="F3" s="33" t="s">
        <v>41</v>
      </c>
      <c r="G3" s="88">
        <v>43530</v>
      </c>
      <c r="H3" s="89">
        <v>43531</v>
      </c>
      <c r="I3" s="89">
        <v>44627</v>
      </c>
      <c r="J3" s="36">
        <v>100</v>
      </c>
      <c r="K3" s="91">
        <v>2.69E-2</v>
      </c>
      <c r="L3" s="91" t="s">
        <v>42</v>
      </c>
      <c r="M3" s="92" t="s">
        <v>43</v>
      </c>
      <c r="N3" s="93"/>
      <c r="O3" s="94" t="s">
        <v>44</v>
      </c>
      <c r="P3" s="94" t="s">
        <v>48</v>
      </c>
      <c r="Q3" s="88">
        <v>43724</v>
      </c>
      <c r="R3" s="88">
        <v>43724</v>
      </c>
      <c r="S3" s="95" t="s">
        <v>46</v>
      </c>
      <c r="T3" s="36"/>
      <c r="U3" s="36">
        <v>1000000</v>
      </c>
      <c r="V3" s="95" t="s">
        <v>50</v>
      </c>
      <c r="W3" s="96"/>
      <c r="X3" s="96"/>
      <c r="Y3" s="96"/>
      <c r="Z3" s="36">
        <v>100000000</v>
      </c>
      <c r="AA3" s="89"/>
      <c r="AB3" s="36">
        <v>99753400</v>
      </c>
      <c r="AC3" s="97"/>
      <c r="AD3" s="98"/>
      <c r="AE3" s="99"/>
      <c r="AF3" s="36">
        <v>1605915.3</v>
      </c>
      <c r="AG3" s="36"/>
      <c r="AH3" s="36">
        <v>101359315.30000001</v>
      </c>
      <c r="AI3" s="95" t="s">
        <v>51</v>
      </c>
      <c r="AJ3" s="96"/>
      <c r="AK3" s="114"/>
      <c r="AL3" s="87"/>
      <c r="AM3" s="75"/>
      <c r="AN3" s="46">
        <v>99945486.670000002</v>
      </c>
      <c r="AO3" s="46"/>
      <c r="AP3" s="46">
        <v>1297095.8899999999</v>
      </c>
      <c r="AQ3" s="80"/>
      <c r="AR3" s="80"/>
      <c r="AS3" s="30" t="s">
        <v>49</v>
      </c>
      <c r="AV3" s="79"/>
      <c r="BG3" s="30">
        <v>903</v>
      </c>
      <c r="BH3" s="30">
        <v>1825</v>
      </c>
      <c r="BI3" s="31" t="b">
        <v>0</v>
      </c>
    </row>
    <row r="4" spans="1:62" ht="17.45" customHeight="1" x14ac:dyDescent="0.2">
      <c r="A4" s="74"/>
      <c r="B4" s="87">
        <v>190011</v>
      </c>
      <c r="C4" s="33"/>
      <c r="D4" s="33"/>
      <c r="E4" s="33"/>
      <c r="F4" s="33" t="s">
        <v>41</v>
      </c>
      <c r="G4" s="88">
        <v>43684</v>
      </c>
      <c r="H4" s="89">
        <v>43685</v>
      </c>
      <c r="I4" s="89">
        <v>44781</v>
      </c>
      <c r="J4" s="36">
        <v>100</v>
      </c>
      <c r="K4" s="91">
        <v>2.75E-2</v>
      </c>
      <c r="L4" s="91" t="s">
        <v>42</v>
      </c>
      <c r="M4" s="92" t="s">
        <v>43</v>
      </c>
      <c r="N4" s="93"/>
      <c r="O4" s="94" t="s">
        <v>44</v>
      </c>
      <c r="P4" s="94" t="s">
        <v>48</v>
      </c>
      <c r="Q4" s="88">
        <v>43717</v>
      </c>
      <c r="R4" s="88">
        <v>43717</v>
      </c>
      <c r="S4" s="95" t="s">
        <v>46</v>
      </c>
      <c r="T4" s="36"/>
      <c r="U4" s="36">
        <v>2500000</v>
      </c>
      <c r="V4" s="95" t="s">
        <v>50</v>
      </c>
      <c r="W4" s="96"/>
      <c r="X4" s="96"/>
      <c r="Y4" s="96"/>
      <c r="Z4" s="36">
        <v>250000000</v>
      </c>
      <c r="AA4" s="89"/>
      <c r="AB4" s="36">
        <v>249339410</v>
      </c>
      <c r="AC4" s="97"/>
      <c r="AD4" s="98"/>
      <c r="AE4" s="99"/>
      <c r="AF4" s="36">
        <v>1088729.32</v>
      </c>
      <c r="AG4" s="36"/>
      <c r="AH4" s="36">
        <v>250428092.01999998</v>
      </c>
      <c r="AI4" s="95" t="s">
        <v>51</v>
      </c>
      <c r="AJ4" s="96"/>
      <c r="AK4" s="114"/>
      <c r="AL4" s="87"/>
      <c r="AM4" s="75"/>
      <c r="AN4" s="46">
        <v>249696026.12</v>
      </c>
      <c r="AO4" s="46"/>
      <c r="AP4" s="46">
        <v>414219.77</v>
      </c>
      <c r="AQ4" s="80"/>
      <c r="AR4" s="80"/>
      <c r="AS4" s="30" t="s">
        <v>49</v>
      </c>
      <c r="AV4" s="79"/>
      <c r="BG4" s="30">
        <v>1064</v>
      </c>
      <c r="BH4" s="30">
        <v>1825</v>
      </c>
      <c r="BI4" s="31" t="b">
        <v>0</v>
      </c>
    </row>
    <row r="5" spans="1:62" ht="17.45" customHeight="1" x14ac:dyDescent="0.2">
      <c r="A5" s="74"/>
      <c r="B5" s="32">
        <v>190014</v>
      </c>
      <c r="C5" s="33"/>
      <c r="D5" s="33"/>
      <c r="E5" s="33"/>
      <c r="F5" s="33" t="s">
        <v>41</v>
      </c>
      <c r="G5" s="88">
        <v>43782</v>
      </c>
      <c r="H5" s="35">
        <v>43783</v>
      </c>
      <c r="I5" s="35">
        <v>44514</v>
      </c>
      <c r="J5" s="36">
        <v>100</v>
      </c>
      <c r="K5" s="37">
        <v>2.69E-2</v>
      </c>
      <c r="L5" s="91" t="s">
        <v>42</v>
      </c>
      <c r="M5" s="92" t="s">
        <v>43</v>
      </c>
      <c r="N5" s="93"/>
      <c r="O5" s="40" t="s">
        <v>44</v>
      </c>
      <c r="P5" s="40" t="s">
        <v>48</v>
      </c>
      <c r="Q5" s="34">
        <v>43783</v>
      </c>
      <c r="R5" s="34">
        <v>43783</v>
      </c>
      <c r="S5" s="95" t="s">
        <v>46</v>
      </c>
      <c r="T5" s="36"/>
      <c r="U5" s="36">
        <v>3000000</v>
      </c>
      <c r="V5" s="95" t="s">
        <v>50</v>
      </c>
      <c r="W5" s="42"/>
      <c r="X5" s="42"/>
      <c r="Y5" s="42"/>
      <c r="Z5" s="36">
        <v>300000000</v>
      </c>
      <c r="AA5" s="89"/>
      <c r="AB5" s="36">
        <v>299561929.65999997</v>
      </c>
      <c r="AC5" s="43"/>
      <c r="AD5" s="44"/>
      <c r="AE5" s="45"/>
      <c r="AF5" s="36">
        <v>0</v>
      </c>
      <c r="AG5" s="36"/>
      <c r="AH5" s="36">
        <v>299561929.65999997</v>
      </c>
      <c r="AI5" s="95" t="s">
        <v>51</v>
      </c>
      <c r="AJ5" s="42"/>
      <c r="AK5" s="114"/>
      <c r="AL5" s="87"/>
      <c r="AM5" s="75"/>
      <c r="AN5" s="46">
        <v>299955649.63999999</v>
      </c>
      <c r="AO5" s="46"/>
      <c r="AP5" s="46">
        <v>6389671.2300000004</v>
      </c>
      <c r="AQ5" s="80"/>
      <c r="AR5" s="80"/>
      <c r="AS5" s="30" t="s">
        <v>49</v>
      </c>
      <c r="AV5" s="79"/>
      <c r="BG5" s="30">
        <v>731</v>
      </c>
      <c r="BH5" s="30">
        <v>1825</v>
      </c>
      <c r="BI5" s="31" t="b">
        <v>0</v>
      </c>
    </row>
    <row r="6" spans="1:62" s="76" customFormat="1" ht="23.1" customHeight="1" x14ac:dyDescent="0.2">
      <c r="A6" s="74"/>
      <c r="B6" s="87">
        <v>200002</v>
      </c>
      <c r="C6" s="33"/>
      <c r="D6" s="33"/>
      <c r="E6" s="33"/>
      <c r="F6" s="33" t="s">
        <v>41</v>
      </c>
      <c r="G6" s="88">
        <v>43873</v>
      </c>
      <c r="H6" s="35">
        <v>43874</v>
      </c>
      <c r="I6" s="35">
        <v>44605</v>
      </c>
      <c r="J6" s="36">
        <v>100</v>
      </c>
      <c r="K6" s="37">
        <v>2.1999999999999999E-2</v>
      </c>
      <c r="L6" s="91" t="s">
        <v>42</v>
      </c>
      <c r="M6" s="92" t="s">
        <v>43</v>
      </c>
      <c r="N6" s="93"/>
      <c r="O6" s="40" t="s">
        <v>44</v>
      </c>
      <c r="P6" s="40" t="s">
        <v>48</v>
      </c>
      <c r="Q6" s="34">
        <v>43873</v>
      </c>
      <c r="R6" s="34">
        <v>43874</v>
      </c>
      <c r="S6" s="95" t="s">
        <v>52</v>
      </c>
      <c r="T6" s="36">
        <v>99.872600000000006</v>
      </c>
      <c r="U6" s="36">
        <v>2000000</v>
      </c>
      <c r="V6" s="95" t="s">
        <v>50</v>
      </c>
      <c r="W6" s="42"/>
      <c r="X6" s="42"/>
      <c r="Y6" s="42"/>
      <c r="Z6" s="36">
        <v>200000000</v>
      </c>
      <c r="AA6" s="89">
        <v>43874</v>
      </c>
      <c r="AB6" s="36">
        <v>199745200</v>
      </c>
      <c r="AC6" s="43">
        <v>2.26587E-2</v>
      </c>
      <c r="AD6" s="44"/>
      <c r="AE6" s="45"/>
      <c r="AF6" s="36">
        <v>0</v>
      </c>
      <c r="AG6" s="36">
        <v>99.872600000000006</v>
      </c>
      <c r="AH6" s="36">
        <v>199745200</v>
      </c>
      <c r="AI6" s="95" t="s">
        <v>51</v>
      </c>
      <c r="AJ6" s="42"/>
      <c r="AK6" s="114"/>
      <c r="AL6" s="87"/>
      <c r="AM6" s="75"/>
      <c r="AN6" s="108">
        <f>200232521.26+267.02</f>
        <v>200232788.28</v>
      </c>
      <c r="AO6" s="108"/>
      <c r="AP6" s="46">
        <v>2392326.7400000002</v>
      </c>
      <c r="AQ6" s="75"/>
      <c r="AR6" s="75"/>
      <c r="AS6" s="30" t="s">
        <v>49</v>
      </c>
      <c r="AT6" s="30"/>
      <c r="AU6" s="30"/>
      <c r="AV6" s="79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1"/>
      <c r="BJ6" s="30"/>
    </row>
    <row r="7" spans="1:62" ht="17.45" customHeight="1" x14ac:dyDescent="0.15">
      <c r="A7" s="86"/>
      <c r="B7" s="87">
        <v>180313</v>
      </c>
      <c r="C7" s="33"/>
      <c r="D7" s="33"/>
      <c r="E7" s="33"/>
      <c r="F7" s="33" t="s">
        <v>41</v>
      </c>
      <c r="G7" s="88">
        <v>43363</v>
      </c>
      <c r="H7" s="89">
        <v>43368</v>
      </c>
      <c r="I7" s="89">
        <v>44464</v>
      </c>
      <c r="J7" s="36">
        <v>100</v>
      </c>
      <c r="K7" s="91">
        <v>3.7400000000000003E-2</v>
      </c>
      <c r="L7" s="91" t="s">
        <v>42</v>
      </c>
      <c r="M7" s="92" t="s">
        <v>43</v>
      </c>
      <c r="N7" s="93"/>
      <c r="O7" s="94" t="s">
        <v>44</v>
      </c>
      <c r="P7" s="94" t="s">
        <v>45</v>
      </c>
      <c r="Q7" s="88">
        <v>43440</v>
      </c>
      <c r="R7" s="88">
        <v>43440</v>
      </c>
      <c r="S7" s="95" t="s">
        <v>46</v>
      </c>
      <c r="T7" s="36"/>
      <c r="U7" s="36">
        <v>700000</v>
      </c>
      <c r="V7" s="95" t="s">
        <v>50</v>
      </c>
      <c r="W7" s="96"/>
      <c r="X7" s="96"/>
      <c r="Y7" s="96"/>
      <c r="Z7" s="36">
        <v>70000000</v>
      </c>
      <c r="AA7" s="89"/>
      <c r="AB7" s="36">
        <v>70569100</v>
      </c>
      <c r="AC7" s="97"/>
      <c r="AD7" s="98"/>
      <c r="AE7" s="99"/>
      <c r="AF7" s="36">
        <v>516427.4</v>
      </c>
      <c r="AG7" s="36"/>
      <c r="AH7" s="36">
        <v>71085527.400000006</v>
      </c>
      <c r="AI7" s="95" t="s">
        <v>51</v>
      </c>
      <c r="AJ7" s="96"/>
      <c r="AK7" s="113"/>
      <c r="AL7" s="87"/>
      <c r="AM7" s="75"/>
      <c r="AN7" s="46">
        <v>70015320.579999998</v>
      </c>
      <c r="AO7" s="46"/>
      <c r="AP7" s="46">
        <v>2431512.33</v>
      </c>
      <c r="AQ7" s="80"/>
      <c r="AR7" s="80"/>
      <c r="AS7" s="30" t="s">
        <v>47</v>
      </c>
      <c r="BG7" s="30">
        <v>1024</v>
      </c>
      <c r="BH7" s="30">
        <v>1825</v>
      </c>
      <c r="BI7" s="31" t="b">
        <v>0</v>
      </c>
    </row>
    <row r="8" spans="1:62" x14ac:dyDescent="0.15">
      <c r="A8" s="29"/>
      <c r="B8" s="87" t="s">
        <v>71</v>
      </c>
      <c r="C8" s="86"/>
      <c r="D8" s="33"/>
      <c r="E8" s="100"/>
      <c r="F8" s="95" t="s">
        <v>41</v>
      </c>
      <c r="G8" s="89">
        <v>42423</v>
      </c>
      <c r="H8" s="89">
        <v>42425</v>
      </c>
      <c r="I8" s="89">
        <v>44982</v>
      </c>
      <c r="J8" s="81">
        <v>100</v>
      </c>
      <c r="K8" s="91">
        <v>3.2399999999999998E-2</v>
      </c>
      <c r="L8" s="92" t="s">
        <v>42</v>
      </c>
      <c r="M8" s="93" t="s">
        <v>43</v>
      </c>
      <c r="N8" s="94"/>
      <c r="O8" s="94" t="s">
        <v>53</v>
      </c>
      <c r="P8" s="94" t="s">
        <v>45</v>
      </c>
      <c r="Q8" s="88">
        <v>43945</v>
      </c>
      <c r="R8" s="88">
        <v>43945</v>
      </c>
      <c r="S8" s="94" t="s">
        <v>46</v>
      </c>
      <c r="T8" s="104">
        <v>104.0596</v>
      </c>
      <c r="U8" s="137">
        <f>1000000-500000</f>
        <v>500000</v>
      </c>
      <c r="V8" s="94" t="s">
        <v>50</v>
      </c>
      <c r="X8" s="96"/>
      <c r="Y8" s="96"/>
      <c r="Z8" s="84">
        <f>100000000-50000000</f>
        <v>50000000</v>
      </c>
      <c r="AA8" s="89"/>
      <c r="AB8" s="50">
        <f>U8*T8</f>
        <v>52029800</v>
      </c>
      <c r="AC8" s="97"/>
      <c r="AD8" s="98"/>
      <c r="AE8" s="99"/>
      <c r="AG8" s="36"/>
      <c r="AH8" s="50">
        <v>104581895.08</v>
      </c>
      <c r="AI8" s="103" t="s">
        <v>51</v>
      </c>
      <c r="AJ8" s="96"/>
      <c r="AK8" s="116">
        <v>-590912.22</v>
      </c>
      <c r="AL8" s="73"/>
      <c r="AM8" s="46"/>
      <c r="AN8" s="46">
        <v>51079512.219999999</v>
      </c>
      <c r="AO8" s="46"/>
      <c r="AP8" s="46">
        <v>825534.25</v>
      </c>
      <c r="AQ8" s="46"/>
      <c r="AR8" s="46"/>
      <c r="AS8" s="30" t="s">
        <v>47</v>
      </c>
      <c r="AT8" s="30" t="s">
        <v>104</v>
      </c>
      <c r="AU8" s="85"/>
    </row>
    <row r="9" spans="1:62" x14ac:dyDescent="0.15">
      <c r="A9" s="29"/>
      <c r="B9" s="112" t="s">
        <v>78</v>
      </c>
      <c r="C9" s="29"/>
      <c r="D9" s="33"/>
      <c r="E9" s="47"/>
      <c r="F9" s="41" t="s">
        <v>41</v>
      </c>
      <c r="G9" s="89">
        <v>43889</v>
      </c>
      <c r="H9" s="35">
        <v>43892</v>
      </c>
      <c r="I9" s="35">
        <v>44622</v>
      </c>
      <c r="J9" s="81">
        <v>100</v>
      </c>
      <c r="K9" s="37">
        <v>3.85E-2</v>
      </c>
      <c r="L9" s="38" t="s">
        <v>42</v>
      </c>
      <c r="M9" s="39" t="s">
        <v>43</v>
      </c>
      <c r="N9" s="40"/>
      <c r="O9" s="40" t="s">
        <v>53</v>
      </c>
      <c r="P9" s="40" t="s">
        <v>55</v>
      </c>
      <c r="Q9" s="34">
        <v>43937</v>
      </c>
      <c r="R9" s="34">
        <v>43937</v>
      </c>
      <c r="S9" s="40" t="s">
        <v>46</v>
      </c>
      <c r="T9" s="83">
        <v>99.992199999999997</v>
      </c>
      <c r="U9" s="48">
        <v>300000</v>
      </c>
      <c r="V9" s="40" t="s">
        <v>50</v>
      </c>
      <c r="X9" s="42"/>
      <c r="Y9" s="42"/>
      <c r="Z9" s="36">
        <f t="shared" ref="Z9" si="0">U9*100</f>
        <v>30000000</v>
      </c>
      <c r="AA9" s="35"/>
      <c r="AB9" s="50">
        <f t="shared" ref="AB9" si="1">U9*T9</f>
        <v>29997660</v>
      </c>
      <c r="AC9" s="43"/>
      <c r="AD9" s="44"/>
      <c r="AE9" s="45"/>
      <c r="AF9" s="50"/>
      <c r="AG9" s="36"/>
      <c r="AH9" s="50">
        <v>30140057.260000002</v>
      </c>
      <c r="AI9" s="82" t="s">
        <v>51</v>
      </c>
      <c r="AJ9" s="42"/>
      <c r="AK9" s="115">
        <v>57121.87</v>
      </c>
      <c r="AL9" s="73"/>
      <c r="AM9" s="46"/>
      <c r="AN9" s="46">
        <v>29999354.73</v>
      </c>
      <c r="AO9" s="46"/>
      <c r="AP9" s="46">
        <v>572753.42000000004</v>
      </c>
      <c r="AQ9" s="75"/>
      <c r="AR9" s="75"/>
      <c r="AS9" s="76" t="s">
        <v>56</v>
      </c>
      <c r="BG9" s="30">
        <f t="shared" ref="BG9:BG34" si="2">I9-Q9</f>
        <v>685</v>
      </c>
      <c r="BH9" s="30">
        <f t="shared" ref="BH9:BH34" si="3">IF(O9="HTM",365*5,IF(O9="AFS",365*3,"n/a"))</f>
        <v>1095</v>
      </c>
      <c r="BI9" s="31" t="b">
        <f>IF(BG9&gt;BH9,TRUE,FALSE)</f>
        <v>0</v>
      </c>
    </row>
    <row r="10" spans="1:62" x14ac:dyDescent="0.15">
      <c r="A10" s="29"/>
      <c r="B10" s="87" t="s">
        <v>72</v>
      </c>
      <c r="C10" s="86"/>
      <c r="D10" s="86"/>
      <c r="E10" s="100"/>
      <c r="F10" s="95" t="s">
        <v>41</v>
      </c>
      <c r="G10" s="89">
        <v>43895</v>
      </c>
      <c r="H10" s="89">
        <v>43899</v>
      </c>
      <c r="I10" s="89">
        <v>44994</v>
      </c>
      <c r="J10" s="81">
        <v>100</v>
      </c>
      <c r="K10" s="91">
        <v>0.03</v>
      </c>
      <c r="L10" s="92" t="s">
        <v>42</v>
      </c>
      <c r="M10" s="93" t="s">
        <v>43</v>
      </c>
      <c r="N10" s="94"/>
      <c r="O10" s="94" t="s">
        <v>53</v>
      </c>
      <c r="P10" s="94" t="s">
        <v>57</v>
      </c>
      <c r="Q10" s="88">
        <v>43958</v>
      </c>
      <c r="R10" s="88">
        <v>43958</v>
      </c>
      <c r="S10" s="94" t="s">
        <v>46</v>
      </c>
      <c r="T10" s="104">
        <v>101.34869999999999</v>
      </c>
      <c r="U10" s="101">
        <v>500000</v>
      </c>
      <c r="V10" s="94" t="s">
        <v>50</v>
      </c>
      <c r="W10" s="96"/>
      <c r="X10" s="96"/>
      <c r="Y10" s="96"/>
      <c r="Z10" s="90">
        <v>50000000</v>
      </c>
      <c r="AA10" s="102"/>
      <c r="AB10" s="101">
        <v>50674350</v>
      </c>
      <c r="AC10" s="97">
        <v>2.5000000000000001E-2</v>
      </c>
      <c r="AD10" s="98"/>
      <c r="AE10" s="99"/>
      <c r="AF10" s="90"/>
      <c r="AG10" s="90">
        <v>101.8336</v>
      </c>
      <c r="AH10" s="90">
        <v>50916815.75</v>
      </c>
      <c r="AI10" s="103" t="s">
        <v>51</v>
      </c>
      <c r="AJ10" s="42"/>
      <c r="AK10" s="116">
        <v>-296495.61</v>
      </c>
      <c r="AL10" s="98"/>
      <c r="AM10" s="46"/>
      <c r="AN10" s="46">
        <v>50367871.359999999</v>
      </c>
      <c r="AO10" s="46"/>
      <c r="AP10" s="46">
        <v>715068.49</v>
      </c>
      <c r="AQ10" s="46"/>
      <c r="AR10" s="46"/>
      <c r="AS10" s="76" t="s">
        <v>56</v>
      </c>
      <c r="BG10" s="30">
        <f t="shared" si="2"/>
        <v>1036</v>
      </c>
      <c r="BH10" s="30">
        <f t="shared" si="3"/>
        <v>1095</v>
      </c>
      <c r="BI10" s="31" t="b">
        <f t="shared" ref="BI10:BI31" si="4">IF(BG10&gt;BH10,TRUE,FALSE)</f>
        <v>0</v>
      </c>
    </row>
    <row r="11" spans="1:62" x14ac:dyDescent="0.15">
      <c r="A11" s="86"/>
      <c r="B11" s="87" t="s">
        <v>73</v>
      </c>
      <c r="C11" s="86"/>
      <c r="D11" s="86"/>
      <c r="E11" s="100"/>
      <c r="F11" s="95" t="s">
        <v>41</v>
      </c>
      <c r="G11" s="89">
        <v>43962</v>
      </c>
      <c r="H11" s="89">
        <v>43964</v>
      </c>
      <c r="I11" s="89">
        <v>45059</v>
      </c>
      <c r="J11" s="81">
        <v>100</v>
      </c>
      <c r="K11" s="91">
        <v>2.9899999999999999E-2</v>
      </c>
      <c r="L11" s="92" t="s">
        <v>42</v>
      </c>
      <c r="M11" s="93" t="s">
        <v>43</v>
      </c>
      <c r="N11" s="94"/>
      <c r="O11" s="94" t="s">
        <v>53</v>
      </c>
      <c r="P11" s="94" t="s">
        <v>57</v>
      </c>
      <c r="Q11" s="88">
        <v>43965</v>
      </c>
      <c r="R11" s="88">
        <v>43965</v>
      </c>
      <c r="S11" s="94" t="s">
        <v>46</v>
      </c>
      <c r="T11" s="104">
        <v>100</v>
      </c>
      <c r="U11" s="101">
        <v>200000</v>
      </c>
      <c r="V11" s="94" t="s">
        <v>50</v>
      </c>
      <c r="W11" s="96"/>
      <c r="X11" s="96"/>
      <c r="Y11" s="96"/>
      <c r="Z11" s="90">
        <v>20000000</v>
      </c>
      <c r="AA11" s="102"/>
      <c r="AB11" s="101">
        <v>20000000</v>
      </c>
      <c r="AC11" s="97">
        <v>2.9899999999999999E-2</v>
      </c>
      <c r="AD11" s="98"/>
      <c r="AE11" s="99"/>
      <c r="AF11" s="90"/>
      <c r="AG11" s="90">
        <v>100.0082</v>
      </c>
      <c r="AH11" s="90">
        <v>20001638.359999999</v>
      </c>
      <c r="AI11" s="103" t="s">
        <v>51</v>
      </c>
      <c r="AJ11" s="42"/>
      <c r="AK11" s="117">
        <v>-83417.69</v>
      </c>
      <c r="AL11" s="98"/>
      <c r="AM11" s="46"/>
      <c r="AN11" s="46">
        <v>20000000</v>
      </c>
      <c r="AO11" s="46"/>
      <c r="AP11" s="46">
        <v>178580.82</v>
      </c>
      <c r="AQ11" s="46"/>
      <c r="AR11" s="46"/>
      <c r="AS11" s="76" t="s">
        <v>56</v>
      </c>
      <c r="BG11" s="30">
        <f t="shared" si="2"/>
        <v>1094</v>
      </c>
      <c r="BH11" s="30">
        <f t="shared" si="3"/>
        <v>1095</v>
      </c>
      <c r="BI11" s="31" t="b">
        <f t="shared" si="4"/>
        <v>0</v>
      </c>
    </row>
    <row r="12" spans="1:62" x14ac:dyDescent="0.15">
      <c r="A12" s="86"/>
      <c r="B12" s="112" t="s">
        <v>77</v>
      </c>
      <c r="C12" s="86"/>
      <c r="D12" s="86"/>
      <c r="E12" s="100"/>
      <c r="F12" s="95" t="s">
        <v>41</v>
      </c>
      <c r="G12" s="89">
        <v>43986</v>
      </c>
      <c r="H12" s="89">
        <v>43990</v>
      </c>
      <c r="I12" s="89">
        <v>45085</v>
      </c>
      <c r="J12" s="81">
        <v>100</v>
      </c>
      <c r="K12" s="91">
        <v>3.2000000000000001E-2</v>
      </c>
      <c r="L12" s="92" t="s">
        <v>42</v>
      </c>
      <c r="M12" s="93" t="s">
        <v>43</v>
      </c>
      <c r="N12" s="94"/>
      <c r="O12" s="94" t="s">
        <v>53</v>
      </c>
      <c r="P12" s="94" t="s">
        <v>54</v>
      </c>
      <c r="Q12" s="88">
        <v>43990</v>
      </c>
      <c r="R12" s="88">
        <v>43990</v>
      </c>
      <c r="S12" s="94" t="s">
        <v>46</v>
      </c>
      <c r="T12" s="104">
        <v>100</v>
      </c>
      <c r="U12" s="48">
        <v>1000000</v>
      </c>
      <c r="V12" s="94" t="s">
        <v>50</v>
      </c>
      <c r="W12" s="96"/>
      <c r="X12" s="96"/>
      <c r="Y12" s="96"/>
      <c r="Z12" s="36">
        <f>T12*U12</f>
        <v>100000000</v>
      </c>
      <c r="AA12" s="102"/>
      <c r="AB12" s="48">
        <v>100000000</v>
      </c>
      <c r="AC12" s="97">
        <v>3.2000000000000001E-2</v>
      </c>
      <c r="AD12" s="98"/>
      <c r="AE12" s="99"/>
      <c r="AF12" s="36"/>
      <c r="AG12" s="36"/>
      <c r="AH12" s="48">
        <v>100000000</v>
      </c>
      <c r="AI12" s="103" t="s">
        <v>51</v>
      </c>
      <c r="AJ12" s="96"/>
      <c r="AK12" s="117">
        <v>36288.720000000001</v>
      </c>
      <c r="AL12" s="98"/>
      <c r="AM12" s="46"/>
      <c r="AN12" s="46">
        <v>100000000</v>
      </c>
      <c r="AO12" s="46"/>
      <c r="AP12" s="46">
        <v>727671.23</v>
      </c>
      <c r="AQ12" s="46"/>
      <c r="AR12" s="46"/>
      <c r="AS12" s="76" t="s">
        <v>58</v>
      </c>
      <c r="AT12" s="30" t="s">
        <v>60</v>
      </c>
      <c r="BG12" s="30">
        <f t="shared" si="2"/>
        <v>1095</v>
      </c>
      <c r="BH12" s="30">
        <f t="shared" si="3"/>
        <v>1095</v>
      </c>
      <c r="BI12" s="31" t="b">
        <f t="shared" si="4"/>
        <v>0</v>
      </c>
    </row>
    <row r="13" spans="1:62" ht="29.45" customHeight="1" x14ac:dyDescent="0.15">
      <c r="A13" s="29"/>
      <c r="B13" s="87" t="s">
        <v>74</v>
      </c>
      <c r="C13" s="86"/>
      <c r="D13" s="86"/>
      <c r="E13" s="100"/>
      <c r="F13" s="95" t="s">
        <v>41</v>
      </c>
      <c r="G13" s="89">
        <v>43894</v>
      </c>
      <c r="H13" s="89">
        <v>43896</v>
      </c>
      <c r="I13" s="89">
        <v>45722</v>
      </c>
      <c r="J13" s="81">
        <v>100</v>
      </c>
      <c r="K13" s="91">
        <v>3.2399999999999998E-2</v>
      </c>
      <c r="L13" s="92" t="s">
        <v>42</v>
      </c>
      <c r="M13" s="93" t="s">
        <v>43</v>
      </c>
      <c r="N13" s="94"/>
      <c r="O13" s="94" t="s">
        <v>53</v>
      </c>
      <c r="P13" s="94" t="s">
        <v>59</v>
      </c>
      <c r="Q13" s="88">
        <v>43993</v>
      </c>
      <c r="R13" s="88">
        <v>43993</v>
      </c>
      <c r="S13" s="94" t="s">
        <v>46</v>
      </c>
      <c r="T13" s="104">
        <v>98.235200000000006</v>
      </c>
      <c r="U13" s="48">
        <v>500000</v>
      </c>
      <c r="V13" s="94" t="s">
        <v>50</v>
      </c>
      <c r="W13" s="96"/>
      <c r="X13" s="96"/>
      <c r="Y13" s="96"/>
      <c r="Z13" s="36">
        <f>U13*100</f>
        <v>50000000</v>
      </c>
      <c r="AA13" s="102"/>
      <c r="AB13" s="48">
        <f>U13*T13</f>
        <v>49117600</v>
      </c>
      <c r="AC13" s="97">
        <v>3.6499999999999998E-2</v>
      </c>
      <c r="AD13" s="98"/>
      <c r="AE13" s="99"/>
      <c r="AF13" s="36"/>
      <c r="AG13" s="36">
        <v>99.096199999999996</v>
      </c>
      <c r="AH13" s="36">
        <v>49548120.549999997</v>
      </c>
      <c r="AI13" s="103" t="s">
        <v>51</v>
      </c>
      <c r="AJ13" s="96"/>
      <c r="AK13" s="117">
        <v>544792.28</v>
      </c>
      <c r="AL13" s="98"/>
      <c r="AM13" s="46"/>
      <c r="AN13" s="46">
        <v>49329231.630000003</v>
      </c>
      <c r="AO13" s="46"/>
      <c r="AP13" s="46">
        <v>785589.04</v>
      </c>
      <c r="AQ13" s="46"/>
      <c r="AR13" s="46"/>
      <c r="AS13" s="76" t="s">
        <v>56</v>
      </c>
      <c r="AT13" s="85"/>
      <c r="BG13" s="30">
        <f t="shared" si="2"/>
        <v>1729</v>
      </c>
      <c r="BH13" s="30">
        <f t="shared" si="3"/>
        <v>1095</v>
      </c>
      <c r="BI13" s="31" t="b">
        <f t="shared" si="4"/>
        <v>1</v>
      </c>
    </row>
    <row r="14" spans="1:62" ht="26.1" customHeight="1" x14ac:dyDescent="0.15">
      <c r="A14" s="29"/>
      <c r="B14" s="87" t="s">
        <v>75</v>
      </c>
      <c r="C14" s="86"/>
      <c r="D14" s="111"/>
      <c r="E14" s="100"/>
      <c r="F14" s="95" t="s">
        <v>41</v>
      </c>
      <c r="G14" s="89">
        <v>43917</v>
      </c>
      <c r="H14" s="89">
        <v>43921</v>
      </c>
      <c r="I14" s="89">
        <v>45747</v>
      </c>
      <c r="J14" s="36">
        <v>100</v>
      </c>
      <c r="K14" s="91">
        <v>3.4799999999999998E-2</v>
      </c>
      <c r="L14" s="92" t="s">
        <v>42</v>
      </c>
      <c r="M14" s="93" t="s">
        <v>43</v>
      </c>
      <c r="N14" s="94"/>
      <c r="O14" s="94" t="s">
        <v>53</v>
      </c>
      <c r="P14" s="94" t="s">
        <v>61</v>
      </c>
      <c r="Q14" s="88">
        <v>44046</v>
      </c>
      <c r="R14" s="88">
        <v>44046</v>
      </c>
      <c r="S14" s="94" t="s">
        <v>46</v>
      </c>
      <c r="T14" s="104">
        <v>97.855400000000003</v>
      </c>
      <c r="U14" s="48">
        <v>200000</v>
      </c>
      <c r="V14" s="94" t="s">
        <v>50</v>
      </c>
      <c r="W14" s="96"/>
      <c r="X14" s="42"/>
      <c r="Y14" s="42"/>
      <c r="Z14" s="36">
        <f>U14*100</f>
        <v>20000000</v>
      </c>
      <c r="AA14" s="35"/>
      <c r="AB14" s="48">
        <f>U14*T14</f>
        <v>19571080</v>
      </c>
      <c r="AC14" s="43">
        <v>3.9899999999999998E-2</v>
      </c>
      <c r="AD14" s="44"/>
      <c r="AE14" s="45"/>
      <c r="AF14" s="36"/>
      <c r="AG14" s="36">
        <v>99.047180821918005</v>
      </c>
      <c r="AH14" s="36">
        <v>19809436.16</v>
      </c>
      <c r="AI14" s="49" t="s">
        <v>51</v>
      </c>
      <c r="AJ14" s="42"/>
      <c r="AK14" s="117">
        <v>492067.85</v>
      </c>
      <c r="AL14" s="98"/>
      <c r="AM14" s="46"/>
      <c r="AN14" s="46">
        <v>19662555.170000002</v>
      </c>
      <c r="AO14" s="46"/>
      <c r="AP14" s="46">
        <v>289841.09999999998</v>
      </c>
      <c r="AQ14" s="46"/>
      <c r="AR14" s="46"/>
      <c r="AS14" s="76" t="s">
        <v>56</v>
      </c>
      <c r="AT14" s="106"/>
      <c r="BG14" s="30">
        <f t="shared" si="2"/>
        <v>1701</v>
      </c>
      <c r="BH14" s="30">
        <f t="shared" si="3"/>
        <v>1095</v>
      </c>
      <c r="BI14" s="31" t="b">
        <f t="shared" si="4"/>
        <v>1</v>
      </c>
    </row>
    <row r="15" spans="1:62" x14ac:dyDescent="0.15">
      <c r="A15" s="29"/>
      <c r="B15" s="87" t="s">
        <v>63</v>
      </c>
      <c r="C15" s="86"/>
      <c r="D15" s="100"/>
      <c r="E15" s="100"/>
      <c r="F15" s="95" t="s">
        <v>41</v>
      </c>
      <c r="G15" s="89">
        <v>43929</v>
      </c>
      <c r="H15" s="89">
        <v>43930</v>
      </c>
      <c r="I15" s="89">
        <v>45756</v>
      </c>
      <c r="J15" s="81">
        <v>100</v>
      </c>
      <c r="K15" s="91">
        <v>1.9900000000000001E-2</v>
      </c>
      <c r="L15" s="92" t="s">
        <v>42</v>
      </c>
      <c r="M15" s="93" t="s">
        <v>43</v>
      </c>
      <c r="N15" s="94"/>
      <c r="O15" s="94" t="s">
        <v>53</v>
      </c>
      <c r="P15" s="94" t="s">
        <v>48</v>
      </c>
      <c r="Q15" s="88">
        <v>44104</v>
      </c>
      <c r="R15" s="88">
        <v>44104</v>
      </c>
      <c r="S15" s="94" t="s">
        <v>46</v>
      </c>
      <c r="T15" s="104">
        <v>95.860600000000005</v>
      </c>
      <c r="U15" s="137">
        <f>200000-100000</f>
        <v>100000</v>
      </c>
      <c r="V15" s="94" t="s">
        <v>50</v>
      </c>
      <c r="W15" s="109"/>
      <c r="X15" s="98"/>
      <c r="Y15" s="98"/>
      <c r="Z15" s="84">
        <f>20000000-10000000</f>
        <v>10000000</v>
      </c>
      <c r="AA15" s="89"/>
      <c r="AB15" s="36">
        <v>19172120</v>
      </c>
      <c r="AC15" s="110">
        <v>2.98E-2</v>
      </c>
      <c r="AD15" s="98"/>
      <c r="AE15" s="99"/>
      <c r="AF15" s="36"/>
      <c r="AG15" s="46">
        <v>96.809257534246996</v>
      </c>
      <c r="AH15" s="46">
        <v>19361851.510000002</v>
      </c>
      <c r="AI15" s="49" t="s">
        <v>51</v>
      </c>
      <c r="AJ15" s="42"/>
      <c r="AK15" s="113">
        <v>79800.800000000003</v>
      </c>
      <c r="AL15" s="44"/>
      <c r="AM15" s="46"/>
      <c r="AN15" s="46">
        <v>9714993.0700000003</v>
      </c>
      <c r="AO15" s="46"/>
      <c r="AP15" s="46">
        <v>78259.8</v>
      </c>
      <c r="AQ15" s="46"/>
      <c r="AR15" s="46"/>
      <c r="AS15" s="76" t="s">
        <v>62</v>
      </c>
      <c r="AT15" s="76" t="s">
        <v>98</v>
      </c>
      <c r="BG15" s="30">
        <f t="shared" si="2"/>
        <v>1652</v>
      </c>
      <c r="BH15" s="30">
        <f t="shared" si="3"/>
        <v>1095</v>
      </c>
      <c r="BI15" s="31" t="b">
        <f t="shared" si="4"/>
        <v>1</v>
      </c>
    </row>
    <row r="16" spans="1:62" x14ac:dyDescent="0.15">
      <c r="A16" s="29"/>
      <c r="B16" s="87" t="s">
        <v>64</v>
      </c>
      <c r="C16" s="86"/>
      <c r="D16" s="100"/>
      <c r="E16" s="100"/>
      <c r="F16" s="95" t="s">
        <v>41</v>
      </c>
      <c r="G16" s="89">
        <v>43929</v>
      </c>
      <c r="H16" s="89">
        <v>43930</v>
      </c>
      <c r="I16" s="89">
        <v>45756</v>
      </c>
      <c r="J16" s="81">
        <v>100</v>
      </c>
      <c r="K16" s="91">
        <v>1.9900000000000001E-2</v>
      </c>
      <c r="L16" s="92" t="s">
        <v>42</v>
      </c>
      <c r="M16" s="93" t="s">
        <v>43</v>
      </c>
      <c r="N16" s="94"/>
      <c r="O16" s="94" t="s">
        <v>53</v>
      </c>
      <c r="P16" s="94" t="s">
        <v>48</v>
      </c>
      <c r="Q16" s="88">
        <v>44104</v>
      </c>
      <c r="R16" s="88">
        <v>44104</v>
      </c>
      <c r="S16" s="94" t="s">
        <v>46</v>
      </c>
      <c r="T16" s="104">
        <v>95.921599999999998</v>
      </c>
      <c r="U16" s="48">
        <v>200000</v>
      </c>
      <c r="V16" s="94" t="s">
        <v>50</v>
      </c>
      <c r="W16" s="109"/>
      <c r="X16" s="98"/>
      <c r="Y16" s="98"/>
      <c r="Z16" s="36">
        <v>20000000</v>
      </c>
      <c r="AA16" s="89"/>
      <c r="AB16" s="36">
        <f>T16*U16</f>
        <v>19184320</v>
      </c>
      <c r="AC16" s="110">
        <v>2.9649999999999999E-2</v>
      </c>
      <c r="AD16" s="98"/>
      <c r="AE16" s="99"/>
      <c r="AF16" s="36"/>
      <c r="AG16" s="46">
        <v>96.870257534247003</v>
      </c>
      <c r="AH16" s="46">
        <v>19374051.510000002</v>
      </c>
      <c r="AI16" s="49" t="s">
        <v>51</v>
      </c>
      <c r="AJ16" s="42"/>
      <c r="AK16" s="113">
        <v>159703.15</v>
      </c>
      <c r="AL16" s="44"/>
      <c r="AM16" s="46"/>
      <c r="AN16" s="46">
        <v>19442350.23</v>
      </c>
      <c r="AO16" s="46"/>
      <c r="AP16" s="46">
        <v>156619.20000000001</v>
      </c>
      <c r="AQ16" s="46"/>
      <c r="AR16" s="46"/>
      <c r="AS16" s="76" t="s">
        <v>62</v>
      </c>
      <c r="AT16" s="106"/>
      <c r="BG16" s="30">
        <f t="shared" si="2"/>
        <v>1652</v>
      </c>
      <c r="BH16" s="30">
        <f t="shared" si="3"/>
        <v>1095</v>
      </c>
      <c r="BI16" s="31" t="b">
        <f t="shared" si="4"/>
        <v>1</v>
      </c>
    </row>
    <row r="17" spans="1:61" x14ac:dyDescent="0.15">
      <c r="A17" s="29"/>
      <c r="B17" s="87" t="s">
        <v>65</v>
      </c>
      <c r="C17" s="86"/>
      <c r="D17" s="86"/>
      <c r="E17" s="100"/>
      <c r="F17" s="95" t="s">
        <v>41</v>
      </c>
      <c r="G17" s="89">
        <v>43929</v>
      </c>
      <c r="H17" s="89">
        <v>43930</v>
      </c>
      <c r="I17" s="89">
        <v>45756</v>
      </c>
      <c r="J17" s="81">
        <v>100</v>
      </c>
      <c r="K17" s="91">
        <v>1.9900000000000001E-2</v>
      </c>
      <c r="L17" s="92" t="s">
        <v>42</v>
      </c>
      <c r="M17" s="93" t="s">
        <v>43</v>
      </c>
      <c r="N17" s="94"/>
      <c r="O17" s="94" t="s">
        <v>53</v>
      </c>
      <c r="P17" s="94" t="s">
        <v>48</v>
      </c>
      <c r="Q17" s="88">
        <v>44104</v>
      </c>
      <c r="R17" s="88">
        <v>44104</v>
      </c>
      <c r="S17" s="94" t="s">
        <v>46</v>
      </c>
      <c r="T17" s="104">
        <v>95.901300000000006</v>
      </c>
      <c r="U17" s="48">
        <v>200000</v>
      </c>
      <c r="V17" s="94" t="s">
        <v>50</v>
      </c>
      <c r="W17" s="96"/>
      <c r="X17" s="96"/>
      <c r="Y17" s="96"/>
      <c r="Z17" s="36">
        <v>20000000</v>
      </c>
      <c r="AA17" s="89"/>
      <c r="AB17" s="36">
        <f>T17*U17</f>
        <v>19180260</v>
      </c>
      <c r="AC17" s="110">
        <v>2.9700000000000001E-2</v>
      </c>
      <c r="AD17" s="98"/>
      <c r="AE17" s="99"/>
      <c r="AF17" s="36"/>
      <c r="AG17" s="36">
        <v>96.849957534246997</v>
      </c>
      <c r="AH17" s="36">
        <v>19369991.510000002</v>
      </c>
      <c r="AI17" s="49" t="s">
        <v>51</v>
      </c>
      <c r="AJ17" s="42"/>
      <c r="AK17" s="113">
        <v>159669.35</v>
      </c>
      <c r="AL17" s="44"/>
      <c r="AM17" s="46"/>
      <c r="AN17" s="46">
        <v>19438235.620000001</v>
      </c>
      <c r="AO17" s="46"/>
      <c r="AP17" s="46">
        <v>156586.06</v>
      </c>
      <c r="AQ17" s="46"/>
      <c r="AR17" s="46"/>
      <c r="AS17" s="76" t="s">
        <v>62</v>
      </c>
      <c r="AT17" s="106"/>
      <c r="BG17" s="30">
        <f t="shared" si="2"/>
        <v>1652</v>
      </c>
      <c r="BH17" s="30">
        <f t="shared" si="3"/>
        <v>1095</v>
      </c>
      <c r="BI17" s="31" t="b">
        <f t="shared" si="4"/>
        <v>1</v>
      </c>
    </row>
    <row r="18" spans="1:61" x14ac:dyDescent="0.15">
      <c r="A18" s="29"/>
      <c r="B18" s="87" t="s">
        <v>66</v>
      </c>
      <c r="C18" s="86"/>
      <c r="D18" s="86"/>
      <c r="E18" s="100"/>
      <c r="F18" s="95" t="s">
        <v>41</v>
      </c>
      <c r="G18" s="89">
        <v>43929</v>
      </c>
      <c r="H18" s="89">
        <v>43930</v>
      </c>
      <c r="I18" s="89">
        <v>45756</v>
      </c>
      <c r="J18" s="81">
        <v>100</v>
      </c>
      <c r="K18" s="91">
        <v>1.9900000000000001E-2</v>
      </c>
      <c r="L18" s="92" t="s">
        <v>42</v>
      </c>
      <c r="M18" s="93" t="s">
        <v>43</v>
      </c>
      <c r="N18" s="94"/>
      <c r="O18" s="94" t="s">
        <v>53</v>
      </c>
      <c r="P18" s="94" t="s">
        <v>48</v>
      </c>
      <c r="Q18" s="88">
        <v>44113</v>
      </c>
      <c r="R18" s="88">
        <v>44113</v>
      </c>
      <c r="S18" s="94" t="s">
        <v>46</v>
      </c>
      <c r="T18" s="104">
        <v>95.760300000000001</v>
      </c>
      <c r="U18" s="48">
        <v>200000</v>
      </c>
      <c r="V18" s="94" t="s">
        <v>50</v>
      </c>
      <c r="W18" s="42"/>
      <c r="X18" s="42"/>
      <c r="Y18" s="42"/>
      <c r="Z18" s="36">
        <f>U18*100</f>
        <v>20000000</v>
      </c>
      <c r="AA18" s="35"/>
      <c r="AB18" s="48">
        <f>U18*T18</f>
        <v>19152060</v>
      </c>
      <c r="AC18" s="43">
        <v>3.0099999999999998E-2</v>
      </c>
      <c r="AD18" s="44"/>
      <c r="AE18" s="45"/>
      <c r="AF18" s="36"/>
      <c r="AG18" s="36">
        <v>96.758026027396994</v>
      </c>
      <c r="AH18" s="36">
        <v>19351605.210000001</v>
      </c>
      <c r="AI18" s="49" t="s">
        <v>51</v>
      </c>
      <c r="AJ18" s="42"/>
      <c r="AK18" s="113">
        <v>159434.6</v>
      </c>
      <c r="AL18" s="44"/>
      <c r="AM18" s="46"/>
      <c r="AN18" s="46">
        <v>19409656.329999998</v>
      </c>
      <c r="AO18" s="46"/>
      <c r="AP18" s="46">
        <v>156355.84</v>
      </c>
      <c r="AQ18" s="46"/>
      <c r="AR18" s="46"/>
      <c r="AS18" s="76" t="s">
        <v>62</v>
      </c>
      <c r="AT18" s="105"/>
      <c r="BG18" s="30">
        <f t="shared" si="2"/>
        <v>1643</v>
      </c>
      <c r="BH18" s="30">
        <f t="shared" si="3"/>
        <v>1095</v>
      </c>
      <c r="BI18" s="31" t="b">
        <f t="shared" si="4"/>
        <v>1</v>
      </c>
    </row>
    <row r="19" spans="1:61" x14ac:dyDescent="0.15">
      <c r="A19" s="29"/>
      <c r="B19" s="87" t="s">
        <v>67</v>
      </c>
      <c r="C19" s="86"/>
      <c r="D19" s="86"/>
      <c r="E19" s="100"/>
      <c r="F19" s="95" t="s">
        <v>41</v>
      </c>
      <c r="G19" s="89">
        <v>43929</v>
      </c>
      <c r="H19" s="89">
        <v>43930</v>
      </c>
      <c r="I19" s="89">
        <v>45756</v>
      </c>
      <c r="J19" s="81">
        <v>100</v>
      </c>
      <c r="K19" s="91">
        <v>1.9900000000000001E-2</v>
      </c>
      <c r="L19" s="92" t="s">
        <v>42</v>
      </c>
      <c r="M19" s="93" t="s">
        <v>43</v>
      </c>
      <c r="N19" s="94"/>
      <c r="O19" s="94" t="s">
        <v>53</v>
      </c>
      <c r="P19" s="94" t="s">
        <v>48</v>
      </c>
      <c r="Q19" s="88">
        <v>44119</v>
      </c>
      <c r="R19" s="88">
        <v>44119</v>
      </c>
      <c r="S19" s="94" t="s">
        <v>46</v>
      </c>
      <c r="T19" s="104">
        <v>95.413200000000003</v>
      </c>
      <c r="U19" s="48">
        <v>500000</v>
      </c>
      <c r="V19" s="94" t="s">
        <v>50</v>
      </c>
      <c r="W19" s="42"/>
      <c r="X19" s="42"/>
      <c r="Y19" s="42"/>
      <c r="Z19" s="36">
        <f>U19*100</f>
        <v>50000000</v>
      </c>
      <c r="AA19" s="35"/>
      <c r="AB19" s="48">
        <f>U19*T19</f>
        <v>47706600</v>
      </c>
      <c r="AC19" s="43">
        <v>3.1E-2</v>
      </c>
      <c r="AD19" s="44"/>
      <c r="AE19" s="45"/>
      <c r="AF19" s="36"/>
      <c r="AG19" s="36">
        <v>96.443638356164001</v>
      </c>
      <c r="AH19" s="36">
        <v>48221819.18</v>
      </c>
      <c r="AI19" s="49" t="s">
        <v>51</v>
      </c>
      <c r="AJ19" s="42"/>
      <c r="AK19" s="113">
        <v>397141.75</v>
      </c>
      <c r="AL19" s="44"/>
      <c r="AM19" s="46"/>
      <c r="AN19" s="46">
        <v>48348256.57</v>
      </c>
      <c r="AO19" s="46"/>
      <c r="AP19" s="46">
        <v>389472.74</v>
      </c>
      <c r="AQ19" s="46"/>
      <c r="AR19" s="46"/>
      <c r="AS19" s="76" t="s">
        <v>62</v>
      </c>
      <c r="AT19" s="107"/>
      <c r="BG19" s="30">
        <f t="shared" si="2"/>
        <v>1637</v>
      </c>
      <c r="BH19" s="30">
        <f t="shared" si="3"/>
        <v>1095</v>
      </c>
      <c r="BI19" s="31" t="b">
        <f t="shared" si="4"/>
        <v>1</v>
      </c>
    </row>
    <row r="20" spans="1:61" x14ac:dyDescent="0.15">
      <c r="A20" s="29"/>
      <c r="B20" s="87" t="s">
        <v>68</v>
      </c>
      <c r="C20" s="86"/>
      <c r="D20" s="86"/>
      <c r="E20" s="100"/>
      <c r="F20" s="95" t="s">
        <v>41</v>
      </c>
      <c r="G20" s="89">
        <v>43929</v>
      </c>
      <c r="H20" s="89">
        <v>43930</v>
      </c>
      <c r="I20" s="89">
        <v>45756</v>
      </c>
      <c r="J20" s="81">
        <v>100</v>
      </c>
      <c r="K20" s="91">
        <v>1.9900000000000001E-2</v>
      </c>
      <c r="L20" s="92" t="s">
        <v>42</v>
      </c>
      <c r="M20" s="93" t="s">
        <v>43</v>
      </c>
      <c r="N20" s="94"/>
      <c r="O20" s="94" t="s">
        <v>53</v>
      </c>
      <c r="P20" s="94" t="s">
        <v>48</v>
      </c>
      <c r="Q20" s="88">
        <v>44119</v>
      </c>
      <c r="R20" s="88">
        <v>44119</v>
      </c>
      <c r="S20" s="94" t="s">
        <v>46</v>
      </c>
      <c r="T20" s="104">
        <v>95.333100000000002</v>
      </c>
      <c r="U20" s="48">
        <v>500000</v>
      </c>
      <c r="V20" s="94" t="s">
        <v>50</v>
      </c>
      <c r="W20" s="42"/>
      <c r="X20" s="42"/>
      <c r="Y20" s="42"/>
      <c r="Z20" s="36">
        <f>U20*100</f>
        <v>50000000</v>
      </c>
      <c r="AA20" s="35"/>
      <c r="AB20" s="48">
        <f>U20*T20</f>
        <v>47666550</v>
      </c>
      <c r="AC20" s="43">
        <v>3.1199999999999999E-2</v>
      </c>
      <c r="AD20" s="44"/>
      <c r="AE20" s="45"/>
      <c r="AF20" s="36"/>
      <c r="AG20" s="36">
        <v>96.363538356164</v>
      </c>
      <c r="AH20" s="36">
        <v>48181769.18</v>
      </c>
      <c r="AI20" s="49" t="s">
        <v>51</v>
      </c>
      <c r="AJ20" s="42"/>
      <c r="AK20" s="113">
        <v>396808.35</v>
      </c>
      <c r="AL20" s="44"/>
      <c r="AM20" s="46"/>
      <c r="AN20" s="46">
        <v>48307667.890000001</v>
      </c>
      <c r="AO20" s="46"/>
      <c r="AP20" s="46">
        <v>389145.78</v>
      </c>
      <c r="AQ20" s="46"/>
      <c r="AR20" s="46"/>
      <c r="AS20" s="76" t="s">
        <v>62</v>
      </c>
      <c r="AT20" s="106"/>
      <c r="BG20" s="30">
        <f t="shared" si="2"/>
        <v>1637</v>
      </c>
      <c r="BH20" s="30">
        <f t="shared" si="3"/>
        <v>1095</v>
      </c>
      <c r="BI20" s="31" t="b">
        <f t="shared" si="4"/>
        <v>1</v>
      </c>
    </row>
    <row r="21" spans="1:61" x14ac:dyDescent="0.15">
      <c r="A21" s="29"/>
      <c r="B21" s="87" t="s">
        <v>69</v>
      </c>
      <c r="C21" s="33"/>
      <c r="D21" s="33"/>
      <c r="E21" s="47"/>
      <c r="F21" s="41" t="s">
        <v>41</v>
      </c>
      <c r="G21" s="34">
        <v>43873</v>
      </c>
      <c r="H21" s="35">
        <v>43874</v>
      </c>
      <c r="I21" s="35">
        <v>44605</v>
      </c>
      <c r="J21" s="36">
        <v>100</v>
      </c>
      <c r="K21" s="37">
        <v>2.1999999999999999E-2</v>
      </c>
      <c r="L21" s="37" t="s">
        <v>42</v>
      </c>
      <c r="M21" s="38" t="s">
        <v>43</v>
      </c>
      <c r="N21" s="39"/>
      <c r="O21" s="40" t="s">
        <v>44</v>
      </c>
      <c r="P21" s="40" t="s">
        <v>48</v>
      </c>
      <c r="Q21" s="34">
        <v>44120</v>
      </c>
      <c r="R21" s="34">
        <v>44120</v>
      </c>
      <c r="S21" s="41" t="s">
        <v>46</v>
      </c>
      <c r="T21" s="104">
        <v>99.186599999999999</v>
      </c>
      <c r="U21" s="36">
        <v>1000000</v>
      </c>
      <c r="V21" s="42" t="s">
        <v>50</v>
      </c>
      <c r="W21" s="42"/>
      <c r="X21" s="42"/>
      <c r="Y21" s="42"/>
      <c r="Z21" s="36">
        <v>100000000</v>
      </c>
      <c r="AA21" s="35"/>
      <c r="AB21" s="48">
        <v>99186600</v>
      </c>
      <c r="AC21" s="43">
        <v>2.8275000000000002E-2</v>
      </c>
      <c r="AD21" s="44"/>
      <c r="AE21" s="45"/>
      <c r="AF21" s="36"/>
      <c r="AG21" s="36">
        <v>100.66528852459</v>
      </c>
      <c r="AH21" s="36">
        <v>100665288.52</v>
      </c>
      <c r="AI21" s="49" t="s">
        <v>51</v>
      </c>
      <c r="AJ21" s="42"/>
      <c r="AK21" s="113"/>
      <c r="AL21" s="44"/>
      <c r="AM21" s="46"/>
      <c r="AN21" s="46">
        <v>99428586.989999995</v>
      </c>
      <c r="AO21" s="46"/>
      <c r="AP21" s="46">
        <v>1187947.23</v>
      </c>
      <c r="AQ21" s="46"/>
      <c r="AR21" s="46"/>
      <c r="AS21" s="76" t="s">
        <v>62</v>
      </c>
      <c r="AT21" s="106"/>
      <c r="BG21" s="30">
        <f t="shared" si="2"/>
        <v>485</v>
      </c>
      <c r="BH21" s="30">
        <f t="shared" si="3"/>
        <v>1825</v>
      </c>
      <c r="BI21" s="31" t="b">
        <f t="shared" si="4"/>
        <v>0</v>
      </c>
    </row>
    <row r="22" spans="1:61" x14ac:dyDescent="0.15">
      <c r="A22" s="29"/>
      <c r="B22" s="32" t="s">
        <v>76</v>
      </c>
      <c r="C22" s="33"/>
      <c r="D22" s="33"/>
      <c r="E22" s="47"/>
      <c r="F22" s="41" t="s">
        <v>41</v>
      </c>
      <c r="G22" s="34">
        <v>44055</v>
      </c>
      <c r="H22" s="35">
        <v>44056</v>
      </c>
      <c r="I22" s="35">
        <v>44786</v>
      </c>
      <c r="J22" s="36">
        <v>100</v>
      </c>
      <c r="K22" s="37">
        <v>2.64E-2</v>
      </c>
      <c r="L22" s="37" t="s">
        <v>42</v>
      </c>
      <c r="M22" s="38" t="s">
        <v>43</v>
      </c>
      <c r="N22" s="39"/>
      <c r="O22" s="40" t="s">
        <v>44</v>
      </c>
      <c r="P22" s="40" t="s">
        <v>48</v>
      </c>
      <c r="Q22" s="34">
        <v>44132</v>
      </c>
      <c r="R22" s="88">
        <v>44132</v>
      </c>
      <c r="S22" s="41" t="s">
        <v>46</v>
      </c>
      <c r="T22" s="104">
        <v>99.632099999999994</v>
      </c>
      <c r="U22" s="36">
        <v>500000</v>
      </c>
      <c r="V22" s="42" t="s">
        <v>50</v>
      </c>
      <c r="W22" s="42"/>
      <c r="X22" s="42"/>
      <c r="Y22" s="42"/>
      <c r="Z22" s="36">
        <f t="shared" ref="Z22:Z30" si="5">U22*100</f>
        <v>50000000</v>
      </c>
      <c r="AA22" s="35"/>
      <c r="AB22" s="48">
        <f>T22*U22</f>
        <v>49816050</v>
      </c>
      <c r="AC22" s="43">
        <v>2.8500000000000001E-2</v>
      </c>
      <c r="AD22" s="44"/>
      <c r="AE22" s="45"/>
      <c r="AF22" s="36"/>
      <c r="AG22" s="36">
        <v>100.181798630137</v>
      </c>
      <c r="AH22" s="36">
        <v>50090899.32</v>
      </c>
      <c r="AI22" s="49" t="s">
        <v>51</v>
      </c>
      <c r="AJ22" s="42"/>
      <c r="AK22" s="113"/>
      <c r="AL22" s="44"/>
      <c r="AM22" s="46"/>
      <c r="AN22" s="46">
        <v>49900949.490000002</v>
      </c>
      <c r="AO22" s="46"/>
      <c r="AP22" s="46">
        <v>61479.45</v>
      </c>
      <c r="AQ22" s="46"/>
      <c r="AR22" s="46"/>
      <c r="AS22" s="76" t="s">
        <v>62</v>
      </c>
      <c r="BG22" s="30">
        <f t="shared" si="2"/>
        <v>654</v>
      </c>
      <c r="BH22" s="30">
        <f t="shared" si="3"/>
        <v>1825</v>
      </c>
      <c r="BI22" s="31" t="b">
        <f t="shared" si="4"/>
        <v>0</v>
      </c>
    </row>
    <row r="23" spans="1:61" x14ac:dyDescent="0.15">
      <c r="A23" s="29"/>
      <c r="B23" s="32" t="s">
        <v>70</v>
      </c>
      <c r="C23" s="33"/>
      <c r="D23" s="33"/>
      <c r="E23" s="47"/>
      <c r="F23" s="41" t="s">
        <v>41</v>
      </c>
      <c r="G23" s="34">
        <v>43684</v>
      </c>
      <c r="H23" s="35">
        <v>43685</v>
      </c>
      <c r="I23" s="35">
        <v>44781</v>
      </c>
      <c r="J23" s="36">
        <v>100</v>
      </c>
      <c r="K23" s="37">
        <v>2.75E-2</v>
      </c>
      <c r="L23" s="37" t="s">
        <v>42</v>
      </c>
      <c r="M23" s="38" t="s">
        <v>43</v>
      </c>
      <c r="N23" s="39"/>
      <c r="O23" s="40" t="s">
        <v>44</v>
      </c>
      <c r="P23" s="40" t="s">
        <v>48</v>
      </c>
      <c r="Q23" s="34">
        <v>44133</v>
      </c>
      <c r="R23" s="34">
        <v>44133</v>
      </c>
      <c r="S23" s="41" t="s">
        <v>46</v>
      </c>
      <c r="T23" s="104">
        <v>99.873800000000003</v>
      </c>
      <c r="U23" s="36">
        <v>1000000</v>
      </c>
      <c r="V23" s="42" t="s">
        <v>50</v>
      </c>
      <c r="W23" s="42"/>
      <c r="X23" s="42"/>
      <c r="Y23" s="42"/>
      <c r="Z23" s="36">
        <f t="shared" si="5"/>
        <v>100000000</v>
      </c>
      <c r="AA23" s="35"/>
      <c r="AB23" s="48">
        <v>99873800</v>
      </c>
      <c r="AC23" s="43">
        <v>2.8199999999999999E-2</v>
      </c>
      <c r="AD23" s="44"/>
      <c r="AE23" s="45"/>
      <c r="AF23" s="36"/>
      <c r="AG23" s="36">
        <v>100.491608219178</v>
      </c>
      <c r="AH23" s="36">
        <v>100491608.22</v>
      </c>
      <c r="AI23" s="49" t="s">
        <v>51</v>
      </c>
      <c r="AJ23" s="42"/>
      <c r="AK23" s="113"/>
      <c r="AL23" s="44"/>
      <c r="AM23" s="46"/>
      <c r="AN23" s="46">
        <v>100016643.88</v>
      </c>
      <c r="AO23" s="46"/>
      <c r="AP23" s="46">
        <v>165917.22</v>
      </c>
      <c r="AQ23" s="46"/>
      <c r="AR23" s="46"/>
      <c r="AS23" s="76" t="s">
        <v>62</v>
      </c>
      <c r="BG23" s="30">
        <f t="shared" si="2"/>
        <v>648</v>
      </c>
      <c r="BH23" s="30">
        <f t="shared" si="3"/>
        <v>1825</v>
      </c>
      <c r="BI23" s="31" t="b">
        <f t="shared" si="4"/>
        <v>0</v>
      </c>
    </row>
    <row r="24" spans="1:61" x14ac:dyDescent="0.15">
      <c r="A24" s="29"/>
      <c r="B24" s="87" t="s">
        <v>79</v>
      </c>
      <c r="C24" s="86"/>
      <c r="D24" s="86"/>
      <c r="E24" s="100"/>
      <c r="F24" s="95" t="s">
        <v>41</v>
      </c>
      <c r="G24" s="89">
        <v>44125</v>
      </c>
      <c r="H24" s="89">
        <v>44126</v>
      </c>
      <c r="I24" s="89">
        <v>45952</v>
      </c>
      <c r="J24" s="36">
        <v>100</v>
      </c>
      <c r="K24" s="91">
        <v>3.0200000000000001E-2</v>
      </c>
      <c r="L24" s="92" t="s">
        <v>42</v>
      </c>
      <c r="M24" s="93" t="s">
        <v>43</v>
      </c>
      <c r="N24" s="94"/>
      <c r="O24" s="94" t="s">
        <v>53</v>
      </c>
      <c r="P24" s="94" t="s">
        <v>48</v>
      </c>
      <c r="Q24" s="88">
        <v>44147</v>
      </c>
      <c r="R24" s="88">
        <v>44147</v>
      </c>
      <c r="S24" s="94" t="s">
        <v>46</v>
      </c>
      <c r="T24" s="104">
        <v>99.850499999999997</v>
      </c>
      <c r="U24" s="48">
        <v>200000</v>
      </c>
      <c r="V24" s="94" t="s">
        <v>50</v>
      </c>
      <c r="W24" s="96"/>
      <c r="X24" s="96"/>
      <c r="Y24" s="96"/>
      <c r="Z24" s="36">
        <f t="shared" si="5"/>
        <v>20000000</v>
      </c>
      <c r="AA24" s="89"/>
      <c r="AB24" s="48">
        <f>U24*T24</f>
        <v>19970100</v>
      </c>
      <c r="AC24" s="97">
        <v>3.0525E-2</v>
      </c>
      <c r="AD24" s="98"/>
      <c r="AE24" s="99"/>
      <c r="AF24" s="36"/>
      <c r="AG24" s="36">
        <v>100.024253424658</v>
      </c>
      <c r="AH24" s="36">
        <v>20004850.68</v>
      </c>
      <c r="AI24" s="49" t="s">
        <v>51</v>
      </c>
      <c r="AJ24" s="42"/>
      <c r="AK24" s="113">
        <v>326309.38</v>
      </c>
      <c r="AL24" s="44"/>
      <c r="AM24" s="46"/>
      <c r="AN24" s="46">
        <v>19979738.100000001</v>
      </c>
      <c r="AO24" s="46"/>
      <c r="AP24" s="46">
        <v>517294.7</v>
      </c>
      <c r="AQ24" s="46"/>
      <c r="AR24" s="46"/>
      <c r="AS24" s="76" t="s">
        <v>62</v>
      </c>
      <c r="BG24" s="30">
        <f t="shared" si="2"/>
        <v>1805</v>
      </c>
      <c r="BH24" s="30">
        <f t="shared" si="3"/>
        <v>1095</v>
      </c>
      <c r="BI24" s="31" t="b">
        <f t="shared" si="4"/>
        <v>1</v>
      </c>
    </row>
    <row r="25" spans="1:61" x14ac:dyDescent="0.15">
      <c r="A25" s="29"/>
      <c r="B25" s="87" t="s">
        <v>80</v>
      </c>
      <c r="C25" s="86"/>
      <c r="D25" s="86"/>
      <c r="E25" s="100"/>
      <c r="F25" s="95" t="s">
        <v>41</v>
      </c>
      <c r="G25" s="89">
        <v>43929</v>
      </c>
      <c r="H25" s="89">
        <v>43930</v>
      </c>
      <c r="I25" s="89">
        <v>45756</v>
      </c>
      <c r="J25" s="36">
        <v>100</v>
      </c>
      <c r="K25" s="91">
        <v>1.9900000000000001E-2</v>
      </c>
      <c r="L25" s="92" t="s">
        <v>42</v>
      </c>
      <c r="M25" s="93" t="s">
        <v>43</v>
      </c>
      <c r="N25" s="93"/>
      <c r="O25" s="94" t="s">
        <v>53</v>
      </c>
      <c r="P25" s="94" t="s">
        <v>48</v>
      </c>
      <c r="Q25" s="88">
        <v>44151</v>
      </c>
      <c r="R25" s="88">
        <v>44151</v>
      </c>
      <c r="S25" s="94" t="s">
        <v>46</v>
      </c>
      <c r="T25" s="104">
        <v>95.418499999999995</v>
      </c>
      <c r="U25" s="48">
        <v>500000</v>
      </c>
      <c r="V25" s="94" t="s">
        <v>50</v>
      </c>
      <c r="W25" s="96"/>
      <c r="X25" s="96"/>
      <c r="Y25" s="96"/>
      <c r="Z25" s="36">
        <f t="shared" si="5"/>
        <v>50000000</v>
      </c>
      <c r="AA25" s="89"/>
      <c r="AB25" s="48">
        <f t="shared" ref="AB25:AB30" si="6">U25*T25</f>
        <v>47709250</v>
      </c>
      <c r="AC25" s="97">
        <v>3.1200000000000002E-2</v>
      </c>
      <c r="AD25" s="98"/>
      <c r="AE25" s="99"/>
      <c r="AF25" s="36"/>
      <c r="AG25" s="36">
        <v>96.623400000000004</v>
      </c>
      <c r="AH25" s="36">
        <v>48311702.049999997</v>
      </c>
      <c r="AI25" s="36" t="s">
        <v>51</v>
      </c>
      <c r="AJ25" s="42"/>
      <c r="AK25" s="113">
        <v>397163.81</v>
      </c>
      <c r="AL25" s="44"/>
      <c r="AM25" s="46"/>
      <c r="AN25" s="46">
        <v>48350942.210000001</v>
      </c>
      <c r="AO25" s="46"/>
      <c r="AP25" s="46">
        <v>389494.38</v>
      </c>
      <c r="AQ25" s="46"/>
      <c r="AR25" s="46"/>
      <c r="AS25" s="76" t="s">
        <v>62</v>
      </c>
      <c r="BG25" s="30">
        <f t="shared" si="2"/>
        <v>1605</v>
      </c>
      <c r="BH25" s="30">
        <f t="shared" si="3"/>
        <v>1095</v>
      </c>
      <c r="BI25" s="31" t="b">
        <f t="shared" si="4"/>
        <v>1</v>
      </c>
    </row>
    <row r="26" spans="1:61" x14ac:dyDescent="0.15">
      <c r="A26" s="29"/>
      <c r="B26" s="87" t="s">
        <v>81</v>
      </c>
      <c r="C26" s="86"/>
      <c r="D26" s="86"/>
      <c r="E26" s="100"/>
      <c r="F26" s="95" t="s">
        <v>41</v>
      </c>
      <c r="G26" s="89">
        <v>44125</v>
      </c>
      <c r="H26" s="89">
        <v>44126</v>
      </c>
      <c r="I26" s="89">
        <v>45952</v>
      </c>
      <c r="J26" s="36">
        <v>100</v>
      </c>
      <c r="K26" s="91">
        <v>3.0200000000000001E-2</v>
      </c>
      <c r="L26" s="92" t="s">
        <v>42</v>
      </c>
      <c r="M26" s="93" t="s">
        <v>43</v>
      </c>
      <c r="N26" s="94"/>
      <c r="O26" s="94" t="s">
        <v>53</v>
      </c>
      <c r="P26" s="94" t="s">
        <v>48</v>
      </c>
      <c r="Q26" s="88">
        <v>44151</v>
      </c>
      <c r="R26" s="88">
        <v>44151</v>
      </c>
      <c r="S26" s="94" t="s">
        <v>46</v>
      </c>
      <c r="T26" s="104">
        <v>99.861699999999999</v>
      </c>
      <c r="U26" s="48">
        <v>200000</v>
      </c>
      <c r="V26" s="94" t="s">
        <v>50</v>
      </c>
      <c r="W26" s="96"/>
      <c r="X26" s="96"/>
      <c r="Y26" s="96"/>
      <c r="Z26" s="36">
        <f t="shared" si="5"/>
        <v>20000000</v>
      </c>
      <c r="AA26" s="89"/>
      <c r="AB26" s="48">
        <f t="shared" si="6"/>
        <v>19972340</v>
      </c>
      <c r="AC26" s="97">
        <v>3.0499999999999999E-2</v>
      </c>
      <c r="AD26" s="98"/>
      <c r="AE26" s="99"/>
      <c r="AF26" s="36"/>
      <c r="AG26" s="36">
        <v>100.0685</v>
      </c>
      <c r="AH26" s="36">
        <v>20013709.859999999</v>
      </c>
      <c r="AI26" s="36" t="s">
        <v>51</v>
      </c>
      <c r="AJ26" s="42"/>
      <c r="AK26" s="113">
        <v>326345.98</v>
      </c>
      <c r="AL26" s="44"/>
      <c r="AM26" s="46"/>
      <c r="AN26" s="46">
        <v>19981979.18</v>
      </c>
      <c r="AO26" s="46"/>
      <c r="AP26" s="46">
        <v>517352.72</v>
      </c>
      <c r="AQ26" s="46"/>
      <c r="AR26" s="46"/>
      <c r="AS26" s="76" t="s">
        <v>62</v>
      </c>
      <c r="BG26" s="30">
        <f t="shared" si="2"/>
        <v>1801</v>
      </c>
      <c r="BH26" s="30">
        <f t="shared" si="3"/>
        <v>1095</v>
      </c>
      <c r="BI26" s="31" t="b">
        <f t="shared" si="4"/>
        <v>1</v>
      </c>
    </row>
    <row r="27" spans="1:61" x14ac:dyDescent="0.15">
      <c r="A27" s="29"/>
      <c r="B27" s="87" t="s">
        <v>82</v>
      </c>
      <c r="C27" s="86"/>
      <c r="D27" s="86"/>
      <c r="E27" s="100"/>
      <c r="F27" s="95" t="s">
        <v>41</v>
      </c>
      <c r="G27" s="89">
        <v>44125</v>
      </c>
      <c r="H27" s="89">
        <v>44126</v>
      </c>
      <c r="I27" s="89">
        <v>45952</v>
      </c>
      <c r="J27" s="36">
        <v>100</v>
      </c>
      <c r="K27" s="91">
        <v>3.0200000000000001E-2</v>
      </c>
      <c r="L27" s="92" t="s">
        <v>42</v>
      </c>
      <c r="M27" s="93" t="s">
        <v>43</v>
      </c>
      <c r="N27" s="93"/>
      <c r="O27" s="94" t="s">
        <v>53</v>
      </c>
      <c r="P27" s="94" t="s">
        <v>48</v>
      </c>
      <c r="Q27" s="88">
        <v>44151</v>
      </c>
      <c r="R27" s="88">
        <v>44151</v>
      </c>
      <c r="S27" s="94" t="s">
        <v>46</v>
      </c>
      <c r="T27" s="104">
        <v>99.839100000000002</v>
      </c>
      <c r="U27" s="48">
        <v>200000</v>
      </c>
      <c r="V27" s="94" t="s">
        <v>50</v>
      </c>
      <c r="W27" s="96"/>
      <c r="X27" s="96"/>
      <c r="Y27" s="96"/>
      <c r="Z27" s="36">
        <f t="shared" si="5"/>
        <v>20000000</v>
      </c>
      <c r="AA27" s="89"/>
      <c r="AB27" s="48">
        <f t="shared" si="6"/>
        <v>19967820</v>
      </c>
      <c r="AC27" s="97">
        <v>3.0550000000000001E-2</v>
      </c>
      <c r="AD27" s="98"/>
      <c r="AE27" s="99"/>
      <c r="AF27" s="36"/>
      <c r="AG27" s="36">
        <v>100.0459</v>
      </c>
      <c r="AH27" s="36">
        <v>20009189.859999999</v>
      </c>
      <c r="AI27" s="36" t="s">
        <v>51</v>
      </c>
      <c r="AJ27" s="42"/>
      <c r="AK27" s="113">
        <v>326272.13</v>
      </c>
      <c r="AL27" s="44"/>
      <c r="AM27" s="46"/>
      <c r="AN27" s="46">
        <v>19977456.989999998</v>
      </c>
      <c r="AO27" s="46"/>
      <c r="AP27" s="46">
        <v>517235.64</v>
      </c>
      <c r="AQ27" s="46"/>
      <c r="AR27" s="46"/>
      <c r="AS27" s="76" t="s">
        <v>62</v>
      </c>
      <c r="BG27" s="30">
        <f t="shared" si="2"/>
        <v>1801</v>
      </c>
      <c r="BH27" s="30">
        <f t="shared" si="3"/>
        <v>1095</v>
      </c>
      <c r="BI27" s="31" t="b">
        <f t="shared" si="4"/>
        <v>1</v>
      </c>
    </row>
    <row r="28" spans="1:61" x14ac:dyDescent="0.15">
      <c r="A28" s="29"/>
      <c r="B28" s="87" t="s">
        <v>83</v>
      </c>
      <c r="C28" s="86"/>
      <c r="D28" s="86"/>
      <c r="E28" s="100"/>
      <c r="F28" s="95" t="s">
        <v>41</v>
      </c>
      <c r="G28" s="89">
        <v>44125</v>
      </c>
      <c r="H28" s="89">
        <v>44126</v>
      </c>
      <c r="I28" s="89">
        <v>45952</v>
      </c>
      <c r="J28" s="36">
        <v>100</v>
      </c>
      <c r="K28" s="91">
        <v>3.0200000000000001E-2</v>
      </c>
      <c r="L28" s="92" t="s">
        <v>42</v>
      </c>
      <c r="M28" s="93" t="s">
        <v>43</v>
      </c>
      <c r="N28" s="93"/>
      <c r="O28" s="94" t="s">
        <v>53</v>
      </c>
      <c r="P28" s="94" t="s">
        <v>48</v>
      </c>
      <c r="Q28" s="88">
        <v>44151</v>
      </c>
      <c r="R28" s="88">
        <v>44151</v>
      </c>
      <c r="S28" s="94" t="s">
        <v>46</v>
      </c>
      <c r="T28" s="104">
        <v>99.636399999999995</v>
      </c>
      <c r="U28" s="48">
        <v>500000</v>
      </c>
      <c r="V28" s="94" t="s">
        <v>50</v>
      </c>
      <c r="W28" s="96"/>
      <c r="X28" s="96"/>
      <c r="Y28" s="96"/>
      <c r="Z28" s="36">
        <f t="shared" si="5"/>
        <v>50000000</v>
      </c>
      <c r="AA28" s="89"/>
      <c r="AB28" s="48">
        <f t="shared" si="6"/>
        <v>49818200</v>
      </c>
      <c r="AC28" s="97">
        <v>3.1E-2</v>
      </c>
      <c r="AD28" s="98"/>
      <c r="AE28" s="99"/>
      <c r="AF28" s="36"/>
      <c r="AG28" s="36">
        <v>99.843199999999996</v>
      </c>
      <c r="AH28" s="36">
        <v>49921624.659999996</v>
      </c>
      <c r="AI28" s="36" t="s">
        <v>51</v>
      </c>
      <c r="AJ28" s="42"/>
      <c r="AK28" s="113">
        <v>814024.27</v>
      </c>
      <c r="AL28" s="44"/>
      <c r="AM28" s="46"/>
      <c r="AN28" s="46">
        <v>49842243.57</v>
      </c>
      <c r="AO28" s="46"/>
      <c r="AP28" s="46">
        <v>1290463.78</v>
      </c>
      <c r="AQ28" s="46"/>
      <c r="AR28" s="46"/>
      <c r="AS28" s="76" t="s">
        <v>62</v>
      </c>
      <c r="BG28" s="30">
        <f t="shared" si="2"/>
        <v>1801</v>
      </c>
      <c r="BH28" s="30">
        <f t="shared" si="3"/>
        <v>1095</v>
      </c>
      <c r="BI28" s="31" t="b">
        <f t="shared" si="4"/>
        <v>1</v>
      </c>
    </row>
    <row r="29" spans="1:61" x14ac:dyDescent="0.15">
      <c r="A29" s="29"/>
      <c r="B29" s="87" t="s">
        <v>84</v>
      </c>
      <c r="C29" s="86"/>
      <c r="D29" s="86"/>
      <c r="E29" s="100"/>
      <c r="F29" s="95" t="s">
        <v>41</v>
      </c>
      <c r="G29" s="89">
        <v>43929</v>
      </c>
      <c r="H29" s="89">
        <v>43930</v>
      </c>
      <c r="I29" s="89">
        <v>45756</v>
      </c>
      <c r="J29" s="36">
        <v>100</v>
      </c>
      <c r="K29" s="91">
        <v>1.9900000000000001E-2</v>
      </c>
      <c r="L29" s="92" t="s">
        <v>42</v>
      </c>
      <c r="M29" s="93" t="s">
        <v>43</v>
      </c>
      <c r="N29" s="93"/>
      <c r="O29" s="94" t="s">
        <v>53</v>
      </c>
      <c r="P29" s="94" t="s">
        <v>48</v>
      </c>
      <c r="Q29" s="88">
        <v>44152</v>
      </c>
      <c r="R29" s="88">
        <v>44152</v>
      </c>
      <c r="S29" s="94" t="s">
        <v>46</v>
      </c>
      <c r="T29" s="104">
        <v>95.322999999999993</v>
      </c>
      <c r="U29" s="48">
        <v>500000</v>
      </c>
      <c r="V29" s="94" t="s">
        <v>50</v>
      </c>
      <c r="W29" s="96"/>
      <c r="X29" s="96"/>
      <c r="Y29" s="96"/>
      <c r="Z29" s="36">
        <f t="shared" si="5"/>
        <v>50000000</v>
      </c>
      <c r="AA29" s="89"/>
      <c r="AB29" s="48">
        <f t="shared" si="6"/>
        <v>47661500</v>
      </c>
      <c r="AC29" s="97">
        <v>3.1449999999999999E-2</v>
      </c>
      <c r="AD29" s="98"/>
      <c r="AE29" s="99"/>
      <c r="AF29" s="36"/>
      <c r="AG29" s="36">
        <v>96.5334</v>
      </c>
      <c r="AH29" s="36">
        <v>48266678.079999998</v>
      </c>
      <c r="AI29" s="36" t="s">
        <v>51</v>
      </c>
      <c r="AJ29" s="42"/>
      <c r="AK29" s="113">
        <v>396766.31</v>
      </c>
      <c r="AL29" s="44"/>
      <c r="AM29" s="46"/>
      <c r="AN29" s="46">
        <v>48302549.969999999</v>
      </c>
      <c r="AO29" s="46"/>
      <c r="AP29" s="46">
        <v>389104.56</v>
      </c>
      <c r="AQ29" s="46"/>
      <c r="AR29" s="46"/>
      <c r="AS29" s="76" t="s">
        <v>62</v>
      </c>
      <c r="BG29" s="30">
        <f t="shared" si="2"/>
        <v>1604</v>
      </c>
      <c r="BH29" s="30">
        <f t="shared" si="3"/>
        <v>1095</v>
      </c>
      <c r="BI29" s="31" t="b">
        <f t="shared" si="4"/>
        <v>1</v>
      </c>
    </row>
    <row r="30" spans="1:61" x14ac:dyDescent="0.15">
      <c r="A30" s="29"/>
      <c r="B30" s="87" t="s">
        <v>85</v>
      </c>
      <c r="C30" s="86"/>
      <c r="D30" s="86"/>
      <c r="E30" s="100"/>
      <c r="F30" s="95" t="s">
        <v>41</v>
      </c>
      <c r="G30" s="89">
        <v>44125</v>
      </c>
      <c r="H30" s="89">
        <v>44126</v>
      </c>
      <c r="I30" s="89">
        <v>45952</v>
      </c>
      <c r="J30" s="36">
        <v>100</v>
      </c>
      <c r="K30" s="91">
        <v>3.0200000000000001E-2</v>
      </c>
      <c r="L30" s="92" t="s">
        <v>42</v>
      </c>
      <c r="M30" s="93" t="s">
        <v>43</v>
      </c>
      <c r="N30" s="93"/>
      <c r="O30" s="94" t="s">
        <v>53</v>
      </c>
      <c r="P30" s="94" t="s">
        <v>48</v>
      </c>
      <c r="Q30" s="88">
        <v>44152</v>
      </c>
      <c r="R30" s="88">
        <v>44152</v>
      </c>
      <c r="S30" s="94" t="s">
        <v>46</v>
      </c>
      <c r="T30" s="104">
        <v>99.614000000000004</v>
      </c>
      <c r="U30" s="48">
        <v>500000</v>
      </c>
      <c r="V30" s="94" t="s">
        <v>50</v>
      </c>
      <c r="W30" s="96"/>
      <c r="X30" s="96"/>
      <c r="Y30" s="96"/>
      <c r="Z30" s="36">
        <f t="shared" si="5"/>
        <v>50000000</v>
      </c>
      <c r="AA30" s="89"/>
      <c r="AB30" s="48">
        <f t="shared" si="6"/>
        <v>49807000</v>
      </c>
      <c r="AC30" s="97">
        <v>3.1050000000000001E-2</v>
      </c>
      <c r="AD30" s="98"/>
      <c r="AE30" s="99"/>
      <c r="AF30" s="36"/>
      <c r="AG30" s="36">
        <v>99.829099999999997</v>
      </c>
      <c r="AH30" s="36">
        <v>49914561.640000001</v>
      </c>
      <c r="AI30" s="36" t="s">
        <v>51</v>
      </c>
      <c r="AJ30" s="42"/>
      <c r="AK30" s="113">
        <v>813841.26</v>
      </c>
      <c r="AL30" s="44"/>
      <c r="AM30" s="46"/>
      <c r="AN30" s="46">
        <v>49831038.159999996</v>
      </c>
      <c r="AO30" s="46"/>
      <c r="AP30" s="46">
        <v>1290173.6599999999</v>
      </c>
      <c r="AQ30" s="46"/>
      <c r="AR30" s="46"/>
      <c r="AS30" s="76" t="s">
        <v>62</v>
      </c>
      <c r="BG30" s="30">
        <f t="shared" si="2"/>
        <v>1800</v>
      </c>
      <c r="BH30" s="30">
        <f t="shared" si="3"/>
        <v>1095</v>
      </c>
      <c r="BI30" s="31" t="b">
        <f t="shared" si="4"/>
        <v>1</v>
      </c>
    </row>
    <row r="31" spans="1:61" x14ac:dyDescent="0.15">
      <c r="A31" s="29"/>
      <c r="B31" s="32" t="s">
        <v>86</v>
      </c>
      <c r="C31" s="33"/>
      <c r="D31" s="33"/>
      <c r="E31" s="47"/>
      <c r="F31" s="41" t="s">
        <v>41</v>
      </c>
      <c r="G31" s="34">
        <v>44125</v>
      </c>
      <c r="H31" s="35">
        <v>44126</v>
      </c>
      <c r="I31" s="35">
        <v>45952</v>
      </c>
      <c r="J31" s="36">
        <v>100</v>
      </c>
      <c r="K31" s="37">
        <v>3.0200000000000001E-2</v>
      </c>
      <c r="L31" s="37" t="s">
        <v>42</v>
      </c>
      <c r="M31" s="38" t="s">
        <v>43</v>
      </c>
      <c r="N31" s="39"/>
      <c r="O31" s="40" t="s">
        <v>53</v>
      </c>
      <c r="P31" s="40" t="s">
        <v>48</v>
      </c>
      <c r="Q31" s="34">
        <v>44175</v>
      </c>
      <c r="R31" s="34">
        <v>44175</v>
      </c>
      <c r="S31" s="41" t="s">
        <v>46</v>
      </c>
      <c r="T31" s="104">
        <v>99.574575342466005</v>
      </c>
      <c r="U31" s="36">
        <v>1000000</v>
      </c>
      <c r="V31" s="42" t="s">
        <v>50</v>
      </c>
      <c r="W31" s="42"/>
      <c r="X31" s="42"/>
      <c r="Y31" s="42"/>
      <c r="Z31" s="36">
        <v>100000000</v>
      </c>
      <c r="AA31" s="89"/>
      <c r="AB31" s="48">
        <v>99574575.342465997</v>
      </c>
      <c r="AC31" s="43">
        <v>3.1144000000000002E-2</v>
      </c>
      <c r="AD31" s="44"/>
      <c r="AE31" s="45"/>
      <c r="AF31" s="36"/>
      <c r="AG31" s="36">
        <v>99.98</v>
      </c>
      <c r="AH31" s="36">
        <v>99980000</v>
      </c>
      <c r="AI31" s="49" t="s">
        <v>51</v>
      </c>
      <c r="AJ31" s="42"/>
      <c r="AK31" s="113">
        <v>1627038.33</v>
      </c>
      <c r="AL31" s="44"/>
      <c r="AM31" s="46"/>
      <c r="AN31" s="46">
        <v>99622632.640000001</v>
      </c>
      <c r="AO31" s="46"/>
      <c r="AP31" s="46">
        <v>2579326.08</v>
      </c>
      <c r="AQ31" s="46"/>
      <c r="AR31" s="46"/>
      <c r="AS31" s="76" t="s">
        <v>62</v>
      </c>
      <c r="BG31" s="30">
        <f t="shared" si="2"/>
        <v>1777</v>
      </c>
      <c r="BH31" s="30">
        <f t="shared" si="3"/>
        <v>1095</v>
      </c>
      <c r="BI31" s="31" t="b">
        <f t="shared" si="4"/>
        <v>1</v>
      </c>
    </row>
    <row r="32" spans="1:61" x14ac:dyDescent="0.15">
      <c r="A32" s="29"/>
      <c r="B32" s="32" t="s">
        <v>87</v>
      </c>
      <c r="C32" s="33"/>
      <c r="D32" s="33"/>
      <c r="E32" s="47"/>
      <c r="F32" s="41" t="s">
        <v>41</v>
      </c>
      <c r="G32" s="34">
        <v>43929</v>
      </c>
      <c r="H32" s="35">
        <v>43930</v>
      </c>
      <c r="I32" s="35">
        <v>45756</v>
      </c>
      <c r="J32" s="36">
        <v>100</v>
      </c>
      <c r="K32" s="37">
        <v>1.9900000000000001E-2</v>
      </c>
      <c r="L32" s="37" t="s">
        <v>42</v>
      </c>
      <c r="M32" s="38" t="s">
        <v>43</v>
      </c>
      <c r="N32" s="39"/>
      <c r="O32" s="40" t="s">
        <v>44</v>
      </c>
      <c r="P32" s="40" t="s">
        <v>48</v>
      </c>
      <c r="Q32" s="34">
        <v>44246</v>
      </c>
      <c r="R32" s="34">
        <v>44246</v>
      </c>
      <c r="S32" s="41" t="s">
        <v>46</v>
      </c>
      <c r="T32" s="104">
        <v>95.602000000000004</v>
      </c>
      <c r="U32" s="36">
        <v>700000</v>
      </c>
      <c r="V32" s="42" t="s">
        <v>50</v>
      </c>
      <c r="W32" s="42"/>
      <c r="X32" s="42"/>
      <c r="Y32" s="42"/>
      <c r="Z32" s="36">
        <v>70000000</v>
      </c>
      <c r="AA32" s="89"/>
      <c r="AB32" s="48">
        <v>66921400</v>
      </c>
      <c r="AC32" s="43">
        <v>3.1399999999999997E-2</v>
      </c>
      <c r="AD32" s="44"/>
      <c r="AE32" s="45"/>
      <c r="AF32" s="36"/>
      <c r="AG32" s="36">
        <v>97.324849314285714</v>
      </c>
      <c r="AH32" s="36">
        <v>68127394.519999996</v>
      </c>
      <c r="AI32" s="49" t="s">
        <v>51</v>
      </c>
      <c r="AJ32" s="42"/>
      <c r="AK32" s="113"/>
      <c r="AL32" s="44"/>
      <c r="AM32" s="46"/>
      <c r="AN32" s="46">
        <v>67265458.950000003</v>
      </c>
      <c r="AO32" s="46"/>
      <c r="AP32" s="46">
        <v>545020.96</v>
      </c>
      <c r="AQ32" s="46"/>
      <c r="AR32" s="46"/>
      <c r="AS32" s="76" t="s">
        <v>62</v>
      </c>
      <c r="BG32" s="30">
        <f t="shared" si="2"/>
        <v>1510</v>
      </c>
      <c r="BH32" s="30">
        <f t="shared" si="3"/>
        <v>1825</v>
      </c>
      <c r="BI32" s="31" t="b">
        <f t="shared" ref="BI32:BI50" si="7">IF(BG32&gt;BH32,TRUE,FALSE)</f>
        <v>0</v>
      </c>
    </row>
    <row r="33" spans="1:61" x14ac:dyDescent="0.15">
      <c r="A33" s="29"/>
      <c r="B33" s="87" t="s">
        <v>88</v>
      </c>
      <c r="C33" s="33"/>
      <c r="D33" s="33"/>
      <c r="E33" s="100"/>
      <c r="F33" s="95" t="s">
        <v>41</v>
      </c>
      <c r="G33" s="88">
        <v>43929</v>
      </c>
      <c r="H33" s="89">
        <v>43930</v>
      </c>
      <c r="I33" s="89">
        <v>45756</v>
      </c>
      <c r="J33" s="36">
        <v>100</v>
      </c>
      <c r="K33" s="91">
        <v>1.9900000000000001E-2</v>
      </c>
      <c r="L33" s="91" t="s">
        <v>42</v>
      </c>
      <c r="M33" s="92" t="s">
        <v>43</v>
      </c>
      <c r="N33" s="93"/>
      <c r="O33" s="94" t="s">
        <v>44</v>
      </c>
      <c r="P33" s="94" t="s">
        <v>48</v>
      </c>
      <c r="Q33" s="88">
        <v>44250</v>
      </c>
      <c r="R33" s="88">
        <v>44250</v>
      </c>
      <c r="S33" s="95" t="s">
        <v>46</v>
      </c>
      <c r="T33" s="104">
        <v>95.742999999999995</v>
      </c>
      <c r="U33" s="36">
        <f>Z33/100</f>
        <v>1200000</v>
      </c>
      <c r="V33" s="96" t="s">
        <v>50</v>
      </c>
      <c r="W33" s="42"/>
      <c r="X33" s="42"/>
      <c r="Y33" s="42"/>
      <c r="Z33" s="36">
        <v>120000000</v>
      </c>
      <c r="AA33" s="89"/>
      <c r="AB33" s="48">
        <f>T33*U33</f>
        <v>114891600</v>
      </c>
      <c r="AC33" s="43">
        <v>3.1050000000000001E-2</v>
      </c>
      <c r="AD33" s="44"/>
      <c r="AE33" s="45"/>
      <c r="AF33" s="36"/>
      <c r="AG33" s="36">
        <v>97.487657534247006</v>
      </c>
      <c r="AH33" s="36">
        <v>116985189.04000001</v>
      </c>
      <c r="AI33" s="49" t="s">
        <v>51</v>
      </c>
      <c r="AJ33" s="42"/>
      <c r="AK33" s="113"/>
      <c r="AL33" s="44"/>
      <c r="AM33" s="46"/>
      <c r="AN33" s="46">
        <v>115482285.25</v>
      </c>
      <c r="AO33" s="46"/>
      <c r="AP33" s="46">
        <v>935699.65</v>
      </c>
      <c r="AQ33" s="46"/>
      <c r="AR33" s="46"/>
      <c r="AS33" s="76" t="s">
        <v>62</v>
      </c>
      <c r="BG33" s="30">
        <f t="shared" si="2"/>
        <v>1506</v>
      </c>
      <c r="BH33" s="30">
        <f t="shared" si="3"/>
        <v>1825</v>
      </c>
      <c r="BI33" s="31" t="b">
        <f t="shared" si="7"/>
        <v>0</v>
      </c>
    </row>
    <row r="34" spans="1:61" x14ac:dyDescent="0.15">
      <c r="A34" s="29"/>
      <c r="B34" s="87" t="s">
        <v>89</v>
      </c>
      <c r="C34" s="33"/>
      <c r="D34" s="33"/>
      <c r="E34" s="100"/>
      <c r="F34" s="95" t="s">
        <v>41</v>
      </c>
      <c r="G34" s="88">
        <v>43929</v>
      </c>
      <c r="H34" s="89">
        <v>43930</v>
      </c>
      <c r="I34" s="89">
        <v>45756</v>
      </c>
      <c r="J34" s="36">
        <v>100</v>
      </c>
      <c r="K34" s="91">
        <v>1.9900000000000001E-2</v>
      </c>
      <c r="L34" s="91" t="s">
        <v>42</v>
      </c>
      <c r="M34" s="92" t="s">
        <v>43</v>
      </c>
      <c r="N34" s="93"/>
      <c r="O34" s="94" t="s">
        <v>44</v>
      </c>
      <c r="P34" s="94" t="s">
        <v>48</v>
      </c>
      <c r="Q34" s="88">
        <v>44250</v>
      </c>
      <c r="R34" s="88">
        <v>44250</v>
      </c>
      <c r="S34" s="95" t="s">
        <v>46</v>
      </c>
      <c r="T34" s="104">
        <v>95.742999999999995</v>
      </c>
      <c r="U34" s="36">
        <f>Z34/100</f>
        <v>500000</v>
      </c>
      <c r="V34" s="96" t="s">
        <v>50</v>
      </c>
      <c r="W34" s="42"/>
      <c r="X34" s="42"/>
      <c r="Y34" s="42"/>
      <c r="Z34" s="36">
        <v>50000000</v>
      </c>
      <c r="AA34" s="89"/>
      <c r="AB34" s="48">
        <f>T34*U34</f>
        <v>47871500</v>
      </c>
      <c r="AC34" s="43">
        <v>3.1050000000000001E-2</v>
      </c>
      <c r="AD34" s="44"/>
      <c r="AE34" s="45"/>
      <c r="AF34" s="36"/>
      <c r="AG34" s="36">
        <v>97.487657534247006</v>
      </c>
      <c r="AH34" s="36">
        <v>48743828.770000003</v>
      </c>
      <c r="AI34" s="49" t="s">
        <v>51</v>
      </c>
      <c r="AJ34" s="42"/>
      <c r="AK34" s="113"/>
      <c r="AL34" s="44"/>
      <c r="AM34" s="46"/>
      <c r="AN34" s="46">
        <v>48117618.850000001</v>
      </c>
      <c r="AO34" s="46"/>
      <c r="AP34" s="46">
        <v>389874.86</v>
      </c>
      <c r="AQ34" s="46"/>
      <c r="AR34" s="46"/>
      <c r="AS34" s="76" t="s">
        <v>62</v>
      </c>
      <c r="BG34" s="30">
        <f t="shared" si="2"/>
        <v>1506</v>
      </c>
      <c r="BH34" s="30">
        <f t="shared" si="3"/>
        <v>1825</v>
      </c>
      <c r="BI34" s="31" t="b">
        <f t="shared" si="7"/>
        <v>0</v>
      </c>
    </row>
    <row r="35" spans="1:61" s="25" customFormat="1" x14ac:dyDescent="0.15">
      <c r="A35" s="119"/>
      <c r="B35" s="120" t="s">
        <v>91</v>
      </c>
      <c r="C35" s="119"/>
      <c r="D35" s="119"/>
      <c r="E35" s="121"/>
      <c r="F35" s="122" t="s">
        <v>41</v>
      </c>
      <c r="G35" s="123">
        <v>42396</v>
      </c>
      <c r="H35" s="123">
        <v>42397</v>
      </c>
      <c r="I35" s="123">
        <v>46050</v>
      </c>
      <c r="J35" s="36">
        <v>100</v>
      </c>
      <c r="K35" s="91">
        <v>2.8500000000000001E-2</v>
      </c>
      <c r="L35" s="124" t="s">
        <v>90</v>
      </c>
      <c r="M35" s="125" t="s">
        <v>43</v>
      </c>
      <c r="O35" s="126" t="s">
        <v>44</v>
      </c>
      <c r="P35" s="127" t="s">
        <v>48</v>
      </c>
      <c r="Q35" s="123">
        <v>44258</v>
      </c>
      <c r="R35" s="123">
        <v>44258</v>
      </c>
      <c r="S35" s="127" t="s">
        <v>46</v>
      </c>
      <c r="T35" s="128">
        <v>99.093400000000003</v>
      </c>
      <c r="U35" s="48">
        <v>300000</v>
      </c>
      <c r="V35" s="127" t="s">
        <v>50</v>
      </c>
      <c r="Z35" s="36">
        <v>30000000</v>
      </c>
      <c r="AB35" s="48">
        <f>T35*U35</f>
        <v>29728020</v>
      </c>
      <c r="AC35" s="97">
        <v>3.0499999999999999E-2</v>
      </c>
      <c r="AG35" s="36">
        <v>99.361099999999993</v>
      </c>
      <c r="AH35" s="36">
        <v>29808323.870000001</v>
      </c>
      <c r="AI35" s="36" t="s">
        <v>51</v>
      </c>
      <c r="AJ35" s="122"/>
      <c r="AK35" s="36"/>
      <c r="AL35" s="98"/>
      <c r="AM35" s="46"/>
      <c r="AN35" s="46">
        <v>29751013.52</v>
      </c>
      <c r="AO35" s="46"/>
      <c r="AP35" s="46">
        <v>76671.199999999997</v>
      </c>
      <c r="AQ35" s="46"/>
      <c r="AR35" s="46"/>
      <c r="AS35" s="25" t="s">
        <v>49</v>
      </c>
      <c r="AV35" s="77"/>
      <c r="BI35" s="129"/>
    </row>
    <row r="36" spans="1:61" x14ac:dyDescent="0.15">
      <c r="A36" s="130"/>
      <c r="B36" s="131" t="s">
        <v>92</v>
      </c>
      <c r="C36" s="130"/>
      <c r="D36" s="130"/>
      <c r="E36" s="132"/>
      <c r="F36" s="64" t="s">
        <v>41</v>
      </c>
      <c r="G36" s="63">
        <v>43929</v>
      </c>
      <c r="H36" s="63">
        <v>43930</v>
      </c>
      <c r="I36" s="63">
        <v>45756</v>
      </c>
      <c r="J36" s="36">
        <v>100</v>
      </c>
      <c r="K36" s="91">
        <v>1.9900000000000001E-2</v>
      </c>
      <c r="L36" s="133" t="s">
        <v>42</v>
      </c>
      <c r="M36" s="134" t="s">
        <v>43</v>
      </c>
      <c r="N36" s="30"/>
      <c r="O36" s="60" t="s">
        <v>44</v>
      </c>
      <c r="P36" s="135" t="s">
        <v>48</v>
      </c>
      <c r="Q36" s="63">
        <v>44259</v>
      </c>
      <c r="R36" s="63">
        <v>44259</v>
      </c>
      <c r="S36" s="135" t="s">
        <v>46</v>
      </c>
      <c r="T36" s="136">
        <v>95.785899999999998</v>
      </c>
      <c r="U36" s="48">
        <f>Z36/100</f>
        <v>500000</v>
      </c>
      <c r="V36" s="135" t="s">
        <v>50</v>
      </c>
      <c r="W36" s="30"/>
      <c r="X36" s="30"/>
      <c r="Y36" s="30"/>
      <c r="Z36" s="36">
        <v>50000000</v>
      </c>
      <c r="AA36" s="30"/>
      <c r="AB36" s="48">
        <f>U36*T36</f>
        <v>47892950</v>
      </c>
      <c r="AC36" s="97">
        <v>3.1E-2</v>
      </c>
      <c r="AD36" s="30"/>
      <c r="AE36" s="30"/>
      <c r="AF36" s="30"/>
      <c r="AG36" s="36">
        <v>97.579626027396998</v>
      </c>
      <c r="AH36" s="36">
        <v>48789813.009999998</v>
      </c>
      <c r="AI36" s="36" t="s">
        <v>51</v>
      </c>
      <c r="AJ36" s="64"/>
      <c r="AK36" s="36"/>
      <c r="AL36" s="98"/>
      <c r="AM36" s="46"/>
      <c r="AN36" s="46">
        <v>48139179.130000003</v>
      </c>
      <c r="AO36" s="46"/>
      <c r="AP36" s="46">
        <v>390049.55</v>
      </c>
      <c r="AQ36" s="46"/>
      <c r="AR36" s="46"/>
      <c r="AS36" s="30" t="s">
        <v>49</v>
      </c>
    </row>
    <row r="37" spans="1:61" x14ac:dyDescent="0.15">
      <c r="A37" s="130"/>
      <c r="B37" s="131" t="s">
        <v>93</v>
      </c>
      <c r="C37" s="130"/>
      <c r="D37" s="130"/>
      <c r="E37" s="132"/>
      <c r="F37" s="64" t="s">
        <v>41</v>
      </c>
      <c r="G37" s="63">
        <v>43929</v>
      </c>
      <c r="H37" s="63">
        <v>43930</v>
      </c>
      <c r="I37" s="63">
        <v>45756</v>
      </c>
      <c r="J37" s="36">
        <v>100</v>
      </c>
      <c r="K37" s="91">
        <v>1.9900000000000001E-2</v>
      </c>
      <c r="L37" s="133" t="s">
        <v>42</v>
      </c>
      <c r="M37" s="134" t="s">
        <v>43</v>
      </c>
      <c r="N37" s="30"/>
      <c r="O37" s="60" t="s">
        <v>44</v>
      </c>
      <c r="P37" s="135" t="s">
        <v>48</v>
      </c>
      <c r="Q37" s="63">
        <v>44260</v>
      </c>
      <c r="R37" s="63">
        <v>44260</v>
      </c>
      <c r="S37" s="135" t="s">
        <v>46</v>
      </c>
      <c r="T37" s="136">
        <v>95.770099999999999</v>
      </c>
      <c r="U37" s="48">
        <f>Z37/100</f>
        <v>500000</v>
      </c>
      <c r="V37" s="135" t="s">
        <v>50</v>
      </c>
      <c r="W37" s="30"/>
      <c r="X37" s="30"/>
      <c r="Y37" s="30"/>
      <c r="Z37" s="36">
        <v>50000000</v>
      </c>
      <c r="AA37" s="30"/>
      <c r="AB37" s="48">
        <f>U37*T37</f>
        <v>47885050</v>
      </c>
      <c r="AC37" s="97">
        <v>3.1050000000000001E-2</v>
      </c>
      <c r="AD37" s="30"/>
      <c r="AE37" s="30"/>
      <c r="AF37" s="30"/>
      <c r="AG37" s="36">
        <v>97.569278082192</v>
      </c>
      <c r="AH37" s="36">
        <v>48784639.039999999</v>
      </c>
      <c r="AI37" s="36" t="s">
        <v>51</v>
      </c>
      <c r="AJ37" s="64"/>
      <c r="AK37" s="36"/>
      <c r="AL37" s="98"/>
      <c r="AM37" s="46"/>
      <c r="AN37" s="46">
        <v>48131238.520000003</v>
      </c>
      <c r="AO37" s="46"/>
      <c r="AP37" s="46">
        <v>389985.21</v>
      </c>
      <c r="AQ37" s="46"/>
      <c r="AR37" s="46"/>
      <c r="AS37" s="30" t="s">
        <v>49</v>
      </c>
    </row>
    <row r="38" spans="1:61" s="25" customFormat="1" x14ac:dyDescent="0.15">
      <c r="A38" s="119"/>
      <c r="B38" s="120" t="s">
        <v>94</v>
      </c>
      <c r="C38" s="119"/>
      <c r="D38" s="119"/>
      <c r="E38" s="121"/>
      <c r="F38" s="122" t="s">
        <v>41</v>
      </c>
      <c r="G38" s="123">
        <v>44265</v>
      </c>
      <c r="H38" s="123">
        <v>44266</v>
      </c>
      <c r="I38" s="123">
        <v>46092</v>
      </c>
      <c r="J38" s="36">
        <v>100</v>
      </c>
      <c r="K38" s="91">
        <v>3.0300000000000001E-2</v>
      </c>
      <c r="L38" s="124" t="s">
        <v>42</v>
      </c>
      <c r="M38" s="125" t="s">
        <v>43</v>
      </c>
      <c r="O38" s="126" t="s">
        <v>44</v>
      </c>
      <c r="P38" s="127" t="s">
        <v>48</v>
      </c>
      <c r="Q38" s="123">
        <v>44270</v>
      </c>
      <c r="R38" s="123">
        <v>44270</v>
      </c>
      <c r="S38" s="127" t="s">
        <v>46</v>
      </c>
      <c r="T38" s="128">
        <v>99.815399999999997</v>
      </c>
      <c r="U38" s="48">
        <f>Z38/100</f>
        <v>300000</v>
      </c>
      <c r="V38" s="127" t="s">
        <v>50</v>
      </c>
      <c r="Z38" s="36">
        <v>30000000</v>
      </c>
      <c r="AB38" s="48">
        <f>U38*T38</f>
        <v>29944620</v>
      </c>
      <c r="AC38" s="97">
        <v>3.0703999999999999E-2</v>
      </c>
      <c r="AG38" s="36">
        <v>99.848605479452004</v>
      </c>
      <c r="AH38" s="36">
        <v>29954581.640000001</v>
      </c>
      <c r="AI38" s="36" t="s">
        <v>51</v>
      </c>
      <c r="AJ38" s="122"/>
      <c r="AK38" s="36"/>
      <c r="AL38" s="98"/>
      <c r="AM38" s="46"/>
      <c r="AN38" s="46">
        <v>29939540.120000001</v>
      </c>
      <c r="AO38" s="46"/>
      <c r="AP38" s="46">
        <v>423860.22</v>
      </c>
      <c r="AQ38" s="46"/>
      <c r="AR38" s="46"/>
      <c r="AS38" s="25" t="s">
        <v>49</v>
      </c>
      <c r="AV38" s="77"/>
      <c r="BI38" s="129"/>
    </row>
    <row r="39" spans="1:61" s="25" customFormat="1" x14ac:dyDescent="0.15">
      <c r="A39" s="119"/>
      <c r="B39" s="120" t="s">
        <v>95</v>
      </c>
      <c r="C39" s="119"/>
      <c r="D39" s="119"/>
      <c r="E39" s="121"/>
      <c r="F39" s="122" t="s">
        <v>41</v>
      </c>
      <c r="G39" s="123">
        <v>44265</v>
      </c>
      <c r="H39" s="123">
        <v>44266</v>
      </c>
      <c r="I39" s="123">
        <v>46092</v>
      </c>
      <c r="J39" s="36">
        <v>100</v>
      </c>
      <c r="K39" s="91">
        <v>3.0300000000000001E-2</v>
      </c>
      <c r="L39" s="124" t="s">
        <v>42</v>
      </c>
      <c r="M39" s="125" t="s">
        <v>43</v>
      </c>
      <c r="O39" s="126" t="s">
        <v>44</v>
      </c>
      <c r="P39" s="127" t="s">
        <v>48</v>
      </c>
      <c r="Q39" s="123">
        <v>44270</v>
      </c>
      <c r="R39" s="123">
        <v>44270</v>
      </c>
      <c r="S39" s="127" t="s">
        <v>46</v>
      </c>
      <c r="T39" s="128">
        <v>99.815399999999997</v>
      </c>
      <c r="U39" s="48">
        <f>Z39/100</f>
        <v>400000</v>
      </c>
      <c r="V39" s="127" t="s">
        <v>50</v>
      </c>
      <c r="Z39" s="36">
        <v>40000000</v>
      </c>
      <c r="AB39" s="48">
        <f>U39*T39</f>
        <v>39926160</v>
      </c>
      <c r="AC39" s="97">
        <v>3.0703999999999999E-2</v>
      </c>
      <c r="AG39" s="36">
        <v>99.848605479452004</v>
      </c>
      <c r="AH39" s="36">
        <v>39939442.189999998</v>
      </c>
      <c r="AI39" s="36" t="s">
        <v>51</v>
      </c>
      <c r="AJ39" s="122"/>
      <c r="AK39" s="36"/>
      <c r="AL39" s="98"/>
      <c r="AM39" s="46"/>
      <c r="AN39" s="46">
        <v>39919386.810000002</v>
      </c>
      <c r="AO39" s="46"/>
      <c r="AP39" s="46">
        <v>565146.94999999995</v>
      </c>
      <c r="AQ39" s="46"/>
      <c r="AR39" s="46"/>
      <c r="AS39" s="25" t="s">
        <v>49</v>
      </c>
      <c r="AV39" s="77"/>
      <c r="BI39" s="129"/>
    </row>
    <row r="40" spans="1:61" x14ac:dyDescent="0.15">
      <c r="A40" s="130"/>
      <c r="B40" s="131" t="s">
        <v>96</v>
      </c>
      <c r="C40" s="130"/>
      <c r="D40" s="130"/>
      <c r="E40" s="132"/>
      <c r="F40" s="64" t="s">
        <v>41</v>
      </c>
      <c r="G40" s="63">
        <v>43929</v>
      </c>
      <c r="H40" s="63">
        <v>43930</v>
      </c>
      <c r="I40" s="63">
        <v>45756</v>
      </c>
      <c r="J40" s="36">
        <v>100</v>
      </c>
      <c r="K40" s="91">
        <v>1.9900000000000001E-2</v>
      </c>
      <c r="L40" s="133" t="s">
        <v>42</v>
      </c>
      <c r="M40" s="134" t="s">
        <v>43</v>
      </c>
      <c r="N40" s="30"/>
      <c r="O40" s="60" t="s">
        <v>44</v>
      </c>
      <c r="P40" s="135" t="s">
        <v>48</v>
      </c>
      <c r="Q40" s="63">
        <v>44273</v>
      </c>
      <c r="R40" s="63">
        <v>44273</v>
      </c>
      <c r="S40" s="135" t="s">
        <v>46</v>
      </c>
      <c r="T40" s="136">
        <v>95.769000000000005</v>
      </c>
      <c r="U40" s="48">
        <f>Z40/100</f>
        <v>500000</v>
      </c>
      <c r="V40" s="135" t="s">
        <v>50</v>
      </c>
      <c r="W40" s="30"/>
      <c r="X40" s="30"/>
      <c r="Y40" s="30"/>
      <c r="Z40" s="36">
        <v>50000000</v>
      </c>
      <c r="AA40" s="30"/>
      <c r="AB40" s="48">
        <f>T40*U40</f>
        <v>47884500</v>
      </c>
      <c r="AC40" s="97">
        <v>3.1150000000000001E-2</v>
      </c>
      <c r="AD40" s="30"/>
      <c r="AE40" s="30"/>
      <c r="AF40" s="30"/>
      <c r="AG40" s="36">
        <v>97.639054794521002</v>
      </c>
      <c r="AH40" s="36">
        <v>48819527.399999999</v>
      </c>
      <c r="AI40" s="36" t="s">
        <v>51</v>
      </c>
      <c r="AJ40" s="64"/>
      <c r="AK40" s="36"/>
      <c r="AL40" s="98"/>
      <c r="AM40" s="46"/>
      <c r="AN40" s="46">
        <v>48130685.689999998</v>
      </c>
      <c r="AO40" s="46"/>
      <c r="AP40" s="46">
        <v>389980.73</v>
      </c>
      <c r="AQ40" s="46"/>
      <c r="AR40" s="46"/>
      <c r="AS40" s="30" t="s">
        <v>49</v>
      </c>
    </row>
    <row r="41" spans="1:61" x14ac:dyDescent="0.15">
      <c r="A41" s="29"/>
      <c r="B41" s="120" t="s">
        <v>97</v>
      </c>
      <c r="C41" s="119"/>
      <c r="D41" s="119"/>
      <c r="E41" s="121"/>
      <c r="F41" s="122" t="s">
        <v>41</v>
      </c>
      <c r="G41" s="123">
        <v>44293</v>
      </c>
      <c r="H41" s="123">
        <v>44294</v>
      </c>
      <c r="I41" s="123">
        <v>45390</v>
      </c>
      <c r="J41" s="36">
        <v>100</v>
      </c>
      <c r="K41" s="91">
        <v>2.8400000000000002E-2</v>
      </c>
      <c r="L41" s="124" t="s">
        <v>42</v>
      </c>
      <c r="M41" s="125" t="s">
        <v>43</v>
      </c>
      <c r="N41" s="25"/>
      <c r="O41" s="126" t="s">
        <v>44</v>
      </c>
      <c r="P41" s="127" t="s">
        <v>48</v>
      </c>
      <c r="Q41" s="123">
        <v>44298</v>
      </c>
      <c r="R41" s="123">
        <v>44298</v>
      </c>
      <c r="S41" s="127" t="s">
        <v>46</v>
      </c>
      <c r="T41" s="128">
        <v>99.8917</v>
      </c>
      <c r="U41" s="48">
        <f t="shared" ref="U41" si="8">Z41/100</f>
        <v>800000</v>
      </c>
      <c r="V41" s="127" t="s">
        <v>50</v>
      </c>
      <c r="W41" s="25"/>
      <c r="X41" s="25"/>
      <c r="Y41" s="25"/>
      <c r="Z41" s="36">
        <v>80000000</v>
      </c>
      <c r="AA41" s="25"/>
      <c r="AB41" s="48">
        <f>T41*U41</f>
        <v>79913360</v>
      </c>
      <c r="AC41" s="97">
        <v>2.8781999999999999E-2</v>
      </c>
      <c r="AD41" s="25"/>
      <c r="AE41" s="25"/>
      <c r="AF41" s="25"/>
      <c r="AG41" s="36">
        <v>99.922823287670994</v>
      </c>
      <c r="AH41" s="36">
        <v>79938258.629999995</v>
      </c>
      <c r="AI41" s="36" t="s">
        <v>51</v>
      </c>
      <c r="AJ41" s="122"/>
      <c r="AK41" s="36"/>
      <c r="AL41" s="98"/>
      <c r="AM41" s="46"/>
      <c r="AN41" s="46">
        <v>79923276.090000004</v>
      </c>
      <c r="AO41" s="46"/>
      <c r="AP41" s="46">
        <v>896350.68</v>
      </c>
      <c r="AQ41" s="46"/>
      <c r="AR41" s="46"/>
      <c r="AS41" s="25" t="s">
        <v>49</v>
      </c>
      <c r="BG41" s="30">
        <f t="shared" ref="BG41:BG46" si="9">I41-Q41</f>
        <v>1092</v>
      </c>
      <c r="BH41" s="30">
        <f t="shared" ref="BH41:BH46" si="10">IF(O41="HTM",365*5,IF(O41="AFS",365*3,"n/a"))</f>
        <v>1825</v>
      </c>
      <c r="BI41" s="31" t="b">
        <f t="shared" si="7"/>
        <v>0</v>
      </c>
    </row>
    <row r="42" spans="1:61" x14ac:dyDescent="0.15">
      <c r="A42" s="29"/>
      <c r="B42" s="120" t="s">
        <v>99</v>
      </c>
      <c r="C42" s="119"/>
      <c r="D42" s="119"/>
      <c r="E42" s="121"/>
      <c r="F42" s="122" t="s">
        <v>41</v>
      </c>
      <c r="G42" s="123">
        <v>44265</v>
      </c>
      <c r="H42" s="123">
        <v>44266</v>
      </c>
      <c r="I42" s="123">
        <v>46092</v>
      </c>
      <c r="J42" s="36">
        <v>100</v>
      </c>
      <c r="K42" s="91">
        <v>3.0300000000000001E-2</v>
      </c>
      <c r="L42" s="124" t="s">
        <v>42</v>
      </c>
      <c r="M42" s="125" t="s">
        <v>43</v>
      </c>
      <c r="N42" s="25"/>
      <c r="O42" s="126" t="s">
        <v>44</v>
      </c>
      <c r="P42" s="127" t="s">
        <v>48</v>
      </c>
      <c r="Q42" s="123">
        <v>44397</v>
      </c>
      <c r="R42" s="123">
        <v>44397</v>
      </c>
      <c r="S42" s="127" t="s">
        <v>46</v>
      </c>
      <c r="T42" s="128">
        <v>101.1951</v>
      </c>
      <c r="U42" s="48">
        <v>500000</v>
      </c>
      <c r="V42" s="127" t="s">
        <v>50</v>
      </c>
      <c r="W42" s="25"/>
      <c r="X42" s="25"/>
      <c r="Y42" s="25"/>
      <c r="Z42" s="36">
        <v>50000000</v>
      </c>
      <c r="AA42" s="25"/>
      <c r="AB42" s="48">
        <f>U42*T42</f>
        <v>50597550</v>
      </c>
      <c r="AC42" s="97">
        <v>2.75E-2</v>
      </c>
      <c r="AD42" s="25"/>
      <c r="AE42" s="25"/>
      <c r="AF42" s="25"/>
      <c r="AG42" s="36">
        <v>102.282579452055</v>
      </c>
      <c r="AH42" s="36">
        <v>51141289.729999997</v>
      </c>
      <c r="AI42" s="36" t="s">
        <v>51</v>
      </c>
      <c r="AJ42" s="42"/>
      <c r="AK42" s="113"/>
      <c r="AL42" s="44"/>
      <c r="AM42" s="46"/>
      <c r="AN42" s="46">
        <v>50588966.479999997</v>
      </c>
      <c r="AO42" s="46"/>
      <c r="AP42" s="46">
        <v>716198.38</v>
      </c>
      <c r="AQ42" s="46"/>
      <c r="AR42" s="46"/>
      <c r="AS42" s="25" t="s">
        <v>49</v>
      </c>
      <c r="BG42" s="30">
        <f t="shared" si="9"/>
        <v>1695</v>
      </c>
      <c r="BH42" s="30">
        <f t="shared" si="10"/>
        <v>1825</v>
      </c>
      <c r="BI42" s="31" t="b">
        <f t="shared" si="7"/>
        <v>0</v>
      </c>
    </row>
    <row r="43" spans="1:61" x14ac:dyDescent="0.15">
      <c r="A43" s="29"/>
      <c r="B43" s="120" t="s">
        <v>100</v>
      </c>
      <c r="C43" s="119"/>
      <c r="D43" s="119"/>
      <c r="E43" s="121"/>
      <c r="F43" s="122" t="s">
        <v>41</v>
      </c>
      <c r="G43" s="123">
        <v>44265</v>
      </c>
      <c r="H43" s="123">
        <v>44266</v>
      </c>
      <c r="I43" s="123">
        <v>46092</v>
      </c>
      <c r="J43" s="36">
        <v>100</v>
      </c>
      <c r="K43" s="91">
        <v>3.0300000000000001E-2</v>
      </c>
      <c r="L43" s="124" t="s">
        <v>42</v>
      </c>
      <c r="M43" s="125" t="s">
        <v>43</v>
      </c>
      <c r="N43" s="25"/>
      <c r="O43" s="126" t="s">
        <v>44</v>
      </c>
      <c r="P43" s="127" t="s">
        <v>48</v>
      </c>
      <c r="Q43" s="123">
        <v>44397</v>
      </c>
      <c r="R43" s="123">
        <v>44397</v>
      </c>
      <c r="S43" s="127" t="s">
        <v>46</v>
      </c>
      <c r="T43" s="128">
        <v>101.1951</v>
      </c>
      <c r="U43" s="48">
        <v>500000</v>
      </c>
      <c r="V43" s="127" t="s">
        <v>50</v>
      </c>
      <c r="W43" s="25"/>
      <c r="X43" s="25"/>
      <c r="Y43" s="25"/>
      <c r="Z43" s="36">
        <v>50000000</v>
      </c>
      <c r="AA43" s="25"/>
      <c r="AB43" s="48">
        <f>U43*T43</f>
        <v>50597550</v>
      </c>
      <c r="AC43" s="97">
        <v>2.75E-2</v>
      </c>
      <c r="AD43" s="25"/>
      <c r="AE43" s="25"/>
      <c r="AF43" s="25"/>
      <c r="AG43" s="36">
        <v>102.282579452055</v>
      </c>
      <c r="AH43" s="36">
        <v>51141289.729999997</v>
      </c>
      <c r="AI43" s="36" t="s">
        <v>51</v>
      </c>
      <c r="AJ43" s="42"/>
      <c r="AK43" s="113"/>
      <c r="AL43" s="44"/>
      <c r="AM43" s="46"/>
      <c r="AN43" s="46">
        <v>50588966.479999997</v>
      </c>
      <c r="AO43" s="46"/>
      <c r="AP43" s="46">
        <v>716198.38</v>
      </c>
      <c r="AQ43" s="46"/>
      <c r="AR43" s="46"/>
      <c r="AS43" s="25" t="s">
        <v>49</v>
      </c>
      <c r="BG43" s="30">
        <f t="shared" si="9"/>
        <v>1695</v>
      </c>
      <c r="BH43" s="30">
        <f t="shared" si="10"/>
        <v>1825</v>
      </c>
      <c r="BI43" s="31" t="b">
        <f t="shared" si="7"/>
        <v>0</v>
      </c>
    </row>
    <row r="44" spans="1:61" x14ac:dyDescent="0.15">
      <c r="A44" s="29"/>
      <c r="B44" s="120" t="s">
        <v>101</v>
      </c>
      <c r="C44" s="119"/>
      <c r="D44" s="119"/>
      <c r="E44" s="121"/>
      <c r="F44" s="122" t="s">
        <v>41</v>
      </c>
      <c r="G44" s="123">
        <v>44265</v>
      </c>
      <c r="H44" s="123">
        <v>44266</v>
      </c>
      <c r="I44" s="123">
        <v>46092</v>
      </c>
      <c r="J44" s="36">
        <v>100</v>
      </c>
      <c r="K44" s="91">
        <v>3.0300000000000001E-2</v>
      </c>
      <c r="L44" s="124" t="s">
        <v>42</v>
      </c>
      <c r="M44" s="125" t="s">
        <v>43</v>
      </c>
      <c r="N44" s="25"/>
      <c r="O44" s="126" t="s">
        <v>44</v>
      </c>
      <c r="P44" s="127" t="s">
        <v>48</v>
      </c>
      <c r="Q44" s="123">
        <v>44398</v>
      </c>
      <c r="R44" s="123">
        <v>44398</v>
      </c>
      <c r="S44" s="127" t="s">
        <v>46</v>
      </c>
      <c r="T44" s="128">
        <v>101.1944</v>
      </c>
      <c r="U44" s="48">
        <v>800000</v>
      </c>
      <c r="V44" s="127" t="s">
        <v>50</v>
      </c>
      <c r="W44" s="25"/>
      <c r="X44" s="25"/>
      <c r="Y44" s="25"/>
      <c r="Z44" s="36">
        <v>80000000</v>
      </c>
      <c r="AA44" s="25"/>
      <c r="AB44" s="48">
        <v>80955520</v>
      </c>
      <c r="AC44" s="97">
        <v>2.75E-2</v>
      </c>
      <c r="AD44" s="25"/>
      <c r="AE44" s="25"/>
      <c r="AF44" s="25"/>
      <c r="AG44" s="36">
        <v>102.290180821918</v>
      </c>
      <c r="AH44" s="36">
        <v>81832144.659999996</v>
      </c>
      <c r="AI44" s="36" t="s">
        <v>51</v>
      </c>
      <c r="AJ44" s="42"/>
      <c r="AK44" s="113"/>
      <c r="AL44" s="44"/>
      <c r="AM44" s="46"/>
      <c r="AN44" s="46">
        <v>80941786.469999999</v>
      </c>
      <c r="AO44" s="46"/>
      <c r="AP44" s="46">
        <v>1145909.49</v>
      </c>
      <c r="AQ44" s="46"/>
      <c r="AR44" s="46"/>
      <c r="AS44" s="25" t="s">
        <v>49</v>
      </c>
      <c r="BG44" s="30">
        <f t="shared" si="9"/>
        <v>1694</v>
      </c>
      <c r="BH44" s="30">
        <f t="shared" si="10"/>
        <v>1825</v>
      </c>
      <c r="BI44" s="31" t="b">
        <f t="shared" si="7"/>
        <v>0</v>
      </c>
    </row>
    <row r="45" spans="1:61" x14ac:dyDescent="0.15">
      <c r="A45" s="29"/>
      <c r="B45" s="120" t="s">
        <v>102</v>
      </c>
      <c r="C45" s="119"/>
      <c r="D45" s="119"/>
      <c r="E45" s="121"/>
      <c r="F45" s="122" t="s">
        <v>41</v>
      </c>
      <c r="G45" s="123">
        <v>44265</v>
      </c>
      <c r="H45" s="123">
        <v>44266</v>
      </c>
      <c r="I45" s="123">
        <v>46092</v>
      </c>
      <c r="J45" s="36">
        <v>100</v>
      </c>
      <c r="K45" s="91">
        <v>3.0300000000000001E-2</v>
      </c>
      <c r="L45" s="124" t="s">
        <v>42</v>
      </c>
      <c r="M45" s="125" t="s">
        <v>43</v>
      </c>
      <c r="N45" s="25"/>
      <c r="O45" s="126" t="s">
        <v>44</v>
      </c>
      <c r="P45" s="127" t="s">
        <v>48</v>
      </c>
      <c r="Q45" s="123">
        <v>44398</v>
      </c>
      <c r="R45" s="123">
        <v>44398</v>
      </c>
      <c r="S45" s="127" t="s">
        <v>46</v>
      </c>
      <c r="T45" s="128">
        <v>101.1944</v>
      </c>
      <c r="U45" s="48">
        <v>100000</v>
      </c>
      <c r="V45" s="127" t="s">
        <v>50</v>
      </c>
      <c r="W45" s="25"/>
      <c r="X45" s="25"/>
      <c r="Y45" s="25"/>
      <c r="Z45" s="36">
        <v>10000000</v>
      </c>
      <c r="AA45" s="25"/>
      <c r="AB45" s="48">
        <v>10119440</v>
      </c>
      <c r="AC45" s="97">
        <v>2.75E-2</v>
      </c>
      <c r="AD45" s="25"/>
      <c r="AE45" s="25"/>
      <c r="AF45" s="25"/>
      <c r="AG45" s="36">
        <v>102.290180821918</v>
      </c>
      <c r="AH45" s="36">
        <v>10229018.08</v>
      </c>
      <c r="AI45" s="36" t="s">
        <v>51</v>
      </c>
      <c r="AJ45" s="42"/>
      <c r="AK45" s="113"/>
      <c r="AL45" s="44"/>
      <c r="AM45" s="46"/>
      <c r="AN45" s="46">
        <v>10117723.310000001</v>
      </c>
      <c r="AO45" s="46"/>
      <c r="AP45" s="46">
        <v>143238.69</v>
      </c>
      <c r="AQ45" s="46"/>
      <c r="AR45" s="46"/>
      <c r="AS45" s="25" t="s">
        <v>49</v>
      </c>
      <c r="BG45" s="30">
        <f t="shared" si="9"/>
        <v>1694</v>
      </c>
      <c r="BH45" s="30">
        <f t="shared" si="10"/>
        <v>1825</v>
      </c>
      <c r="BI45" s="31" t="b">
        <f t="shared" si="7"/>
        <v>0</v>
      </c>
    </row>
    <row r="46" spans="1:61" x14ac:dyDescent="0.15">
      <c r="A46" s="29"/>
      <c r="B46" s="120" t="s">
        <v>103</v>
      </c>
      <c r="C46" s="119"/>
      <c r="D46" s="119"/>
      <c r="E46" s="121"/>
      <c r="F46" s="122" t="s">
        <v>41</v>
      </c>
      <c r="G46" s="123">
        <v>44265</v>
      </c>
      <c r="H46" s="123">
        <v>44266</v>
      </c>
      <c r="I46" s="123">
        <v>46092</v>
      </c>
      <c r="J46" s="36">
        <v>100</v>
      </c>
      <c r="K46" s="91">
        <v>3.0300000000000001E-2</v>
      </c>
      <c r="L46" s="124" t="s">
        <v>42</v>
      </c>
      <c r="M46" s="125" t="s">
        <v>43</v>
      </c>
      <c r="N46" s="25"/>
      <c r="O46" s="126" t="s">
        <v>44</v>
      </c>
      <c r="P46" s="127" t="s">
        <v>48</v>
      </c>
      <c r="Q46" s="123">
        <v>44398</v>
      </c>
      <c r="R46" s="123">
        <v>44398</v>
      </c>
      <c r="S46" s="127" t="s">
        <v>46</v>
      </c>
      <c r="T46" s="128">
        <v>101.1944</v>
      </c>
      <c r="U46" s="48">
        <v>400000</v>
      </c>
      <c r="V46" s="127" t="s">
        <v>50</v>
      </c>
      <c r="W46" s="25"/>
      <c r="X46" s="25"/>
      <c r="Y46" s="25"/>
      <c r="Z46" s="36">
        <v>40000000</v>
      </c>
      <c r="AA46" s="25"/>
      <c r="AB46" s="48">
        <v>40477760</v>
      </c>
      <c r="AC46" s="97">
        <v>2.75E-2</v>
      </c>
      <c r="AD46" s="25"/>
      <c r="AE46" s="25"/>
      <c r="AF46" s="25"/>
      <c r="AG46" s="36">
        <v>102.290180821918</v>
      </c>
      <c r="AH46" s="36">
        <v>40916072.329999998</v>
      </c>
      <c r="AI46" s="36" t="s">
        <v>51</v>
      </c>
      <c r="AJ46" s="42"/>
      <c r="AK46" s="113"/>
      <c r="AL46" s="44"/>
      <c r="AM46" s="46"/>
      <c r="AN46" s="46">
        <v>40470893.229999997</v>
      </c>
      <c r="AO46" s="46"/>
      <c r="AP46" s="46">
        <v>572954.74</v>
      </c>
      <c r="AQ46" s="46"/>
      <c r="AR46" s="46"/>
      <c r="AS46" s="25" t="s">
        <v>49</v>
      </c>
      <c r="BG46" s="30">
        <f t="shared" si="9"/>
        <v>1694</v>
      </c>
      <c r="BH46" s="30">
        <f t="shared" si="10"/>
        <v>1825</v>
      </c>
      <c r="BI46" s="31" t="b">
        <f t="shared" si="7"/>
        <v>0</v>
      </c>
    </row>
    <row r="47" spans="1:61" s="25" customFormat="1" x14ac:dyDescent="0.15">
      <c r="A47" s="119"/>
      <c r="B47" s="120" t="s">
        <v>105</v>
      </c>
      <c r="C47" s="119"/>
      <c r="D47" s="119"/>
      <c r="E47" s="121"/>
      <c r="F47" s="122" t="s">
        <v>41</v>
      </c>
      <c r="G47" s="123">
        <v>44419</v>
      </c>
      <c r="H47" s="123">
        <v>44420</v>
      </c>
      <c r="I47" s="123">
        <v>46246</v>
      </c>
      <c r="J47" s="36">
        <v>100</v>
      </c>
      <c r="K47" s="91">
        <v>2.69E-2</v>
      </c>
      <c r="L47" s="124" t="s">
        <v>42</v>
      </c>
      <c r="M47" s="125" t="s">
        <v>43</v>
      </c>
      <c r="O47" s="126" t="s">
        <v>44</v>
      </c>
      <c r="P47" s="127" t="s">
        <v>48</v>
      </c>
      <c r="Q47" s="123">
        <v>44424</v>
      </c>
      <c r="R47" s="123">
        <v>44424</v>
      </c>
      <c r="S47" s="127" t="s">
        <v>46</v>
      </c>
      <c r="T47" s="128">
        <v>99.819800000000001</v>
      </c>
      <c r="U47" s="48">
        <f>Z47/100</f>
        <v>1000000</v>
      </c>
      <c r="V47" s="127" t="s">
        <v>50</v>
      </c>
      <c r="Z47" s="36">
        <v>100000000</v>
      </c>
      <c r="AB47" s="48">
        <v>99819800</v>
      </c>
      <c r="AC47" s="97">
        <v>2.7289999999999998E-2</v>
      </c>
      <c r="AG47" s="36">
        <v>99.849279452055001</v>
      </c>
      <c r="AH47" s="36">
        <v>99849279.450000003</v>
      </c>
      <c r="AI47" s="36" t="s">
        <v>51</v>
      </c>
      <c r="AJ47" s="122"/>
      <c r="AK47" s="36"/>
      <c r="AL47" s="98"/>
      <c r="AM47" s="46"/>
      <c r="AN47" s="46">
        <v>99821036.579999998</v>
      </c>
      <c r="AO47" s="46"/>
      <c r="AP47" s="46">
        <v>132657.53</v>
      </c>
      <c r="AQ47" s="46"/>
      <c r="AR47" s="46"/>
      <c r="AS47" s="25" t="s">
        <v>49</v>
      </c>
      <c r="AV47" s="77"/>
      <c r="BI47" s="129"/>
    </row>
    <row r="48" spans="1:61" s="25" customFormat="1" x14ac:dyDescent="0.15">
      <c r="A48" s="119"/>
      <c r="B48" s="120" t="s">
        <v>106</v>
      </c>
      <c r="C48" s="119"/>
      <c r="D48" s="119"/>
      <c r="E48" s="121"/>
      <c r="F48" s="122" t="s">
        <v>41</v>
      </c>
      <c r="G48" s="123">
        <v>44419</v>
      </c>
      <c r="H48" s="123">
        <v>44420</v>
      </c>
      <c r="I48" s="123">
        <v>46246</v>
      </c>
      <c r="J48" s="36">
        <v>100</v>
      </c>
      <c r="K48" s="91">
        <v>2.69E-2</v>
      </c>
      <c r="L48" s="124" t="s">
        <v>42</v>
      </c>
      <c r="M48" s="125" t="s">
        <v>43</v>
      </c>
      <c r="O48" s="126" t="s">
        <v>44</v>
      </c>
      <c r="P48" s="127" t="s">
        <v>48</v>
      </c>
      <c r="Q48" s="123">
        <v>44424</v>
      </c>
      <c r="R48" s="123">
        <v>44424</v>
      </c>
      <c r="S48" s="127" t="s">
        <v>46</v>
      </c>
      <c r="T48" s="128">
        <v>99.819800000000001</v>
      </c>
      <c r="U48" s="48">
        <f>Z48/100</f>
        <v>1000000</v>
      </c>
      <c r="V48" s="127" t="s">
        <v>50</v>
      </c>
      <c r="Z48" s="36">
        <v>100000000</v>
      </c>
      <c r="AB48" s="48">
        <v>99819800</v>
      </c>
      <c r="AC48" s="97">
        <v>2.7289999999999998E-2</v>
      </c>
      <c r="AG48" s="36">
        <v>99.849279452055001</v>
      </c>
      <c r="AH48" s="36">
        <v>99849279.450000003</v>
      </c>
      <c r="AI48" s="36" t="s">
        <v>51</v>
      </c>
      <c r="AJ48" s="122"/>
      <c r="AK48" s="36"/>
      <c r="AL48" s="98"/>
      <c r="AM48" s="46"/>
      <c r="AN48" s="46">
        <v>99821036.579999998</v>
      </c>
      <c r="AO48" s="46"/>
      <c r="AP48" s="46">
        <v>132657.54</v>
      </c>
      <c r="AQ48" s="46"/>
      <c r="AR48" s="46"/>
      <c r="AS48" s="25" t="s">
        <v>49</v>
      </c>
      <c r="AV48" s="77"/>
      <c r="BI48" s="129"/>
    </row>
    <row r="49" spans="1:61" x14ac:dyDescent="0.15">
      <c r="A49" s="29"/>
      <c r="B49" s="32"/>
      <c r="C49" s="33"/>
      <c r="D49" s="33"/>
      <c r="E49" s="47"/>
      <c r="F49" s="41"/>
      <c r="G49" s="34"/>
      <c r="H49" s="35"/>
      <c r="I49" s="35"/>
      <c r="J49" s="36"/>
      <c r="K49" s="37"/>
      <c r="L49" s="37"/>
      <c r="M49" s="38"/>
      <c r="N49" s="39"/>
      <c r="O49" s="40"/>
      <c r="P49" s="40"/>
      <c r="Q49" s="34"/>
      <c r="R49" s="34"/>
      <c r="S49" s="41"/>
      <c r="T49" s="36"/>
      <c r="U49" s="36"/>
      <c r="V49" s="42"/>
      <c r="W49" s="42"/>
      <c r="X49" s="42"/>
      <c r="Y49" s="42"/>
      <c r="Z49" s="36"/>
      <c r="AA49" s="35"/>
      <c r="AB49" s="48"/>
      <c r="AC49" s="43"/>
      <c r="AD49" s="44"/>
      <c r="AE49" s="45"/>
      <c r="AF49" s="36"/>
      <c r="AG49" s="36"/>
      <c r="AH49" s="36"/>
      <c r="AI49" s="49"/>
      <c r="AJ49" s="42"/>
      <c r="AK49" s="113"/>
      <c r="AL49" s="44"/>
      <c r="AM49" s="46"/>
      <c r="AN49" s="46"/>
      <c r="AO49" s="46"/>
      <c r="AP49" s="46"/>
      <c r="AQ49" s="46"/>
      <c r="AR49" s="46"/>
      <c r="BG49" s="30">
        <f t="shared" ref="BG49:BG112" si="11">I49-Q49</f>
        <v>0</v>
      </c>
      <c r="BH49" s="30" t="str">
        <f t="shared" ref="BH49:BH112" si="12">IF(O49="HTM",365*5,IF(O49="AFS",365*3,"n/a"))</f>
        <v>n/a</v>
      </c>
      <c r="BI49" s="31" t="b">
        <f t="shared" si="7"/>
        <v>0</v>
      </c>
    </row>
    <row r="50" spans="1:61" x14ac:dyDescent="0.15">
      <c r="A50" s="29"/>
      <c r="B50" s="32"/>
      <c r="C50" s="33"/>
      <c r="D50" s="33"/>
      <c r="E50" s="47"/>
      <c r="F50" s="41"/>
      <c r="G50" s="34"/>
      <c r="H50" s="35"/>
      <c r="I50" s="35"/>
      <c r="J50" s="36"/>
      <c r="K50" s="37"/>
      <c r="L50" s="37"/>
      <c r="M50" s="38"/>
      <c r="N50" s="39"/>
      <c r="O50" s="40"/>
      <c r="P50" s="40"/>
      <c r="Q50" s="34"/>
      <c r="R50" s="34"/>
      <c r="S50" s="41"/>
      <c r="T50" s="36"/>
      <c r="U50" s="36"/>
      <c r="V50" s="42"/>
      <c r="W50" s="42"/>
      <c r="X50" s="42"/>
      <c r="Y50" s="42"/>
      <c r="Z50" s="36"/>
      <c r="AA50" s="35"/>
      <c r="AB50" s="48"/>
      <c r="AC50" s="43"/>
      <c r="AD50" s="44"/>
      <c r="AE50" s="45"/>
      <c r="AF50" s="36"/>
      <c r="AG50" s="36"/>
      <c r="AH50" s="36"/>
      <c r="AI50" s="49"/>
      <c r="AJ50" s="42"/>
      <c r="AK50" s="113"/>
      <c r="AL50" s="44"/>
      <c r="AM50" s="46"/>
      <c r="AN50" s="46"/>
      <c r="AO50" s="46"/>
      <c r="AP50" s="46"/>
      <c r="AQ50" s="46"/>
      <c r="AR50" s="46"/>
      <c r="BG50" s="30">
        <f t="shared" si="11"/>
        <v>0</v>
      </c>
      <c r="BH50" s="30" t="str">
        <f t="shared" si="12"/>
        <v>n/a</v>
      </c>
      <c r="BI50" s="31" t="b">
        <f t="shared" si="7"/>
        <v>0</v>
      </c>
    </row>
    <row r="51" spans="1:61" x14ac:dyDescent="0.15">
      <c r="A51" s="29"/>
      <c r="B51" s="32"/>
      <c r="C51" s="33"/>
      <c r="D51" s="33"/>
      <c r="E51" s="47"/>
      <c r="F51" s="41"/>
      <c r="G51" s="34"/>
      <c r="H51" s="35"/>
      <c r="I51" s="35"/>
      <c r="J51" s="36"/>
      <c r="K51" s="37"/>
      <c r="L51" s="37"/>
      <c r="M51" s="38"/>
      <c r="N51" s="39"/>
      <c r="O51" s="40"/>
      <c r="P51" s="40"/>
      <c r="Q51" s="34"/>
      <c r="R51" s="34"/>
      <c r="S51" s="41"/>
      <c r="T51" s="36"/>
      <c r="U51" s="36"/>
      <c r="V51" s="42"/>
      <c r="W51" s="42"/>
      <c r="X51" s="42"/>
      <c r="Y51" s="42"/>
      <c r="Z51" s="36"/>
      <c r="AA51" s="35"/>
      <c r="AB51" s="48"/>
      <c r="AC51" s="43"/>
      <c r="AD51" s="44"/>
      <c r="AE51" s="45"/>
      <c r="AF51" s="36"/>
      <c r="AG51" s="36"/>
      <c r="AH51" s="36"/>
      <c r="AI51" s="49"/>
      <c r="AJ51" s="42"/>
      <c r="AK51" s="113"/>
      <c r="AL51" s="44"/>
      <c r="AM51" s="46"/>
      <c r="AN51" s="46"/>
      <c r="AO51" s="46"/>
      <c r="AP51" s="46"/>
      <c r="AQ51" s="46"/>
      <c r="AR51" s="46"/>
      <c r="BG51" s="30">
        <f t="shared" si="11"/>
        <v>0</v>
      </c>
      <c r="BH51" s="30" t="str">
        <f t="shared" si="12"/>
        <v>n/a</v>
      </c>
      <c r="BI51" s="31" t="b">
        <f t="shared" ref="BI51:BI114" si="13">IF(BG51&gt;BH51,TRUE,FALSE)</f>
        <v>0</v>
      </c>
    </row>
    <row r="52" spans="1:61" x14ac:dyDescent="0.15">
      <c r="A52" s="29"/>
      <c r="B52" s="32"/>
      <c r="C52" s="33"/>
      <c r="D52" s="33"/>
      <c r="E52" s="47"/>
      <c r="F52" s="41"/>
      <c r="G52" s="34"/>
      <c r="H52" s="35"/>
      <c r="I52" s="35"/>
      <c r="J52" s="36"/>
      <c r="K52" s="37"/>
      <c r="L52" s="37"/>
      <c r="M52" s="38"/>
      <c r="N52" s="39"/>
      <c r="O52" s="40"/>
      <c r="P52" s="40"/>
      <c r="Q52" s="34"/>
      <c r="R52" s="34"/>
      <c r="S52" s="41"/>
      <c r="T52" s="36"/>
      <c r="U52" s="36"/>
      <c r="V52" s="42"/>
      <c r="W52" s="42"/>
      <c r="X52" s="42"/>
      <c r="Y52" s="42"/>
      <c r="Z52" s="36"/>
      <c r="AA52" s="35"/>
      <c r="AB52" s="48"/>
      <c r="AC52" s="43"/>
      <c r="AD52" s="44"/>
      <c r="AE52" s="45"/>
      <c r="AF52" s="36"/>
      <c r="AG52" s="36"/>
      <c r="AH52" s="36"/>
      <c r="AI52" s="49"/>
      <c r="AJ52" s="42"/>
      <c r="AK52" s="113"/>
      <c r="AL52" s="44"/>
      <c r="AM52" s="46"/>
      <c r="AN52" s="46"/>
      <c r="AO52" s="46"/>
      <c r="AP52" s="46"/>
      <c r="AQ52" s="46"/>
      <c r="AR52" s="46"/>
      <c r="BG52" s="30">
        <f t="shared" si="11"/>
        <v>0</v>
      </c>
      <c r="BH52" s="30" t="str">
        <f t="shared" si="12"/>
        <v>n/a</v>
      </c>
      <c r="BI52" s="31" t="b">
        <f t="shared" si="13"/>
        <v>0</v>
      </c>
    </row>
    <row r="53" spans="1:61" x14ac:dyDescent="0.15">
      <c r="A53" s="29"/>
      <c r="B53" s="32"/>
      <c r="C53" s="33"/>
      <c r="D53" s="33"/>
      <c r="E53" s="47"/>
      <c r="F53" s="41"/>
      <c r="G53" s="34"/>
      <c r="H53" s="35"/>
      <c r="I53" s="35"/>
      <c r="J53" s="36"/>
      <c r="K53" s="37"/>
      <c r="L53" s="37"/>
      <c r="M53" s="38"/>
      <c r="N53" s="39"/>
      <c r="O53" s="40"/>
      <c r="P53" s="40"/>
      <c r="Q53" s="34"/>
      <c r="R53" s="34"/>
      <c r="S53" s="41"/>
      <c r="T53" s="36"/>
      <c r="U53" s="36"/>
      <c r="V53" s="42"/>
      <c r="W53" s="42"/>
      <c r="X53" s="42"/>
      <c r="Y53" s="42"/>
      <c r="Z53" s="36"/>
      <c r="AA53" s="35"/>
      <c r="AB53" s="48"/>
      <c r="AC53" s="43"/>
      <c r="AD53" s="44"/>
      <c r="AE53" s="45"/>
      <c r="AF53" s="36"/>
      <c r="AG53" s="36"/>
      <c r="AH53" s="36"/>
      <c r="AI53" s="49"/>
      <c r="AJ53" s="42"/>
      <c r="AK53" s="113"/>
      <c r="AL53" s="44"/>
      <c r="AM53" s="46"/>
      <c r="AN53" s="46"/>
      <c r="AO53" s="46"/>
      <c r="AP53" s="46"/>
      <c r="AQ53" s="46"/>
      <c r="AR53" s="46"/>
      <c r="BG53" s="30">
        <f t="shared" si="11"/>
        <v>0</v>
      </c>
      <c r="BH53" s="30" t="str">
        <f t="shared" si="12"/>
        <v>n/a</v>
      </c>
      <c r="BI53" s="31" t="b">
        <f t="shared" si="13"/>
        <v>0</v>
      </c>
    </row>
    <row r="54" spans="1:61" x14ac:dyDescent="0.15">
      <c r="A54" s="29"/>
      <c r="B54" s="32"/>
      <c r="C54" s="33"/>
      <c r="D54" s="33"/>
      <c r="E54" s="47"/>
      <c r="F54" s="41"/>
      <c r="G54" s="34"/>
      <c r="H54" s="35"/>
      <c r="I54" s="35"/>
      <c r="J54" s="36"/>
      <c r="K54" s="37"/>
      <c r="L54" s="37"/>
      <c r="M54" s="38"/>
      <c r="N54" s="39"/>
      <c r="O54" s="40"/>
      <c r="P54" s="40"/>
      <c r="Q54" s="34"/>
      <c r="R54" s="34"/>
      <c r="S54" s="41"/>
      <c r="T54" s="36"/>
      <c r="U54" s="36"/>
      <c r="V54" s="42"/>
      <c r="W54" s="42"/>
      <c r="X54" s="42"/>
      <c r="Y54" s="42"/>
      <c r="Z54" s="36"/>
      <c r="AA54" s="35"/>
      <c r="AB54" s="48"/>
      <c r="AC54" s="43"/>
      <c r="AD54" s="44"/>
      <c r="AE54" s="45"/>
      <c r="AF54" s="36"/>
      <c r="AG54" s="36"/>
      <c r="AH54" s="36"/>
      <c r="AI54" s="49"/>
      <c r="AJ54" s="42"/>
      <c r="AK54" s="113"/>
      <c r="AL54" s="44"/>
      <c r="AM54" s="46"/>
      <c r="AN54" s="46"/>
      <c r="AO54" s="46"/>
      <c r="AP54" s="46"/>
      <c r="AQ54" s="46"/>
      <c r="AR54" s="46"/>
      <c r="BG54" s="30">
        <f t="shared" si="11"/>
        <v>0</v>
      </c>
      <c r="BH54" s="30" t="str">
        <f t="shared" si="12"/>
        <v>n/a</v>
      </c>
      <c r="BI54" s="31" t="b">
        <f t="shared" si="13"/>
        <v>0</v>
      </c>
    </row>
    <row r="55" spans="1:61" x14ac:dyDescent="0.15">
      <c r="A55" s="29"/>
      <c r="B55" s="32"/>
      <c r="C55" s="33"/>
      <c r="D55" s="33"/>
      <c r="E55" s="47"/>
      <c r="F55" s="41"/>
      <c r="G55" s="34"/>
      <c r="H55" s="35"/>
      <c r="I55" s="35"/>
      <c r="J55" s="36"/>
      <c r="K55" s="37"/>
      <c r="L55" s="37"/>
      <c r="M55" s="38"/>
      <c r="N55" s="39"/>
      <c r="O55" s="40"/>
      <c r="P55" s="40"/>
      <c r="Q55" s="34"/>
      <c r="R55" s="34"/>
      <c r="S55" s="41"/>
      <c r="T55" s="36"/>
      <c r="U55" s="36"/>
      <c r="V55" s="42"/>
      <c r="W55" s="42"/>
      <c r="X55" s="42"/>
      <c r="Y55" s="42"/>
      <c r="Z55" s="36"/>
      <c r="AA55" s="35"/>
      <c r="AB55" s="48"/>
      <c r="AC55" s="43"/>
      <c r="AD55" s="44"/>
      <c r="AE55" s="45"/>
      <c r="AF55" s="36"/>
      <c r="AG55" s="36"/>
      <c r="AH55" s="36"/>
      <c r="AI55" s="49"/>
      <c r="AJ55" s="42"/>
      <c r="AK55" s="113"/>
      <c r="AL55" s="44"/>
      <c r="AM55" s="46"/>
      <c r="AN55" s="46"/>
      <c r="AO55" s="46"/>
      <c r="AP55" s="46"/>
      <c r="AQ55" s="46"/>
      <c r="AR55" s="46"/>
      <c r="BG55" s="30">
        <f t="shared" si="11"/>
        <v>0</v>
      </c>
      <c r="BH55" s="30" t="str">
        <f t="shared" si="12"/>
        <v>n/a</v>
      </c>
      <c r="BI55" s="31" t="b">
        <f t="shared" si="13"/>
        <v>0</v>
      </c>
    </row>
    <row r="56" spans="1:61" x14ac:dyDescent="0.15">
      <c r="A56" s="29"/>
      <c r="B56" s="32"/>
      <c r="C56" s="33"/>
      <c r="D56" s="33"/>
      <c r="E56" s="47"/>
      <c r="F56" s="41"/>
      <c r="G56" s="34"/>
      <c r="H56" s="35"/>
      <c r="I56" s="35"/>
      <c r="J56" s="36"/>
      <c r="K56" s="37"/>
      <c r="L56" s="37"/>
      <c r="M56" s="38"/>
      <c r="N56" s="39"/>
      <c r="O56" s="40"/>
      <c r="P56" s="40"/>
      <c r="Q56" s="34"/>
      <c r="R56" s="34"/>
      <c r="S56" s="41"/>
      <c r="T56" s="36"/>
      <c r="U56" s="36"/>
      <c r="V56" s="42"/>
      <c r="W56" s="42"/>
      <c r="X56" s="42"/>
      <c r="Y56" s="42"/>
      <c r="Z56" s="36"/>
      <c r="AA56" s="35"/>
      <c r="AB56" s="48"/>
      <c r="AC56" s="43"/>
      <c r="AD56" s="44"/>
      <c r="AE56" s="45"/>
      <c r="AF56" s="36"/>
      <c r="AG56" s="36"/>
      <c r="AH56" s="36"/>
      <c r="AI56" s="49"/>
      <c r="AJ56" s="42"/>
      <c r="AK56" s="113"/>
      <c r="AL56" s="44"/>
      <c r="AM56" s="46"/>
      <c r="AN56" s="46"/>
      <c r="AO56" s="46"/>
      <c r="AP56" s="46"/>
      <c r="AQ56" s="46"/>
      <c r="AR56" s="46"/>
      <c r="BG56" s="30">
        <f t="shared" si="11"/>
        <v>0</v>
      </c>
      <c r="BH56" s="30" t="str">
        <f t="shared" si="12"/>
        <v>n/a</v>
      </c>
      <c r="BI56" s="31" t="b">
        <f t="shared" si="13"/>
        <v>0</v>
      </c>
    </row>
    <row r="57" spans="1:61" x14ac:dyDescent="0.15">
      <c r="A57" s="29"/>
      <c r="B57" s="32"/>
      <c r="C57" s="33"/>
      <c r="D57" s="33"/>
      <c r="E57" s="47"/>
      <c r="F57" s="41"/>
      <c r="G57" s="34"/>
      <c r="H57" s="35"/>
      <c r="I57" s="35"/>
      <c r="J57" s="36"/>
      <c r="K57" s="37"/>
      <c r="L57" s="37"/>
      <c r="M57" s="38"/>
      <c r="N57" s="39"/>
      <c r="O57" s="40"/>
      <c r="P57" s="40"/>
      <c r="Q57" s="34"/>
      <c r="R57" s="34"/>
      <c r="S57" s="41"/>
      <c r="T57" s="36"/>
      <c r="U57" s="36"/>
      <c r="V57" s="42"/>
      <c r="W57" s="42"/>
      <c r="X57" s="42"/>
      <c r="Y57" s="42"/>
      <c r="Z57" s="36"/>
      <c r="AA57" s="35"/>
      <c r="AB57" s="48"/>
      <c r="AC57" s="43"/>
      <c r="AD57" s="44"/>
      <c r="AE57" s="45"/>
      <c r="AF57" s="36"/>
      <c r="AG57" s="36"/>
      <c r="AH57" s="36"/>
      <c r="AI57" s="49"/>
      <c r="AJ57" s="42"/>
      <c r="AK57" s="113"/>
      <c r="AL57" s="44"/>
      <c r="AM57" s="46"/>
      <c r="AN57" s="46"/>
      <c r="AO57" s="46"/>
      <c r="AP57" s="46"/>
      <c r="AQ57" s="46"/>
      <c r="AR57" s="46"/>
      <c r="BG57" s="30">
        <f t="shared" si="11"/>
        <v>0</v>
      </c>
      <c r="BH57" s="30" t="str">
        <f t="shared" si="12"/>
        <v>n/a</v>
      </c>
      <c r="BI57" s="31" t="b">
        <f t="shared" si="13"/>
        <v>0</v>
      </c>
    </row>
    <row r="58" spans="1:61" x14ac:dyDescent="0.15">
      <c r="A58" s="29"/>
      <c r="B58" s="32"/>
      <c r="C58" s="33"/>
      <c r="D58" s="33"/>
      <c r="E58" s="47"/>
      <c r="F58" s="41"/>
      <c r="G58" s="34"/>
      <c r="H58" s="35"/>
      <c r="I58" s="35"/>
      <c r="J58" s="36"/>
      <c r="K58" s="37"/>
      <c r="L58" s="37"/>
      <c r="M58" s="38"/>
      <c r="N58" s="39"/>
      <c r="O58" s="40"/>
      <c r="P58" s="40"/>
      <c r="Q58" s="34"/>
      <c r="R58" s="34"/>
      <c r="S58" s="41"/>
      <c r="T58" s="36"/>
      <c r="U58" s="36"/>
      <c r="V58" s="42"/>
      <c r="W58" s="42"/>
      <c r="X58" s="42"/>
      <c r="Y58" s="42"/>
      <c r="Z58" s="36"/>
      <c r="AA58" s="35"/>
      <c r="AB58" s="48"/>
      <c r="AC58" s="43"/>
      <c r="AD58" s="44"/>
      <c r="AE58" s="45"/>
      <c r="AF58" s="36"/>
      <c r="AG58" s="36"/>
      <c r="AH58" s="36"/>
      <c r="AI58" s="49"/>
      <c r="AJ58" s="42"/>
      <c r="AK58" s="113"/>
      <c r="AL58" s="44"/>
      <c r="AM58" s="46"/>
      <c r="AN58" s="46"/>
      <c r="AO58" s="46"/>
      <c r="AP58" s="46"/>
      <c r="AQ58" s="46"/>
      <c r="AR58" s="46"/>
      <c r="BG58" s="30">
        <f t="shared" si="11"/>
        <v>0</v>
      </c>
      <c r="BH58" s="30" t="str">
        <f t="shared" si="12"/>
        <v>n/a</v>
      </c>
      <c r="BI58" s="31" t="b">
        <f t="shared" si="13"/>
        <v>0</v>
      </c>
    </row>
    <row r="59" spans="1:61" x14ac:dyDescent="0.15">
      <c r="A59" s="29"/>
      <c r="B59" s="32"/>
      <c r="C59" s="33"/>
      <c r="D59" s="33"/>
      <c r="E59" s="47"/>
      <c r="F59" s="41"/>
      <c r="G59" s="34"/>
      <c r="H59" s="35"/>
      <c r="I59" s="35"/>
      <c r="J59" s="36"/>
      <c r="K59" s="37"/>
      <c r="L59" s="37"/>
      <c r="M59" s="38"/>
      <c r="N59" s="39"/>
      <c r="O59" s="40"/>
      <c r="P59" s="40"/>
      <c r="Q59" s="34"/>
      <c r="R59" s="34"/>
      <c r="S59" s="41"/>
      <c r="T59" s="36"/>
      <c r="U59" s="36"/>
      <c r="V59" s="42"/>
      <c r="W59" s="42"/>
      <c r="X59" s="42"/>
      <c r="Y59" s="42"/>
      <c r="Z59" s="36"/>
      <c r="AA59" s="35"/>
      <c r="AB59" s="48"/>
      <c r="AC59" s="43"/>
      <c r="AD59" s="44"/>
      <c r="AE59" s="45"/>
      <c r="AF59" s="36"/>
      <c r="AG59" s="36"/>
      <c r="AH59" s="36"/>
      <c r="AI59" s="49"/>
      <c r="AJ59" s="42"/>
      <c r="AK59" s="113"/>
      <c r="AL59" s="44"/>
      <c r="AM59" s="46"/>
      <c r="AN59" s="46"/>
      <c r="AO59" s="46"/>
      <c r="AP59" s="46"/>
      <c r="AQ59" s="46"/>
      <c r="AR59" s="46"/>
      <c r="BG59" s="30">
        <f t="shared" si="11"/>
        <v>0</v>
      </c>
      <c r="BH59" s="30" t="str">
        <f t="shared" si="12"/>
        <v>n/a</v>
      </c>
      <c r="BI59" s="31" t="b">
        <f t="shared" si="13"/>
        <v>0</v>
      </c>
    </row>
    <row r="60" spans="1:61" x14ac:dyDescent="0.15">
      <c r="A60" s="29"/>
      <c r="B60" s="32"/>
      <c r="C60" s="33"/>
      <c r="D60" s="33"/>
      <c r="E60" s="47"/>
      <c r="F60" s="41"/>
      <c r="G60" s="34"/>
      <c r="H60" s="35"/>
      <c r="I60" s="35"/>
      <c r="J60" s="36"/>
      <c r="K60" s="37"/>
      <c r="L60" s="37"/>
      <c r="M60" s="38"/>
      <c r="N60" s="39"/>
      <c r="O60" s="40"/>
      <c r="P60" s="40"/>
      <c r="Q60" s="34"/>
      <c r="R60" s="34"/>
      <c r="S60" s="41"/>
      <c r="T60" s="36"/>
      <c r="U60" s="36"/>
      <c r="V60" s="42"/>
      <c r="W60" s="42"/>
      <c r="X60" s="42"/>
      <c r="Y60" s="42"/>
      <c r="Z60" s="36"/>
      <c r="AA60" s="35"/>
      <c r="AB60" s="48"/>
      <c r="AC60" s="43"/>
      <c r="AD60" s="44"/>
      <c r="AE60" s="45"/>
      <c r="AF60" s="36"/>
      <c r="AG60" s="36"/>
      <c r="AH60" s="36"/>
      <c r="AI60" s="49"/>
      <c r="AJ60" s="42"/>
      <c r="AK60" s="113"/>
      <c r="AL60" s="44"/>
      <c r="AM60" s="46"/>
      <c r="AN60" s="46"/>
      <c r="AO60" s="46"/>
      <c r="AP60" s="46"/>
      <c r="AQ60" s="46"/>
      <c r="AR60" s="46"/>
      <c r="BG60" s="30">
        <f t="shared" si="11"/>
        <v>0</v>
      </c>
      <c r="BH60" s="30" t="str">
        <f t="shared" si="12"/>
        <v>n/a</v>
      </c>
      <c r="BI60" s="31" t="b">
        <f t="shared" si="13"/>
        <v>0</v>
      </c>
    </row>
    <row r="61" spans="1:61" x14ac:dyDescent="0.15">
      <c r="A61" s="29"/>
      <c r="B61" s="32"/>
      <c r="C61" s="33"/>
      <c r="D61" s="33"/>
      <c r="E61" s="47"/>
      <c r="F61" s="41"/>
      <c r="G61" s="34"/>
      <c r="H61" s="35"/>
      <c r="I61" s="35"/>
      <c r="J61" s="36"/>
      <c r="K61" s="37"/>
      <c r="L61" s="37"/>
      <c r="M61" s="38"/>
      <c r="N61" s="39"/>
      <c r="O61" s="40"/>
      <c r="P61" s="40"/>
      <c r="Q61" s="34"/>
      <c r="R61" s="34"/>
      <c r="S61" s="41"/>
      <c r="T61" s="36"/>
      <c r="U61" s="36"/>
      <c r="V61" s="42"/>
      <c r="W61" s="42"/>
      <c r="X61" s="42"/>
      <c r="Y61" s="42"/>
      <c r="Z61" s="36"/>
      <c r="AA61" s="35"/>
      <c r="AB61" s="48"/>
      <c r="AC61" s="43"/>
      <c r="AD61" s="44"/>
      <c r="AE61" s="45"/>
      <c r="AF61" s="36"/>
      <c r="AG61" s="36"/>
      <c r="AH61" s="36"/>
      <c r="AI61" s="49"/>
      <c r="AJ61" s="42"/>
      <c r="AK61" s="113"/>
      <c r="AL61" s="44"/>
      <c r="AM61" s="46"/>
      <c r="AN61" s="46"/>
      <c r="AO61" s="46"/>
      <c r="AP61" s="46"/>
      <c r="AQ61" s="46"/>
      <c r="AR61" s="46"/>
      <c r="BG61" s="30">
        <f t="shared" si="11"/>
        <v>0</v>
      </c>
      <c r="BH61" s="30" t="str">
        <f t="shared" si="12"/>
        <v>n/a</v>
      </c>
      <c r="BI61" s="31" t="b">
        <f t="shared" si="13"/>
        <v>0</v>
      </c>
    </row>
    <row r="62" spans="1:61" x14ac:dyDescent="0.15">
      <c r="A62" s="29"/>
      <c r="B62" s="32"/>
      <c r="C62" s="33"/>
      <c r="D62" s="33"/>
      <c r="E62" s="47"/>
      <c r="F62" s="41"/>
      <c r="G62" s="34"/>
      <c r="H62" s="35"/>
      <c r="I62" s="35"/>
      <c r="J62" s="36"/>
      <c r="K62" s="37"/>
      <c r="L62" s="37"/>
      <c r="M62" s="38"/>
      <c r="N62" s="39"/>
      <c r="O62" s="40"/>
      <c r="P62" s="40"/>
      <c r="Q62" s="34"/>
      <c r="R62" s="34"/>
      <c r="S62" s="41"/>
      <c r="T62" s="36"/>
      <c r="U62" s="36"/>
      <c r="V62" s="42"/>
      <c r="W62" s="42"/>
      <c r="X62" s="42"/>
      <c r="Y62" s="42"/>
      <c r="Z62" s="36"/>
      <c r="AA62" s="35"/>
      <c r="AB62" s="48"/>
      <c r="AC62" s="43"/>
      <c r="AD62" s="44"/>
      <c r="AE62" s="45"/>
      <c r="AF62" s="36"/>
      <c r="AG62" s="36"/>
      <c r="AH62" s="36"/>
      <c r="AI62" s="49"/>
      <c r="AJ62" s="42"/>
      <c r="AK62" s="113"/>
      <c r="AL62" s="44"/>
      <c r="AM62" s="46"/>
      <c r="AN62" s="46"/>
      <c r="AO62" s="46"/>
      <c r="AP62" s="46"/>
      <c r="AQ62" s="46"/>
      <c r="AR62" s="46"/>
      <c r="BG62" s="30">
        <f t="shared" si="11"/>
        <v>0</v>
      </c>
      <c r="BH62" s="30" t="str">
        <f t="shared" si="12"/>
        <v>n/a</v>
      </c>
      <c r="BI62" s="31" t="b">
        <f t="shared" si="13"/>
        <v>0</v>
      </c>
    </row>
    <row r="63" spans="1:61" x14ac:dyDescent="0.15">
      <c r="A63" s="29"/>
      <c r="B63" s="32"/>
      <c r="C63" s="33"/>
      <c r="D63" s="33"/>
      <c r="E63" s="47"/>
      <c r="F63" s="41"/>
      <c r="G63" s="34"/>
      <c r="H63" s="35"/>
      <c r="I63" s="35"/>
      <c r="J63" s="36"/>
      <c r="K63" s="37"/>
      <c r="L63" s="37"/>
      <c r="M63" s="38"/>
      <c r="N63" s="39"/>
      <c r="O63" s="40"/>
      <c r="P63" s="40"/>
      <c r="Q63" s="34"/>
      <c r="R63" s="34"/>
      <c r="S63" s="41"/>
      <c r="T63" s="36"/>
      <c r="U63" s="36"/>
      <c r="V63" s="42"/>
      <c r="W63" s="42"/>
      <c r="X63" s="42"/>
      <c r="Y63" s="42"/>
      <c r="Z63" s="36"/>
      <c r="AA63" s="35"/>
      <c r="AB63" s="48"/>
      <c r="AC63" s="43"/>
      <c r="AD63" s="44"/>
      <c r="AE63" s="45"/>
      <c r="AF63" s="36"/>
      <c r="AG63" s="36"/>
      <c r="AH63" s="36"/>
      <c r="AI63" s="49"/>
      <c r="AJ63" s="42"/>
      <c r="AK63" s="113"/>
      <c r="AL63" s="44"/>
      <c r="AM63" s="46"/>
      <c r="AN63" s="46"/>
      <c r="AO63" s="46"/>
      <c r="AP63" s="46"/>
      <c r="AQ63" s="46"/>
      <c r="AR63" s="46"/>
      <c r="BG63" s="30">
        <f t="shared" si="11"/>
        <v>0</v>
      </c>
      <c r="BH63" s="30" t="str">
        <f t="shared" si="12"/>
        <v>n/a</v>
      </c>
      <c r="BI63" s="31" t="b">
        <f t="shared" si="13"/>
        <v>0</v>
      </c>
    </row>
    <row r="64" spans="1:61" x14ac:dyDescent="0.15">
      <c r="A64" s="29"/>
      <c r="B64" s="32"/>
      <c r="C64" s="33"/>
      <c r="D64" s="33"/>
      <c r="E64" s="47"/>
      <c r="F64" s="41"/>
      <c r="G64" s="34"/>
      <c r="H64" s="35"/>
      <c r="I64" s="35"/>
      <c r="J64" s="36"/>
      <c r="K64" s="37"/>
      <c r="L64" s="37"/>
      <c r="M64" s="38"/>
      <c r="N64" s="39"/>
      <c r="O64" s="40"/>
      <c r="P64" s="40"/>
      <c r="Q64" s="34"/>
      <c r="R64" s="34"/>
      <c r="S64" s="41"/>
      <c r="T64" s="36"/>
      <c r="U64" s="36"/>
      <c r="V64" s="42"/>
      <c r="W64" s="42"/>
      <c r="X64" s="42"/>
      <c r="Y64" s="42"/>
      <c r="Z64" s="36"/>
      <c r="AA64" s="35"/>
      <c r="AB64" s="48"/>
      <c r="AC64" s="43"/>
      <c r="AD64" s="44"/>
      <c r="AE64" s="45"/>
      <c r="AF64" s="36"/>
      <c r="AG64" s="36"/>
      <c r="AH64" s="36"/>
      <c r="AI64" s="49"/>
      <c r="AJ64" s="42"/>
      <c r="AK64" s="113"/>
      <c r="AL64" s="44"/>
      <c r="AM64" s="46"/>
      <c r="AN64" s="46"/>
      <c r="AO64" s="46"/>
      <c r="AP64" s="46"/>
      <c r="AQ64" s="46"/>
      <c r="AR64" s="46"/>
      <c r="BG64" s="30">
        <f t="shared" si="11"/>
        <v>0</v>
      </c>
      <c r="BH64" s="30" t="str">
        <f t="shared" si="12"/>
        <v>n/a</v>
      </c>
      <c r="BI64" s="31" t="b">
        <f t="shared" si="13"/>
        <v>0</v>
      </c>
    </row>
    <row r="65" spans="1:61" x14ac:dyDescent="0.15">
      <c r="A65" s="29"/>
      <c r="B65" s="32"/>
      <c r="C65" s="33"/>
      <c r="D65" s="33"/>
      <c r="E65" s="47"/>
      <c r="F65" s="41"/>
      <c r="G65" s="34"/>
      <c r="H65" s="35"/>
      <c r="I65" s="35"/>
      <c r="J65" s="36"/>
      <c r="K65" s="37"/>
      <c r="L65" s="37"/>
      <c r="M65" s="38"/>
      <c r="N65" s="39"/>
      <c r="O65" s="40"/>
      <c r="P65" s="40"/>
      <c r="Q65" s="34"/>
      <c r="R65" s="34"/>
      <c r="S65" s="41"/>
      <c r="T65" s="36"/>
      <c r="U65" s="36"/>
      <c r="V65" s="42"/>
      <c r="W65" s="42"/>
      <c r="X65" s="42"/>
      <c r="Y65" s="42"/>
      <c r="Z65" s="36"/>
      <c r="AA65" s="35"/>
      <c r="AB65" s="48"/>
      <c r="AC65" s="43"/>
      <c r="AD65" s="44"/>
      <c r="AE65" s="45"/>
      <c r="AF65" s="36"/>
      <c r="AG65" s="36"/>
      <c r="AH65" s="36"/>
      <c r="AI65" s="49"/>
      <c r="AJ65" s="42"/>
      <c r="AK65" s="113"/>
      <c r="AL65" s="44"/>
      <c r="AM65" s="46"/>
      <c r="AN65" s="46"/>
      <c r="AO65" s="46"/>
      <c r="AP65" s="46"/>
      <c r="AQ65" s="46"/>
      <c r="AR65" s="46"/>
      <c r="BG65" s="30">
        <f t="shared" si="11"/>
        <v>0</v>
      </c>
      <c r="BH65" s="30" t="str">
        <f t="shared" si="12"/>
        <v>n/a</v>
      </c>
      <c r="BI65" s="31" t="b">
        <f t="shared" si="13"/>
        <v>0</v>
      </c>
    </row>
    <row r="66" spans="1:61" x14ac:dyDescent="0.15">
      <c r="A66" s="29"/>
      <c r="B66" s="32"/>
      <c r="C66" s="33"/>
      <c r="D66" s="33"/>
      <c r="E66" s="47"/>
      <c r="F66" s="41"/>
      <c r="G66" s="34"/>
      <c r="H66" s="35"/>
      <c r="I66" s="35"/>
      <c r="J66" s="36"/>
      <c r="K66" s="37"/>
      <c r="L66" s="37"/>
      <c r="M66" s="38"/>
      <c r="N66" s="39"/>
      <c r="O66" s="40"/>
      <c r="P66" s="40"/>
      <c r="Q66" s="34"/>
      <c r="R66" s="34"/>
      <c r="S66" s="41"/>
      <c r="T66" s="36"/>
      <c r="U66" s="36"/>
      <c r="V66" s="42"/>
      <c r="W66" s="42"/>
      <c r="X66" s="42"/>
      <c r="Y66" s="42"/>
      <c r="Z66" s="36"/>
      <c r="AA66" s="35"/>
      <c r="AB66" s="48"/>
      <c r="AC66" s="43"/>
      <c r="AD66" s="44"/>
      <c r="AE66" s="45"/>
      <c r="AF66" s="36"/>
      <c r="AG66" s="36"/>
      <c r="AH66" s="36"/>
      <c r="AI66" s="49"/>
      <c r="AJ66" s="42"/>
      <c r="AK66" s="113"/>
      <c r="AL66" s="44"/>
      <c r="AM66" s="46"/>
      <c r="AN66" s="46"/>
      <c r="AO66" s="46"/>
      <c r="AP66" s="46"/>
      <c r="AQ66" s="46"/>
      <c r="AR66" s="46"/>
      <c r="BG66" s="30">
        <f t="shared" si="11"/>
        <v>0</v>
      </c>
      <c r="BH66" s="30" t="str">
        <f t="shared" si="12"/>
        <v>n/a</v>
      </c>
      <c r="BI66" s="31" t="b">
        <f t="shared" si="13"/>
        <v>0</v>
      </c>
    </row>
    <row r="67" spans="1:61" x14ac:dyDescent="0.15">
      <c r="A67" s="29"/>
      <c r="B67" s="32"/>
      <c r="C67" s="33"/>
      <c r="D67" s="33"/>
      <c r="E67" s="47"/>
      <c r="F67" s="41"/>
      <c r="G67" s="34"/>
      <c r="H67" s="35"/>
      <c r="I67" s="35"/>
      <c r="J67" s="36"/>
      <c r="K67" s="37"/>
      <c r="L67" s="37"/>
      <c r="M67" s="38"/>
      <c r="N67" s="39"/>
      <c r="O67" s="40"/>
      <c r="P67" s="40"/>
      <c r="Q67" s="34"/>
      <c r="R67" s="34"/>
      <c r="S67" s="41"/>
      <c r="T67" s="36"/>
      <c r="U67" s="36"/>
      <c r="V67" s="42"/>
      <c r="W67" s="42"/>
      <c r="X67" s="42"/>
      <c r="Y67" s="42"/>
      <c r="Z67" s="36"/>
      <c r="AA67" s="35"/>
      <c r="AB67" s="48"/>
      <c r="AC67" s="43"/>
      <c r="AD67" s="44"/>
      <c r="AE67" s="45"/>
      <c r="AF67" s="36"/>
      <c r="AG67" s="36"/>
      <c r="AH67" s="36"/>
      <c r="AI67" s="49"/>
      <c r="AJ67" s="42"/>
      <c r="AK67" s="113"/>
      <c r="AL67" s="44"/>
      <c r="AM67" s="46"/>
      <c r="AN67" s="46"/>
      <c r="AO67" s="46"/>
      <c r="AP67" s="46"/>
      <c r="AQ67" s="46"/>
      <c r="AR67" s="46"/>
      <c r="BG67" s="30">
        <f t="shared" si="11"/>
        <v>0</v>
      </c>
      <c r="BH67" s="30" t="str">
        <f t="shared" si="12"/>
        <v>n/a</v>
      </c>
      <c r="BI67" s="31" t="b">
        <f t="shared" si="13"/>
        <v>0</v>
      </c>
    </row>
    <row r="68" spans="1:61" x14ac:dyDescent="0.15">
      <c r="A68" s="29"/>
      <c r="B68" s="32"/>
      <c r="C68" s="33"/>
      <c r="D68" s="33"/>
      <c r="E68" s="47"/>
      <c r="F68" s="41"/>
      <c r="G68" s="34"/>
      <c r="H68" s="35"/>
      <c r="I68" s="35"/>
      <c r="J68" s="36"/>
      <c r="K68" s="37"/>
      <c r="L68" s="37"/>
      <c r="M68" s="38"/>
      <c r="N68" s="39"/>
      <c r="O68" s="40"/>
      <c r="P68" s="40"/>
      <c r="Q68" s="34"/>
      <c r="R68" s="34"/>
      <c r="S68" s="41"/>
      <c r="T68" s="36"/>
      <c r="U68" s="36"/>
      <c r="V68" s="42"/>
      <c r="W68" s="42"/>
      <c r="X68" s="42"/>
      <c r="Y68" s="42"/>
      <c r="Z68" s="36"/>
      <c r="AA68" s="35"/>
      <c r="AB68" s="48"/>
      <c r="AC68" s="43"/>
      <c r="AD68" s="44"/>
      <c r="AE68" s="45"/>
      <c r="AF68" s="36"/>
      <c r="AG68" s="36"/>
      <c r="AH68" s="36"/>
      <c r="AI68" s="49"/>
      <c r="AJ68" s="42"/>
      <c r="AK68" s="113"/>
      <c r="AL68" s="44"/>
      <c r="AM68" s="46"/>
      <c r="AN68" s="46"/>
      <c r="AO68" s="46"/>
      <c r="AP68" s="46"/>
      <c r="AQ68" s="46"/>
      <c r="AR68" s="46"/>
      <c r="BG68" s="30">
        <f t="shared" si="11"/>
        <v>0</v>
      </c>
      <c r="BH68" s="30" t="str">
        <f t="shared" si="12"/>
        <v>n/a</v>
      </c>
      <c r="BI68" s="31" t="b">
        <f t="shared" si="13"/>
        <v>0</v>
      </c>
    </row>
    <row r="69" spans="1:61" x14ac:dyDescent="0.15">
      <c r="A69" s="29"/>
      <c r="B69" s="32"/>
      <c r="C69" s="33"/>
      <c r="D69" s="33"/>
      <c r="E69" s="47"/>
      <c r="F69" s="41"/>
      <c r="G69" s="34"/>
      <c r="H69" s="35"/>
      <c r="I69" s="35"/>
      <c r="J69" s="36"/>
      <c r="K69" s="37"/>
      <c r="L69" s="37"/>
      <c r="M69" s="38"/>
      <c r="N69" s="39"/>
      <c r="O69" s="40"/>
      <c r="P69" s="40"/>
      <c r="Q69" s="34"/>
      <c r="R69" s="34"/>
      <c r="S69" s="41"/>
      <c r="T69" s="36"/>
      <c r="U69" s="36"/>
      <c r="V69" s="42"/>
      <c r="W69" s="42"/>
      <c r="X69" s="42"/>
      <c r="Y69" s="42"/>
      <c r="Z69" s="36"/>
      <c r="AA69" s="35"/>
      <c r="AB69" s="48"/>
      <c r="AC69" s="43"/>
      <c r="AD69" s="44"/>
      <c r="AE69" s="45"/>
      <c r="AF69" s="36"/>
      <c r="AG69" s="36"/>
      <c r="AH69" s="36"/>
      <c r="AI69" s="49"/>
      <c r="AJ69" s="42"/>
      <c r="AK69" s="113"/>
      <c r="AL69" s="44"/>
      <c r="AM69" s="46"/>
      <c r="AN69" s="46"/>
      <c r="AO69" s="46"/>
      <c r="AP69" s="46"/>
      <c r="AQ69" s="46"/>
      <c r="AR69" s="46"/>
      <c r="BG69" s="30">
        <f t="shared" si="11"/>
        <v>0</v>
      </c>
      <c r="BH69" s="30" t="str">
        <f t="shared" si="12"/>
        <v>n/a</v>
      </c>
      <c r="BI69" s="31" t="b">
        <f t="shared" si="13"/>
        <v>0</v>
      </c>
    </row>
    <row r="70" spans="1:61" x14ac:dyDescent="0.15">
      <c r="A70" s="29"/>
      <c r="B70" s="32"/>
      <c r="C70" s="33"/>
      <c r="D70" s="33"/>
      <c r="E70" s="47"/>
      <c r="F70" s="41"/>
      <c r="G70" s="34"/>
      <c r="H70" s="35"/>
      <c r="I70" s="35"/>
      <c r="J70" s="36"/>
      <c r="K70" s="37"/>
      <c r="L70" s="37"/>
      <c r="M70" s="38"/>
      <c r="N70" s="39"/>
      <c r="O70" s="40"/>
      <c r="P70" s="40"/>
      <c r="Q70" s="34"/>
      <c r="R70" s="34"/>
      <c r="S70" s="41"/>
      <c r="T70" s="36"/>
      <c r="U70" s="36"/>
      <c r="V70" s="42"/>
      <c r="W70" s="42"/>
      <c r="X70" s="42"/>
      <c r="Y70" s="42"/>
      <c r="Z70" s="36"/>
      <c r="AA70" s="35"/>
      <c r="AB70" s="48"/>
      <c r="AC70" s="43"/>
      <c r="AD70" s="44"/>
      <c r="AE70" s="45"/>
      <c r="AF70" s="36"/>
      <c r="AG70" s="36"/>
      <c r="AH70" s="36"/>
      <c r="AI70" s="49"/>
      <c r="AJ70" s="42"/>
      <c r="AK70" s="113"/>
      <c r="AL70" s="44"/>
      <c r="AM70" s="46"/>
      <c r="AN70" s="46"/>
      <c r="AO70" s="46"/>
      <c r="AP70" s="46"/>
      <c r="AQ70" s="46"/>
      <c r="AR70" s="46"/>
      <c r="BG70" s="30">
        <f t="shared" si="11"/>
        <v>0</v>
      </c>
      <c r="BH70" s="30" t="str">
        <f t="shared" si="12"/>
        <v>n/a</v>
      </c>
      <c r="BI70" s="31" t="b">
        <f t="shared" si="13"/>
        <v>0</v>
      </c>
    </row>
    <row r="71" spans="1:61" x14ac:dyDescent="0.15">
      <c r="A71" s="29"/>
      <c r="B71" s="32"/>
      <c r="C71" s="33"/>
      <c r="D71" s="33"/>
      <c r="E71" s="47"/>
      <c r="F71" s="41"/>
      <c r="G71" s="34"/>
      <c r="H71" s="35"/>
      <c r="I71" s="35"/>
      <c r="J71" s="36"/>
      <c r="K71" s="37"/>
      <c r="L71" s="37"/>
      <c r="M71" s="38"/>
      <c r="N71" s="39"/>
      <c r="O71" s="40"/>
      <c r="P71" s="40"/>
      <c r="Q71" s="34"/>
      <c r="R71" s="34"/>
      <c r="S71" s="41"/>
      <c r="T71" s="36"/>
      <c r="U71" s="36"/>
      <c r="V71" s="42"/>
      <c r="W71" s="42"/>
      <c r="X71" s="42"/>
      <c r="Y71" s="42"/>
      <c r="Z71" s="36"/>
      <c r="AA71" s="35"/>
      <c r="AB71" s="48"/>
      <c r="AC71" s="43"/>
      <c r="AD71" s="44"/>
      <c r="AE71" s="45"/>
      <c r="AF71" s="36"/>
      <c r="AG71" s="36"/>
      <c r="AH71" s="36"/>
      <c r="AI71" s="49"/>
      <c r="AJ71" s="42"/>
      <c r="AK71" s="113"/>
      <c r="AL71" s="44"/>
      <c r="AM71" s="46"/>
      <c r="AN71" s="46"/>
      <c r="AO71" s="46"/>
      <c r="AP71" s="46"/>
      <c r="AQ71" s="46"/>
      <c r="AR71" s="46"/>
      <c r="BG71" s="30">
        <f t="shared" si="11"/>
        <v>0</v>
      </c>
      <c r="BH71" s="30" t="str">
        <f t="shared" si="12"/>
        <v>n/a</v>
      </c>
      <c r="BI71" s="31" t="b">
        <f t="shared" si="13"/>
        <v>0</v>
      </c>
    </row>
    <row r="72" spans="1:61" x14ac:dyDescent="0.15">
      <c r="A72" s="29"/>
      <c r="B72" s="32"/>
      <c r="C72" s="33"/>
      <c r="D72" s="33"/>
      <c r="E72" s="47"/>
      <c r="F72" s="41"/>
      <c r="G72" s="34"/>
      <c r="H72" s="35"/>
      <c r="I72" s="35"/>
      <c r="J72" s="36"/>
      <c r="K72" s="37"/>
      <c r="L72" s="37"/>
      <c r="M72" s="38"/>
      <c r="N72" s="39"/>
      <c r="O72" s="40"/>
      <c r="P72" s="40"/>
      <c r="Q72" s="34"/>
      <c r="R72" s="34"/>
      <c r="S72" s="41"/>
      <c r="T72" s="36"/>
      <c r="U72" s="36"/>
      <c r="V72" s="42"/>
      <c r="W72" s="42"/>
      <c r="X72" s="42"/>
      <c r="Y72" s="42"/>
      <c r="Z72" s="36"/>
      <c r="AA72" s="35"/>
      <c r="AB72" s="48"/>
      <c r="AC72" s="43"/>
      <c r="AD72" s="44"/>
      <c r="AE72" s="45"/>
      <c r="AF72" s="36"/>
      <c r="AG72" s="36"/>
      <c r="AH72" s="36"/>
      <c r="AI72" s="49"/>
      <c r="AJ72" s="42"/>
      <c r="AK72" s="113"/>
      <c r="AL72" s="44"/>
      <c r="AM72" s="46"/>
      <c r="AN72" s="46"/>
      <c r="AO72" s="46"/>
      <c r="AP72" s="46"/>
      <c r="AQ72" s="46"/>
      <c r="AR72" s="46"/>
      <c r="BG72" s="30">
        <f t="shared" si="11"/>
        <v>0</v>
      </c>
      <c r="BH72" s="30" t="str">
        <f t="shared" si="12"/>
        <v>n/a</v>
      </c>
      <c r="BI72" s="31" t="b">
        <f t="shared" si="13"/>
        <v>0</v>
      </c>
    </row>
    <row r="73" spans="1:61" x14ac:dyDescent="0.15">
      <c r="A73" s="29"/>
      <c r="B73" s="32"/>
      <c r="C73" s="33"/>
      <c r="D73" s="33"/>
      <c r="E73" s="47"/>
      <c r="F73" s="41"/>
      <c r="G73" s="34"/>
      <c r="H73" s="35"/>
      <c r="I73" s="35"/>
      <c r="J73" s="36"/>
      <c r="K73" s="37"/>
      <c r="L73" s="37"/>
      <c r="M73" s="38"/>
      <c r="N73" s="39"/>
      <c r="O73" s="40"/>
      <c r="P73" s="40"/>
      <c r="Q73" s="34"/>
      <c r="R73" s="34"/>
      <c r="S73" s="41"/>
      <c r="T73" s="36"/>
      <c r="U73" s="36"/>
      <c r="V73" s="42"/>
      <c r="W73" s="42"/>
      <c r="X73" s="42"/>
      <c r="Y73" s="42"/>
      <c r="Z73" s="36"/>
      <c r="AA73" s="35"/>
      <c r="AB73" s="48"/>
      <c r="AC73" s="43"/>
      <c r="AD73" s="44"/>
      <c r="AE73" s="45"/>
      <c r="AF73" s="36"/>
      <c r="AG73" s="36"/>
      <c r="AH73" s="36"/>
      <c r="AI73" s="49"/>
      <c r="AJ73" s="42"/>
      <c r="AK73" s="113"/>
      <c r="AL73" s="44"/>
      <c r="AM73" s="46"/>
      <c r="AN73" s="46"/>
      <c r="AO73" s="46"/>
      <c r="AP73" s="46"/>
      <c r="AQ73" s="46"/>
      <c r="AR73" s="46"/>
      <c r="BG73" s="30">
        <f t="shared" si="11"/>
        <v>0</v>
      </c>
      <c r="BH73" s="30" t="str">
        <f t="shared" si="12"/>
        <v>n/a</v>
      </c>
      <c r="BI73" s="31" t="b">
        <f t="shared" si="13"/>
        <v>0</v>
      </c>
    </row>
    <row r="74" spans="1:61" x14ac:dyDescent="0.15">
      <c r="A74" s="29"/>
      <c r="B74" s="32"/>
      <c r="C74" s="33"/>
      <c r="D74" s="33"/>
      <c r="E74" s="47"/>
      <c r="F74" s="41"/>
      <c r="G74" s="34"/>
      <c r="H74" s="35"/>
      <c r="I74" s="35"/>
      <c r="J74" s="36"/>
      <c r="K74" s="37"/>
      <c r="L74" s="37"/>
      <c r="M74" s="38"/>
      <c r="N74" s="39"/>
      <c r="O74" s="40"/>
      <c r="P74" s="40"/>
      <c r="Q74" s="34"/>
      <c r="R74" s="34"/>
      <c r="S74" s="41"/>
      <c r="T74" s="36"/>
      <c r="U74" s="36"/>
      <c r="V74" s="42"/>
      <c r="W74" s="42"/>
      <c r="X74" s="42"/>
      <c r="Y74" s="42"/>
      <c r="Z74" s="36"/>
      <c r="AA74" s="35"/>
      <c r="AB74" s="48"/>
      <c r="AC74" s="43"/>
      <c r="AD74" s="44"/>
      <c r="AE74" s="45"/>
      <c r="AF74" s="36"/>
      <c r="AG74" s="36"/>
      <c r="AH74" s="36"/>
      <c r="AI74" s="49"/>
      <c r="AJ74" s="42"/>
      <c r="AK74" s="113"/>
      <c r="AL74" s="44"/>
      <c r="AM74" s="46"/>
      <c r="AN74" s="46"/>
      <c r="AO74" s="46"/>
      <c r="AP74" s="46"/>
      <c r="AQ74" s="46"/>
      <c r="AR74" s="46"/>
      <c r="BG74" s="30">
        <f t="shared" si="11"/>
        <v>0</v>
      </c>
      <c r="BH74" s="30" t="str">
        <f t="shared" si="12"/>
        <v>n/a</v>
      </c>
      <c r="BI74" s="31" t="b">
        <f t="shared" si="13"/>
        <v>0</v>
      </c>
    </row>
    <row r="75" spans="1:61" x14ac:dyDescent="0.15">
      <c r="A75" s="29"/>
      <c r="B75" s="32"/>
      <c r="C75" s="33"/>
      <c r="D75" s="33"/>
      <c r="E75" s="47"/>
      <c r="F75" s="41"/>
      <c r="G75" s="34"/>
      <c r="H75" s="35"/>
      <c r="I75" s="35"/>
      <c r="J75" s="36"/>
      <c r="K75" s="37"/>
      <c r="L75" s="37"/>
      <c r="M75" s="38"/>
      <c r="N75" s="39"/>
      <c r="O75" s="40"/>
      <c r="P75" s="40"/>
      <c r="Q75" s="34"/>
      <c r="R75" s="34"/>
      <c r="S75" s="41"/>
      <c r="T75" s="36"/>
      <c r="U75" s="36"/>
      <c r="V75" s="42"/>
      <c r="W75" s="42"/>
      <c r="X75" s="42"/>
      <c r="Y75" s="42"/>
      <c r="Z75" s="36"/>
      <c r="AA75" s="35"/>
      <c r="AB75" s="48"/>
      <c r="AC75" s="43"/>
      <c r="AD75" s="44"/>
      <c r="AE75" s="45"/>
      <c r="AF75" s="36"/>
      <c r="AG75" s="36"/>
      <c r="AH75" s="36"/>
      <c r="AI75" s="49"/>
      <c r="AJ75" s="42"/>
      <c r="AK75" s="113"/>
      <c r="AL75" s="44"/>
      <c r="AM75" s="46"/>
      <c r="AN75" s="46"/>
      <c r="AO75" s="46"/>
      <c r="AP75" s="46"/>
      <c r="AQ75" s="46"/>
      <c r="AR75" s="46"/>
      <c r="BG75" s="30">
        <f t="shared" si="11"/>
        <v>0</v>
      </c>
      <c r="BH75" s="30" t="str">
        <f t="shared" si="12"/>
        <v>n/a</v>
      </c>
      <c r="BI75" s="31" t="b">
        <f t="shared" si="13"/>
        <v>0</v>
      </c>
    </row>
    <row r="76" spans="1:61" x14ac:dyDescent="0.15">
      <c r="A76" s="29"/>
      <c r="B76" s="32"/>
      <c r="C76" s="33"/>
      <c r="D76" s="33"/>
      <c r="E76" s="47"/>
      <c r="F76" s="41"/>
      <c r="G76" s="34"/>
      <c r="H76" s="35"/>
      <c r="I76" s="35"/>
      <c r="J76" s="36"/>
      <c r="K76" s="37"/>
      <c r="L76" s="37"/>
      <c r="M76" s="38"/>
      <c r="N76" s="39"/>
      <c r="O76" s="40"/>
      <c r="P76" s="40"/>
      <c r="Q76" s="34"/>
      <c r="R76" s="34"/>
      <c r="S76" s="41"/>
      <c r="T76" s="36"/>
      <c r="U76" s="36"/>
      <c r="V76" s="42"/>
      <c r="W76" s="42"/>
      <c r="X76" s="42"/>
      <c r="Y76" s="42"/>
      <c r="Z76" s="36"/>
      <c r="AA76" s="35"/>
      <c r="AB76" s="48"/>
      <c r="AC76" s="43"/>
      <c r="AD76" s="44"/>
      <c r="AE76" s="45"/>
      <c r="AF76" s="36"/>
      <c r="AG76" s="36"/>
      <c r="AH76" s="36"/>
      <c r="AI76" s="49"/>
      <c r="AJ76" s="42"/>
      <c r="AK76" s="113"/>
      <c r="AL76" s="44"/>
      <c r="AM76" s="46"/>
      <c r="AN76" s="46"/>
      <c r="AO76" s="46"/>
      <c r="AP76" s="46"/>
      <c r="AQ76" s="46"/>
      <c r="AR76" s="46"/>
      <c r="BG76" s="30">
        <f t="shared" si="11"/>
        <v>0</v>
      </c>
      <c r="BH76" s="30" t="str">
        <f t="shared" si="12"/>
        <v>n/a</v>
      </c>
      <c r="BI76" s="31" t="b">
        <f t="shared" si="13"/>
        <v>0</v>
      </c>
    </row>
    <row r="77" spans="1:61" x14ac:dyDescent="0.15">
      <c r="A77" s="29"/>
      <c r="B77" s="32"/>
      <c r="C77" s="33"/>
      <c r="D77" s="33"/>
      <c r="E77" s="47"/>
      <c r="F77" s="41"/>
      <c r="G77" s="34"/>
      <c r="H77" s="35"/>
      <c r="I77" s="35"/>
      <c r="J77" s="36"/>
      <c r="K77" s="37"/>
      <c r="L77" s="37"/>
      <c r="M77" s="38"/>
      <c r="N77" s="39"/>
      <c r="O77" s="40"/>
      <c r="P77" s="40"/>
      <c r="Q77" s="34"/>
      <c r="R77" s="34"/>
      <c r="S77" s="41"/>
      <c r="T77" s="36"/>
      <c r="U77" s="36"/>
      <c r="V77" s="42"/>
      <c r="W77" s="42"/>
      <c r="X77" s="42"/>
      <c r="Y77" s="42"/>
      <c r="Z77" s="36"/>
      <c r="AA77" s="35"/>
      <c r="AB77" s="48"/>
      <c r="AC77" s="43"/>
      <c r="AD77" s="44"/>
      <c r="AE77" s="45"/>
      <c r="AF77" s="36"/>
      <c r="AG77" s="36"/>
      <c r="AH77" s="36"/>
      <c r="AI77" s="49"/>
      <c r="AJ77" s="42"/>
      <c r="AK77" s="113"/>
      <c r="AL77" s="44"/>
      <c r="AM77" s="46"/>
      <c r="AN77" s="46"/>
      <c r="AO77" s="46"/>
      <c r="AP77" s="46"/>
      <c r="AQ77" s="46"/>
      <c r="AR77" s="46"/>
      <c r="BG77" s="30">
        <f t="shared" si="11"/>
        <v>0</v>
      </c>
      <c r="BH77" s="30" t="str">
        <f t="shared" si="12"/>
        <v>n/a</v>
      </c>
      <c r="BI77" s="31" t="b">
        <f t="shared" si="13"/>
        <v>0</v>
      </c>
    </row>
    <row r="78" spans="1:61" x14ac:dyDescent="0.15">
      <c r="A78" s="29"/>
      <c r="B78" s="32"/>
      <c r="C78" s="33"/>
      <c r="D78" s="33"/>
      <c r="E78" s="47"/>
      <c r="F78" s="41"/>
      <c r="G78" s="34"/>
      <c r="H78" s="35"/>
      <c r="I78" s="35"/>
      <c r="J78" s="36"/>
      <c r="K78" s="37"/>
      <c r="L78" s="37"/>
      <c r="M78" s="38"/>
      <c r="N78" s="39"/>
      <c r="O78" s="40"/>
      <c r="P78" s="40"/>
      <c r="Q78" s="34"/>
      <c r="R78" s="34"/>
      <c r="S78" s="41"/>
      <c r="T78" s="36"/>
      <c r="U78" s="36"/>
      <c r="V78" s="42"/>
      <c r="W78" s="42"/>
      <c r="X78" s="42"/>
      <c r="Y78" s="42"/>
      <c r="Z78" s="36"/>
      <c r="AA78" s="35"/>
      <c r="AB78" s="48"/>
      <c r="AC78" s="43"/>
      <c r="AD78" s="44"/>
      <c r="AE78" s="45"/>
      <c r="AF78" s="36"/>
      <c r="AG78" s="36"/>
      <c r="AH78" s="36"/>
      <c r="AI78" s="49"/>
      <c r="AJ78" s="42"/>
      <c r="AK78" s="113"/>
      <c r="AL78" s="44"/>
      <c r="AM78" s="46"/>
      <c r="AN78" s="46"/>
      <c r="AO78" s="46"/>
      <c r="AP78" s="46"/>
      <c r="AQ78" s="46"/>
      <c r="AR78" s="46"/>
      <c r="BG78" s="30">
        <f t="shared" si="11"/>
        <v>0</v>
      </c>
      <c r="BH78" s="30" t="str">
        <f t="shared" si="12"/>
        <v>n/a</v>
      </c>
      <c r="BI78" s="31" t="b">
        <f t="shared" si="13"/>
        <v>0</v>
      </c>
    </row>
    <row r="79" spans="1:61" x14ac:dyDescent="0.15">
      <c r="A79" s="29"/>
      <c r="B79" s="32"/>
      <c r="C79" s="33"/>
      <c r="D79" s="33"/>
      <c r="E79" s="47"/>
      <c r="F79" s="41"/>
      <c r="G79" s="34"/>
      <c r="H79" s="35"/>
      <c r="I79" s="35"/>
      <c r="J79" s="36"/>
      <c r="K79" s="37"/>
      <c r="L79" s="37"/>
      <c r="M79" s="38"/>
      <c r="N79" s="39"/>
      <c r="O79" s="40"/>
      <c r="P79" s="40"/>
      <c r="Q79" s="34"/>
      <c r="R79" s="34"/>
      <c r="S79" s="41"/>
      <c r="T79" s="36"/>
      <c r="U79" s="36"/>
      <c r="V79" s="42"/>
      <c r="W79" s="42"/>
      <c r="X79" s="42"/>
      <c r="Y79" s="42"/>
      <c r="Z79" s="36"/>
      <c r="AA79" s="35"/>
      <c r="AB79" s="48"/>
      <c r="AC79" s="43"/>
      <c r="AD79" s="44"/>
      <c r="AE79" s="45"/>
      <c r="AF79" s="36"/>
      <c r="AG79" s="36"/>
      <c r="AH79" s="36"/>
      <c r="AI79" s="49"/>
      <c r="AJ79" s="42"/>
      <c r="AK79" s="113"/>
      <c r="AL79" s="44"/>
      <c r="AM79" s="46"/>
      <c r="AN79" s="46"/>
      <c r="AO79" s="46"/>
      <c r="AP79" s="46"/>
      <c r="AQ79" s="46"/>
      <c r="AR79" s="46"/>
      <c r="BG79" s="30">
        <f t="shared" si="11"/>
        <v>0</v>
      </c>
      <c r="BH79" s="30" t="str">
        <f t="shared" si="12"/>
        <v>n/a</v>
      </c>
      <c r="BI79" s="31" t="b">
        <f t="shared" si="13"/>
        <v>0</v>
      </c>
    </row>
    <row r="80" spans="1:61" x14ac:dyDescent="0.15">
      <c r="A80" s="29"/>
      <c r="B80" s="32"/>
      <c r="C80" s="33"/>
      <c r="D80" s="33"/>
      <c r="E80" s="47"/>
      <c r="F80" s="41"/>
      <c r="G80" s="34"/>
      <c r="H80" s="35"/>
      <c r="I80" s="35"/>
      <c r="J80" s="36"/>
      <c r="K80" s="37"/>
      <c r="L80" s="37"/>
      <c r="M80" s="38"/>
      <c r="N80" s="39"/>
      <c r="O80" s="40"/>
      <c r="P80" s="40"/>
      <c r="Q80" s="34"/>
      <c r="R80" s="34"/>
      <c r="S80" s="41"/>
      <c r="T80" s="36"/>
      <c r="U80" s="36"/>
      <c r="V80" s="42"/>
      <c r="W80" s="42"/>
      <c r="X80" s="42"/>
      <c r="Y80" s="42"/>
      <c r="Z80" s="36"/>
      <c r="AA80" s="35"/>
      <c r="AB80" s="48"/>
      <c r="AC80" s="43"/>
      <c r="AD80" s="44"/>
      <c r="AE80" s="45"/>
      <c r="AF80" s="36"/>
      <c r="AG80" s="36"/>
      <c r="AH80" s="36"/>
      <c r="AI80" s="49"/>
      <c r="AJ80" s="42"/>
      <c r="AK80" s="113"/>
      <c r="AL80" s="44"/>
      <c r="AM80" s="46"/>
      <c r="AN80" s="46"/>
      <c r="AO80" s="46"/>
      <c r="AP80" s="46"/>
      <c r="AQ80" s="46"/>
      <c r="AR80" s="46"/>
      <c r="BG80" s="30">
        <f t="shared" si="11"/>
        <v>0</v>
      </c>
      <c r="BH80" s="30" t="str">
        <f t="shared" si="12"/>
        <v>n/a</v>
      </c>
      <c r="BI80" s="31" t="b">
        <f t="shared" si="13"/>
        <v>0</v>
      </c>
    </row>
    <row r="81" spans="1:61" x14ac:dyDescent="0.15">
      <c r="A81" s="29"/>
      <c r="B81" s="32"/>
      <c r="C81" s="33"/>
      <c r="D81" s="33"/>
      <c r="E81" s="47"/>
      <c r="F81" s="41"/>
      <c r="G81" s="34"/>
      <c r="H81" s="35"/>
      <c r="I81" s="35"/>
      <c r="J81" s="36"/>
      <c r="K81" s="37"/>
      <c r="L81" s="37"/>
      <c r="M81" s="38"/>
      <c r="N81" s="39"/>
      <c r="O81" s="40"/>
      <c r="P81" s="40"/>
      <c r="Q81" s="34"/>
      <c r="R81" s="34"/>
      <c r="S81" s="41"/>
      <c r="T81" s="36"/>
      <c r="U81" s="36"/>
      <c r="V81" s="42"/>
      <c r="W81" s="42"/>
      <c r="X81" s="42"/>
      <c r="Y81" s="42"/>
      <c r="Z81" s="36"/>
      <c r="AA81" s="35"/>
      <c r="AB81" s="48"/>
      <c r="AC81" s="43"/>
      <c r="AD81" s="44"/>
      <c r="AE81" s="45"/>
      <c r="AF81" s="36"/>
      <c r="AG81" s="36"/>
      <c r="AH81" s="36"/>
      <c r="AI81" s="49"/>
      <c r="AJ81" s="42"/>
      <c r="AK81" s="113"/>
      <c r="AL81" s="44"/>
      <c r="AM81" s="46"/>
      <c r="AN81" s="46"/>
      <c r="AO81" s="46"/>
      <c r="AP81" s="46"/>
      <c r="AQ81" s="46"/>
      <c r="AR81" s="46"/>
      <c r="BG81" s="30">
        <f t="shared" si="11"/>
        <v>0</v>
      </c>
      <c r="BH81" s="30" t="str">
        <f t="shared" si="12"/>
        <v>n/a</v>
      </c>
      <c r="BI81" s="31" t="b">
        <f t="shared" si="13"/>
        <v>0</v>
      </c>
    </row>
    <row r="82" spans="1:61" x14ac:dyDescent="0.15">
      <c r="A82" s="29"/>
      <c r="B82" s="32"/>
      <c r="C82" s="33"/>
      <c r="D82" s="33"/>
      <c r="E82" s="47"/>
      <c r="F82" s="41"/>
      <c r="G82" s="34"/>
      <c r="H82" s="35"/>
      <c r="I82" s="35"/>
      <c r="J82" s="36"/>
      <c r="K82" s="37"/>
      <c r="L82" s="37"/>
      <c r="M82" s="38"/>
      <c r="N82" s="39"/>
      <c r="O82" s="40"/>
      <c r="P82" s="40"/>
      <c r="Q82" s="34"/>
      <c r="R82" s="34"/>
      <c r="S82" s="41"/>
      <c r="T82" s="36"/>
      <c r="U82" s="36"/>
      <c r="V82" s="42"/>
      <c r="W82" s="42"/>
      <c r="X82" s="42"/>
      <c r="Y82" s="42"/>
      <c r="Z82" s="36"/>
      <c r="AA82" s="35"/>
      <c r="AB82" s="48"/>
      <c r="AC82" s="43"/>
      <c r="AD82" s="44"/>
      <c r="AE82" s="45"/>
      <c r="AF82" s="36"/>
      <c r="AG82" s="36"/>
      <c r="AH82" s="36"/>
      <c r="AI82" s="49"/>
      <c r="AJ82" s="42"/>
      <c r="AK82" s="113"/>
      <c r="AL82" s="44"/>
      <c r="AM82" s="46"/>
      <c r="AN82" s="46"/>
      <c r="AO82" s="46"/>
      <c r="AP82" s="46"/>
      <c r="AQ82" s="46"/>
      <c r="AR82" s="46"/>
      <c r="BG82" s="30">
        <f t="shared" si="11"/>
        <v>0</v>
      </c>
      <c r="BH82" s="30" t="str">
        <f t="shared" si="12"/>
        <v>n/a</v>
      </c>
      <c r="BI82" s="31" t="b">
        <f t="shared" si="13"/>
        <v>0</v>
      </c>
    </row>
    <row r="83" spans="1:61" x14ac:dyDescent="0.15">
      <c r="A83" s="29"/>
      <c r="B83" s="32"/>
      <c r="C83" s="33"/>
      <c r="D83" s="33"/>
      <c r="E83" s="47"/>
      <c r="F83" s="41"/>
      <c r="G83" s="34"/>
      <c r="H83" s="35"/>
      <c r="I83" s="35"/>
      <c r="J83" s="36"/>
      <c r="K83" s="37"/>
      <c r="L83" s="37"/>
      <c r="M83" s="38"/>
      <c r="N83" s="39"/>
      <c r="O83" s="40"/>
      <c r="P83" s="40"/>
      <c r="Q83" s="34"/>
      <c r="R83" s="34"/>
      <c r="S83" s="41"/>
      <c r="T83" s="36"/>
      <c r="U83" s="36"/>
      <c r="V83" s="42"/>
      <c r="W83" s="42"/>
      <c r="X83" s="42"/>
      <c r="Y83" s="42"/>
      <c r="Z83" s="36"/>
      <c r="AA83" s="35"/>
      <c r="AB83" s="48"/>
      <c r="AC83" s="43"/>
      <c r="AD83" s="44"/>
      <c r="AE83" s="45"/>
      <c r="AF83" s="36"/>
      <c r="AG83" s="36"/>
      <c r="AH83" s="36"/>
      <c r="AI83" s="49"/>
      <c r="AJ83" s="42"/>
      <c r="AK83" s="113"/>
      <c r="AL83" s="44"/>
      <c r="AM83" s="46"/>
      <c r="AN83" s="46"/>
      <c r="AO83" s="46"/>
      <c r="AP83" s="46"/>
      <c r="AQ83" s="46"/>
      <c r="AR83" s="46"/>
      <c r="BG83" s="30">
        <f t="shared" si="11"/>
        <v>0</v>
      </c>
      <c r="BH83" s="30" t="str">
        <f t="shared" si="12"/>
        <v>n/a</v>
      </c>
      <c r="BI83" s="31" t="b">
        <f t="shared" si="13"/>
        <v>0</v>
      </c>
    </row>
    <row r="84" spans="1:61" x14ac:dyDescent="0.15">
      <c r="A84" s="29"/>
      <c r="B84" s="32"/>
      <c r="C84" s="33"/>
      <c r="D84" s="33"/>
      <c r="E84" s="47"/>
      <c r="F84" s="41"/>
      <c r="G84" s="34"/>
      <c r="H84" s="35"/>
      <c r="I84" s="35"/>
      <c r="J84" s="36"/>
      <c r="K84" s="37"/>
      <c r="L84" s="37"/>
      <c r="M84" s="38"/>
      <c r="N84" s="39"/>
      <c r="O84" s="40"/>
      <c r="P84" s="40"/>
      <c r="Q84" s="34"/>
      <c r="R84" s="34"/>
      <c r="S84" s="41"/>
      <c r="T84" s="36"/>
      <c r="U84" s="36"/>
      <c r="V84" s="42"/>
      <c r="W84" s="42"/>
      <c r="X84" s="42"/>
      <c r="Y84" s="42"/>
      <c r="Z84" s="36"/>
      <c r="AA84" s="35"/>
      <c r="AB84" s="48"/>
      <c r="AC84" s="43"/>
      <c r="AD84" s="44"/>
      <c r="AE84" s="45"/>
      <c r="AF84" s="36"/>
      <c r="AG84" s="36"/>
      <c r="AH84" s="36"/>
      <c r="AI84" s="49"/>
      <c r="AJ84" s="42"/>
      <c r="AK84" s="113"/>
      <c r="AL84" s="44"/>
      <c r="AM84" s="46"/>
      <c r="AN84" s="46"/>
      <c r="AO84" s="46"/>
      <c r="AP84" s="46"/>
      <c r="AQ84" s="46"/>
      <c r="AR84" s="46"/>
      <c r="BG84" s="30">
        <f t="shared" si="11"/>
        <v>0</v>
      </c>
      <c r="BH84" s="30" t="str">
        <f t="shared" si="12"/>
        <v>n/a</v>
      </c>
      <c r="BI84" s="31" t="b">
        <f t="shared" si="13"/>
        <v>0</v>
      </c>
    </row>
    <row r="85" spans="1:61" x14ac:dyDescent="0.15">
      <c r="A85" s="29"/>
      <c r="B85" s="32"/>
      <c r="C85" s="33"/>
      <c r="D85" s="33"/>
      <c r="E85" s="47"/>
      <c r="F85" s="41"/>
      <c r="G85" s="34"/>
      <c r="H85" s="35"/>
      <c r="I85" s="35"/>
      <c r="J85" s="36"/>
      <c r="K85" s="37"/>
      <c r="L85" s="37"/>
      <c r="M85" s="38"/>
      <c r="N85" s="39"/>
      <c r="O85" s="40"/>
      <c r="P85" s="40"/>
      <c r="Q85" s="34"/>
      <c r="R85" s="34"/>
      <c r="S85" s="41"/>
      <c r="T85" s="36"/>
      <c r="U85" s="36"/>
      <c r="V85" s="42"/>
      <c r="W85" s="42"/>
      <c r="X85" s="42"/>
      <c r="Y85" s="42"/>
      <c r="Z85" s="36"/>
      <c r="AA85" s="35"/>
      <c r="AB85" s="48"/>
      <c r="AC85" s="43"/>
      <c r="AD85" s="44"/>
      <c r="AE85" s="45"/>
      <c r="AF85" s="36"/>
      <c r="AG85" s="36"/>
      <c r="AH85" s="36"/>
      <c r="AI85" s="49"/>
      <c r="AJ85" s="42"/>
      <c r="AK85" s="113"/>
      <c r="AL85" s="44"/>
      <c r="AM85" s="46"/>
      <c r="AN85" s="46"/>
      <c r="AO85" s="46"/>
      <c r="AP85" s="46"/>
      <c r="AQ85" s="46"/>
      <c r="AR85" s="46"/>
      <c r="BG85" s="30">
        <f t="shared" si="11"/>
        <v>0</v>
      </c>
      <c r="BH85" s="30" t="str">
        <f t="shared" si="12"/>
        <v>n/a</v>
      </c>
      <c r="BI85" s="31" t="b">
        <f t="shared" si="13"/>
        <v>0</v>
      </c>
    </row>
    <row r="86" spans="1:61" x14ac:dyDescent="0.15">
      <c r="A86" s="29"/>
      <c r="B86" s="32"/>
      <c r="C86" s="33"/>
      <c r="D86" s="33"/>
      <c r="E86" s="47"/>
      <c r="F86" s="41"/>
      <c r="G86" s="34"/>
      <c r="H86" s="35"/>
      <c r="I86" s="35"/>
      <c r="J86" s="36"/>
      <c r="K86" s="37"/>
      <c r="L86" s="37"/>
      <c r="M86" s="38"/>
      <c r="N86" s="39"/>
      <c r="O86" s="40"/>
      <c r="P86" s="40"/>
      <c r="Q86" s="34"/>
      <c r="R86" s="34"/>
      <c r="S86" s="41"/>
      <c r="T86" s="36"/>
      <c r="U86" s="36"/>
      <c r="V86" s="42"/>
      <c r="W86" s="42"/>
      <c r="X86" s="42"/>
      <c r="Y86" s="42"/>
      <c r="Z86" s="36"/>
      <c r="AA86" s="35"/>
      <c r="AB86" s="48"/>
      <c r="AC86" s="43"/>
      <c r="AD86" s="44"/>
      <c r="AE86" s="45"/>
      <c r="AF86" s="36"/>
      <c r="AG86" s="36"/>
      <c r="AH86" s="36"/>
      <c r="AI86" s="49"/>
      <c r="AJ86" s="42"/>
      <c r="AK86" s="113"/>
      <c r="AL86" s="44"/>
      <c r="AM86" s="46"/>
      <c r="AN86" s="46"/>
      <c r="AO86" s="46"/>
      <c r="AP86" s="46"/>
      <c r="AQ86" s="46"/>
      <c r="AR86" s="46"/>
      <c r="BG86" s="30">
        <f t="shared" si="11"/>
        <v>0</v>
      </c>
      <c r="BH86" s="30" t="str">
        <f t="shared" si="12"/>
        <v>n/a</v>
      </c>
      <c r="BI86" s="31" t="b">
        <f t="shared" si="13"/>
        <v>0</v>
      </c>
    </row>
    <row r="87" spans="1:61" x14ac:dyDescent="0.15">
      <c r="A87" s="29"/>
      <c r="B87" s="32"/>
      <c r="C87" s="33"/>
      <c r="D87" s="33"/>
      <c r="E87" s="47"/>
      <c r="F87" s="41"/>
      <c r="G87" s="34"/>
      <c r="H87" s="35"/>
      <c r="I87" s="35"/>
      <c r="J87" s="36"/>
      <c r="K87" s="37"/>
      <c r="L87" s="37"/>
      <c r="M87" s="38"/>
      <c r="N87" s="39"/>
      <c r="O87" s="40"/>
      <c r="P87" s="40"/>
      <c r="Q87" s="34"/>
      <c r="R87" s="34"/>
      <c r="S87" s="41"/>
      <c r="T87" s="36"/>
      <c r="U87" s="36"/>
      <c r="V87" s="42"/>
      <c r="W87" s="42"/>
      <c r="X87" s="42"/>
      <c r="Y87" s="42"/>
      <c r="Z87" s="36"/>
      <c r="AA87" s="35"/>
      <c r="AB87" s="48"/>
      <c r="AC87" s="43"/>
      <c r="AD87" s="44"/>
      <c r="AE87" s="45"/>
      <c r="AF87" s="36"/>
      <c r="AG87" s="36"/>
      <c r="AH87" s="36"/>
      <c r="AI87" s="49"/>
      <c r="AJ87" s="42"/>
      <c r="AK87" s="113"/>
      <c r="AL87" s="44"/>
      <c r="AM87" s="46"/>
      <c r="AN87" s="46"/>
      <c r="AO87" s="46"/>
      <c r="AP87" s="46"/>
      <c r="AQ87" s="46"/>
      <c r="AR87" s="46"/>
      <c r="BG87" s="30">
        <f t="shared" si="11"/>
        <v>0</v>
      </c>
      <c r="BH87" s="30" t="str">
        <f t="shared" si="12"/>
        <v>n/a</v>
      </c>
      <c r="BI87" s="31" t="b">
        <f t="shared" si="13"/>
        <v>0</v>
      </c>
    </row>
    <row r="88" spans="1:61" x14ac:dyDescent="0.15">
      <c r="A88" s="29"/>
      <c r="B88" s="32"/>
      <c r="C88" s="33"/>
      <c r="D88" s="33"/>
      <c r="E88" s="47"/>
      <c r="F88" s="41"/>
      <c r="G88" s="34"/>
      <c r="H88" s="35"/>
      <c r="I88" s="35"/>
      <c r="J88" s="36"/>
      <c r="K88" s="37"/>
      <c r="L88" s="37"/>
      <c r="M88" s="38"/>
      <c r="N88" s="39"/>
      <c r="O88" s="40"/>
      <c r="P88" s="40"/>
      <c r="Q88" s="34"/>
      <c r="R88" s="34"/>
      <c r="S88" s="41"/>
      <c r="T88" s="36"/>
      <c r="U88" s="36"/>
      <c r="V88" s="42"/>
      <c r="W88" s="42"/>
      <c r="X88" s="42"/>
      <c r="Y88" s="42"/>
      <c r="Z88" s="36"/>
      <c r="AA88" s="35"/>
      <c r="AB88" s="48"/>
      <c r="AC88" s="43"/>
      <c r="AD88" s="44"/>
      <c r="AE88" s="45"/>
      <c r="AF88" s="36"/>
      <c r="AG88" s="36"/>
      <c r="AH88" s="36"/>
      <c r="AI88" s="49"/>
      <c r="AJ88" s="42"/>
      <c r="AK88" s="113"/>
      <c r="AL88" s="44"/>
      <c r="AM88" s="46"/>
      <c r="AN88" s="46"/>
      <c r="AO88" s="46"/>
      <c r="AP88" s="46"/>
      <c r="AQ88" s="46"/>
      <c r="AR88" s="46"/>
      <c r="BG88" s="30">
        <f t="shared" si="11"/>
        <v>0</v>
      </c>
      <c r="BH88" s="30" t="str">
        <f t="shared" si="12"/>
        <v>n/a</v>
      </c>
      <c r="BI88" s="31" t="b">
        <f t="shared" si="13"/>
        <v>0</v>
      </c>
    </row>
    <row r="89" spans="1:61" x14ac:dyDescent="0.15">
      <c r="A89" s="29"/>
      <c r="B89" s="32"/>
      <c r="C89" s="33"/>
      <c r="D89" s="33"/>
      <c r="E89" s="47"/>
      <c r="F89" s="41"/>
      <c r="G89" s="34"/>
      <c r="H89" s="35"/>
      <c r="I89" s="35"/>
      <c r="J89" s="36"/>
      <c r="K89" s="37"/>
      <c r="L89" s="37"/>
      <c r="M89" s="38"/>
      <c r="N89" s="39"/>
      <c r="O89" s="40"/>
      <c r="P89" s="40"/>
      <c r="Q89" s="34"/>
      <c r="R89" s="34"/>
      <c r="S89" s="41"/>
      <c r="T89" s="36"/>
      <c r="U89" s="36"/>
      <c r="V89" s="42"/>
      <c r="W89" s="42"/>
      <c r="X89" s="42"/>
      <c r="Y89" s="42"/>
      <c r="Z89" s="36"/>
      <c r="AA89" s="35"/>
      <c r="AB89" s="48"/>
      <c r="AC89" s="43"/>
      <c r="AD89" s="44"/>
      <c r="AE89" s="45"/>
      <c r="AF89" s="36"/>
      <c r="AG89" s="36"/>
      <c r="AH89" s="36"/>
      <c r="AI89" s="49"/>
      <c r="AJ89" s="42"/>
      <c r="AK89" s="113"/>
      <c r="AL89" s="44"/>
      <c r="AM89" s="46"/>
      <c r="AN89" s="46"/>
      <c r="AO89" s="46"/>
      <c r="AP89" s="46"/>
      <c r="AQ89" s="46"/>
      <c r="AR89" s="46"/>
      <c r="BG89" s="30">
        <f t="shared" si="11"/>
        <v>0</v>
      </c>
      <c r="BH89" s="30" t="str">
        <f t="shared" si="12"/>
        <v>n/a</v>
      </c>
      <c r="BI89" s="31" t="b">
        <f t="shared" si="13"/>
        <v>0</v>
      </c>
    </row>
    <row r="90" spans="1:61" x14ac:dyDescent="0.15">
      <c r="A90" s="29"/>
      <c r="B90" s="32"/>
      <c r="C90" s="33"/>
      <c r="D90" s="33"/>
      <c r="E90" s="47"/>
      <c r="F90" s="41"/>
      <c r="G90" s="34"/>
      <c r="H90" s="35"/>
      <c r="I90" s="35"/>
      <c r="J90" s="36"/>
      <c r="K90" s="37"/>
      <c r="L90" s="37"/>
      <c r="M90" s="38"/>
      <c r="N90" s="39"/>
      <c r="O90" s="40"/>
      <c r="P90" s="40"/>
      <c r="Q90" s="34"/>
      <c r="R90" s="34"/>
      <c r="S90" s="41"/>
      <c r="T90" s="36"/>
      <c r="U90" s="36"/>
      <c r="V90" s="42"/>
      <c r="W90" s="42"/>
      <c r="X90" s="42"/>
      <c r="Y90" s="42"/>
      <c r="Z90" s="36"/>
      <c r="AA90" s="35"/>
      <c r="AB90" s="48"/>
      <c r="AC90" s="43"/>
      <c r="AD90" s="44"/>
      <c r="AE90" s="45"/>
      <c r="AF90" s="36"/>
      <c r="AG90" s="36"/>
      <c r="AH90" s="36"/>
      <c r="AI90" s="49"/>
      <c r="AJ90" s="42"/>
      <c r="AK90" s="113"/>
      <c r="AL90" s="44"/>
      <c r="AM90" s="46"/>
      <c r="AN90" s="46"/>
      <c r="AO90" s="46"/>
      <c r="AP90" s="46"/>
      <c r="AQ90" s="46"/>
      <c r="AR90" s="46"/>
      <c r="BG90" s="30">
        <f t="shared" si="11"/>
        <v>0</v>
      </c>
      <c r="BH90" s="30" t="str">
        <f t="shared" si="12"/>
        <v>n/a</v>
      </c>
      <c r="BI90" s="31" t="b">
        <f t="shared" si="13"/>
        <v>0</v>
      </c>
    </row>
    <row r="91" spans="1:61" x14ac:dyDescent="0.15">
      <c r="A91" s="29"/>
      <c r="B91" s="32"/>
      <c r="C91" s="33"/>
      <c r="D91" s="33"/>
      <c r="E91" s="47"/>
      <c r="F91" s="41"/>
      <c r="G91" s="34"/>
      <c r="H91" s="35"/>
      <c r="I91" s="35"/>
      <c r="J91" s="36"/>
      <c r="K91" s="37"/>
      <c r="L91" s="37"/>
      <c r="M91" s="38"/>
      <c r="N91" s="39"/>
      <c r="O91" s="40"/>
      <c r="P91" s="40"/>
      <c r="Q91" s="34"/>
      <c r="R91" s="34"/>
      <c r="S91" s="41"/>
      <c r="T91" s="36"/>
      <c r="U91" s="36"/>
      <c r="V91" s="42"/>
      <c r="W91" s="42"/>
      <c r="X91" s="42"/>
      <c r="Y91" s="42"/>
      <c r="Z91" s="36"/>
      <c r="AA91" s="35"/>
      <c r="AB91" s="48"/>
      <c r="AC91" s="43"/>
      <c r="AD91" s="44"/>
      <c r="AE91" s="45"/>
      <c r="AF91" s="36"/>
      <c r="AG91" s="36"/>
      <c r="AH91" s="36"/>
      <c r="AI91" s="49"/>
      <c r="AJ91" s="42"/>
      <c r="AK91" s="113"/>
      <c r="AL91" s="44"/>
      <c r="AM91" s="46"/>
      <c r="AN91" s="46"/>
      <c r="AO91" s="46"/>
      <c r="AP91" s="46"/>
      <c r="AQ91" s="46"/>
      <c r="AR91" s="46"/>
      <c r="BG91" s="30">
        <f t="shared" si="11"/>
        <v>0</v>
      </c>
      <c r="BH91" s="30" t="str">
        <f t="shared" si="12"/>
        <v>n/a</v>
      </c>
      <c r="BI91" s="31" t="b">
        <f t="shared" si="13"/>
        <v>0</v>
      </c>
    </row>
    <row r="92" spans="1:61" x14ac:dyDescent="0.15">
      <c r="A92" s="29"/>
      <c r="B92" s="32"/>
      <c r="C92" s="33"/>
      <c r="D92" s="33"/>
      <c r="E92" s="47"/>
      <c r="F92" s="41"/>
      <c r="G92" s="34"/>
      <c r="H92" s="35"/>
      <c r="I92" s="35"/>
      <c r="J92" s="36"/>
      <c r="K92" s="37"/>
      <c r="L92" s="37"/>
      <c r="M92" s="38"/>
      <c r="N92" s="39"/>
      <c r="O92" s="40"/>
      <c r="P92" s="40"/>
      <c r="Q92" s="34"/>
      <c r="R92" s="34"/>
      <c r="S92" s="41"/>
      <c r="T92" s="36"/>
      <c r="U92" s="36"/>
      <c r="V92" s="42"/>
      <c r="W92" s="42"/>
      <c r="X92" s="42"/>
      <c r="Y92" s="42"/>
      <c r="Z92" s="36"/>
      <c r="AA92" s="35"/>
      <c r="AB92" s="48"/>
      <c r="AC92" s="43"/>
      <c r="AD92" s="44"/>
      <c r="AE92" s="45"/>
      <c r="AF92" s="36"/>
      <c r="AG92" s="36"/>
      <c r="AH92" s="36"/>
      <c r="AI92" s="49"/>
      <c r="AJ92" s="42"/>
      <c r="AK92" s="113"/>
      <c r="AL92" s="44"/>
      <c r="AM92" s="46"/>
      <c r="AN92" s="46"/>
      <c r="AO92" s="46"/>
      <c r="AP92" s="46"/>
      <c r="AQ92" s="46"/>
      <c r="AR92" s="46"/>
      <c r="BG92" s="30">
        <f t="shared" si="11"/>
        <v>0</v>
      </c>
      <c r="BH92" s="30" t="str">
        <f t="shared" si="12"/>
        <v>n/a</v>
      </c>
      <c r="BI92" s="31" t="b">
        <f t="shared" si="13"/>
        <v>0</v>
      </c>
    </row>
    <row r="93" spans="1:61" x14ac:dyDescent="0.15">
      <c r="A93" s="29"/>
      <c r="B93" s="32"/>
      <c r="C93" s="33"/>
      <c r="D93" s="33"/>
      <c r="E93" s="47"/>
      <c r="F93" s="41"/>
      <c r="G93" s="34"/>
      <c r="H93" s="35"/>
      <c r="I93" s="35"/>
      <c r="J93" s="36"/>
      <c r="K93" s="37"/>
      <c r="L93" s="37"/>
      <c r="M93" s="38"/>
      <c r="N93" s="39"/>
      <c r="O93" s="40"/>
      <c r="P93" s="40"/>
      <c r="Q93" s="34"/>
      <c r="R93" s="34"/>
      <c r="S93" s="41"/>
      <c r="T93" s="36"/>
      <c r="U93" s="36"/>
      <c r="V93" s="42"/>
      <c r="W93" s="42"/>
      <c r="X93" s="42"/>
      <c r="Y93" s="42"/>
      <c r="Z93" s="36"/>
      <c r="AA93" s="35"/>
      <c r="AB93" s="48"/>
      <c r="AC93" s="43"/>
      <c r="AD93" s="44"/>
      <c r="AE93" s="45"/>
      <c r="AF93" s="36"/>
      <c r="AG93" s="36"/>
      <c r="AH93" s="36"/>
      <c r="AI93" s="49"/>
      <c r="AJ93" s="42"/>
      <c r="AK93" s="113"/>
      <c r="AL93" s="44"/>
      <c r="AM93" s="46"/>
      <c r="AN93" s="46"/>
      <c r="AO93" s="46"/>
      <c r="AP93" s="46"/>
      <c r="AQ93" s="46"/>
      <c r="AR93" s="46"/>
      <c r="BG93" s="30">
        <f t="shared" si="11"/>
        <v>0</v>
      </c>
      <c r="BH93" s="30" t="str">
        <f t="shared" si="12"/>
        <v>n/a</v>
      </c>
      <c r="BI93" s="31" t="b">
        <f t="shared" si="13"/>
        <v>0</v>
      </c>
    </row>
    <row r="94" spans="1:61" x14ac:dyDescent="0.15">
      <c r="A94" s="29"/>
      <c r="B94" s="32"/>
      <c r="C94" s="33"/>
      <c r="D94" s="33"/>
      <c r="E94" s="47"/>
      <c r="F94" s="41"/>
      <c r="G94" s="34"/>
      <c r="H94" s="35"/>
      <c r="I94" s="35"/>
      <c r="J94" s="36"/>
      <c r="K94" s="37"/>
      <c r="L94" s="37"/>
      <c r="M94" s="38"/>
      <c r="N94" s="39"/>
      <c r="O94" s="40"/>
      <c r="P94" s="40"/>
      <c r="Q94" s="34"/>
      <c r="R94" s="34"/>
      <c r="S94" s="41"/>
      <c r="T94" s="36"/>
      <c r="U94" s="36"/>
      <c r="V94" s="42"/>
      <c r="W94" s="42"/>
      <c r="X94" s="42"/>
      <c r="Y94" s="42"/>
      <c r="Z94" s="36"/>
      <c r="AA94" s="35"/>
      <c r="AB94" s="48"/>
      <c r="AC94" s="43"/>
      <c r="AD94" s="44"/>
      <c r="AE94" s="45"/>
      <c r="AF94" s="36"/>
      <c r="AG94" s="36"/>
      <c r="AH94" s="36"/>
      <c r="AI94" s="49"/>
      <c r="AJ94" s="42"/>
      <c r="AK94" s="113"/>
      <c r="AL94" s="44"/>
      <c r="AM94" s="46"/>
      <c r="AN94" s="46"/>
      <c r="AO94" s="46"/>
      <c r="AP94" s="46"/>
      <c r="AQ94" s="46"/>
      <c r="AR94" s="46"/>
      <c r="BG94" s="30">
        <f t="shared" si="11"/>
        <v>0</v>
      </c>
      <c r="BH94" s="30" t="str">
        <f t="shared" si="12"/>
        <v>n/a</v>
      </c>
      <c r="BI94" s="31" t="b">
        <f t="shared" si="13"/>
        <v>0</v>
      </c>
    </row>
    <row r="95" spans="1:61" x14ac:dyDescent="0.15">
      <c r="A95" s="29"/>
      <c r="B95" s="32"/>
      <c r="C95" s="33"/>
      <c r="D95" s="33"/>
      <c r="E95" s="47"/>
      <c r="F95" s="41"/>
      <c r="G95" s="34"/>
      <c r="H95" s="35"/>
      <c r="I95" s="35"/>
      <c r="J95" s="36"/>
      <c r="K95" s="37"/>
      <c r="L95" s="37"/>
      <c r="M95" s="38"/>
      <c r="N95" s="39"/>
      <c r="O95" s="40"/>
      <c r="P95" s="40"/>
      <c r="Q95" s="34"/>
      <c r="R95" s="34"/>
      <c r="S95" s="41"/>
      <c r="T95" s="36"/>
      <c r="U95" s="36"/>
      <c r="V95" s="42"/>
      <c r="W95" s="42"/>
      <c r="X95" s="42"/>
      <c r="Y95" s="42"/>
      <c r="Z95" s="36"/>
      <c r="AA95" s="35"/>
      <c r="AB95" s="48"/>
      <c r="AC95" s="43"/>
      <c r="AD95" s="44"/>
      <c r="AE95" s="45"/>
      <c r="AF95" s="36"/>
      <c r="AG95" s="36"/>
      <c r="AH95" s="36"/>
      <c r="AI95" s="49"/>
      <c r="AJ95" s="42"/>
      <c r="AK95" s="113"/>
      <c r="AL95" s="44"/>
      <c r="AM95" s="46"/>
      <c r="AN95" s="46"/>
      <c r="AO95" s="46"/>
      <c r="AP95" s="46"/>
      <c r="AQ95" s="46"/>
      <c r="AR95" s="46"/>
      <c r="BG95" s="30">
        <f t="shared" si="11"/>
        <v>0</v>
      </c>
      <c r="BH95" s="30" t="str">
        <f t="shared" si="12"/>
        <v>n/a</v>
      </c>
      <c r="BI95" s="31" t="b">
        <f t="shared" si="13"/>
        <v>0</v>
      </c>
    </row>
    <row r="96" spans="1:61" x14ac:dyDescent="0.15">
      <c r="A96" s="29"/>
      <c r="B96" s="32"/>
      <c r="C96" s="33"/>
      <c r="D96" s="33"/>
      <c r="E96" s="47"/>
      <c r="F96" s="41"/>
      <c r="G96" s="34"/>
      <c r="H96" s="35"/>
      <c r="I96" s="35"/>
      <c r="J96" s="36"/>
      <c r="K96" s="37"/>
      <c r="L96" s="37"/>
      <c r="M96" s="38"/>
      <c r="N96" s="39"/>
      <c r="O96" s="40"/>
      <c r="P96" s="40"/>
      <c r="Q96" s="34"/>
      <c r="R96" s="34"/>
      <c r="S96" s="41"/>
      <c r="T96" s="36"/>
      <c r="U96" s="36"/>
      <c r="V96" s="42"/>
      <c r="W96" s="42"/>
      <c r="X96" s="42"/>
      <c r="Y96" s="42"/>
      <c r="Z96" s="36"/>
      <c r="AA96" s="35"/>
      <c r="AB96" s="48"/>
      <c r="AC96" s="43"/>
      <c r="AD96" s="44"/>
      <c r="AE96" s="45"/>
      <c r="AF96" s="36"/>
      <c r="AG96" s="36"/>
      <c r="AH96" s="36"/>
      <c r="AI96" s="49"/>
      <c r="AJ96" s="42"/>
      <c r="AK96" s="113"/>
      <c r="AL96" s="44"/>
      <c r="AM96" s="46"/>
      <c r="AN96" s="46"/>
      <c r="AO96" s="46"/>
      <c r="AP96" s="46"/>
      <c r="AQ96" s="46"/>
      <c r="AR96" s="46"/>
      <c r="BG96" s="30">
        <f t="shared" si="11"/>
        <v>0</v>
      </c>
      <c r="BH96" s="30" t="str">
        <f t="shared" si="12"/>
        <v>n/a</v>
      </c>
      <c r="BI96" s="31" t="b">
        <f t="shared" si="13"/>
        <v>0</v>
      </c>
    </row>
    <row r="97" spans="1:61" x14ac:dyDescent="0.15">
      <c r="A97" s="29"/>
      <c r="B97" s="32"/>
      <c r="C97" s="33"/>
      <c r="D97" s="33"/>
      <c r="E97" s="47"/>
      <c r="F97" s="41"/>
      <c r="G97" s="34"/>
      <c r="H97" s="35"/>
      <c r="I97" s="35"/>
      <c r="J97" s="36"/>
      <c r="K97" s="37"/>
      <c r="L97" s="37"/>
      <c r="M97" s="38"/>
      <c r="N97" s="39"/>
      <c r="O97" s="40"/>
      <c r="P97" s="40"/>
      <c r="Q97" s="34"/>
      <c r="R97" s="34"/>
      <c r="S97" s="41"/>
      <c r="T97" s="36"/>
      <c r="U97" s="36"/>
      <c r="V97" s="42"/>
      <c r="W97" s="42"/>
      <c r="X97" s="42"/>
      <c r="Y97" s="42"/>
      <c r="Z97" s="36"/>
      <c r="AA97" s="35"/>
      <c r="AB97" s="48"/>
      <c r="AC97" s="43"/>
      <c r="AD97" s="44"/>
      <c r="AE97" s="45"/>
      <c r="AF97" s="36"/>
      <c r="AG97" s="36"/>
      <c r="AH97" s="36"/>
      <c r="AI97" s="49"/>
      <c r="AJ97" s="42"/>
      <c r="AK97" s="113"/>
      <c r="AL97" s="44"/>
      <c r="AM97" s="46"/>
      <c r="AN97" s="46"/>
      <c r="AO97" s="46"/>
      <c r="AP97" s="46"/>
      <c r="AQ97" s="46"/>
      <c r="AR97" s="46"/>
      <c r="BG97" s="30">
        <f t="shared" si="11"/>
        <v>0</v>
      </c>
      <c r="BH97" s="30" t="str">
        <f t="shared" si="12"/>
        <v>n/a</v>
      </c>
      <c r="BI97" s="31" t="b">
        <f t="shared" si="13"/>
        <v>0</v>
      </c>
    </row>
    <row r="98" spans="1:61" x14ac:dyDescent="0.15">
      <c r="A98" s="29"/>
      <c r="B98" s="32"/>
      <c r="C98" s="33"/>
      <c r="D98" s="33"/>
      <c r="E98" s="47"/>
      <c r="F98" s="41"/>
      <c r="G98" s="34"/>
      <c r="H98" s="35"/>
      <c r="I98" s="35"/>
      <c r="J98" s="36"/>
      <c r="K98" s="37"/>
      <c r="L98" s="37"/>
      <c r="M98" s="38"/>
      <c r="N98" s="39"/>
      <c r="O98" s="40"/>
      <c r="P98" s="40"/>
      <c r="Q98" s="34"/>
      <c r="R98" s="34"/>
      <c r="S98" s="41"/>
      <c r="T98" s="36"/>
      <c r="U98" s="36"/>
      <c r="V98" s="42"/>
      <c r="W98" s="42"/>
      <c r="X98" s="42"/>
      <c r="Y98" s="42"/>
      <c r="Z98" s="36"/>
      <c r="AA98" s="35"/>
      <c r="AB98" s="48"/>
      <c r="AC98" s="43"/>
      <c r="AD98" s="44"/>
      <c r="AE98" s="45"/>
      <c r="AF98" s="36"/>
      <c r="AG98" s="36"/>
      <c r="AH98" s="36"/>
      <c r="AI98" s="49"/>
      <c r="AJ98" s="42"/>
      <c r="AK98" s="113"/>
      <c r="AL98" s="44"/>
      <c r="AM98" s="46"/>
      <c r="AN98" s="46"/>
      <c r="AO98" s="46"/>
      <c r="AP98" s="46"/>
      <c r="AQ98" s="46"/>
      <c r="AR98" s="46"/>
      <c r="BG98" s="30">
        <f t="shared" si="11"/>
        <v>0</v>
      </c>
      <c r="BH98" s="30" t="str">
        <f t="shared" si="12"/>
        <v>n/a</v>
      </c>
      <c r="BI98" s="31" t="b">
        <f t="shared" si="13"/>
        <v>0</v>
      </c>
    </row>
    <row r="99" spans="1:61" x14ac:dyDescent="0.15">
      <c r="A99" s="29"/>
      <c r="B99" s="32"/>
      <c r="C99" s="33"/>
      <c r="D99" s="33"/>
      <c r="E99" s="47"/>
      <c r="F99" s="41"/>
      <c r="G99" s="34"/>
      <c r="H99" s="35"/>
      <c r="I99" s="35"/>
      <c r="J99" s="36"/>
      <c r="K99" s="37"/>
      <c r="L99" s="37"/>
      <c r="M99" s="38"/>
      <c r="N99" s="39"/>
      <c r="O99" s="40"/>
      <c r="P99" s="40"/>
      <c r="Q99" s="34"/>
      <c r="R99" s="34"/>
      <c r="S99" s="41"/>
      <c r="T99" s="36"/>
      <c r="U99" s="36"/>
      <c r="V99" s="42"/>
      <c r="W99" s="42"/>
      <c r="X99" s="42"/>
      <c r="Y99" s="42"/>
      <c r="Z99" s="36"/>
      <c r="AA99" s="35"/>
      <c r="AB99" s="48"/>
      <c r="AC99" s="43"/>
      <c r="AD99" s="44"/>
      <c r="AE99" s="45"/>
      <c r="AF99" s="36"/>
      <c r="AG99" s="36"/>
      <c r="AH99" s="36"/>
      <c r="AI99" s="49"/>
      <c r="AJ99" s="42"/>
      <c r="AK99" s="113"/>
      <c r="AL99" s="44"/>
      <c r="AM99" s="46"/>
      <c r="AN99" s="46"/>
      <c r="AO99" s="46"/>
      <c r="AP99" s="46"/>
      <c r="AQ99" s="46"/>
      <c r="AR99" s="46"/>
      <c r="BG99" s="30">
        <f t="shared" si="11"/>
        <v>0</v>
      </c>
      <c r="BH99" s="30" t="str">
        <f t="shared" si="12"/>
        <v>n/a</v>
      </c>
      <c r="BI99" s="31" t="b">
        <f t="shared" si="13"/>
        <v>0</v>
      </c>
    </row>
    <row r="100" spans="1:61" x14ac:dyDescent="0.15">
      <c r="A100" s="29"/>
      <c r="B100" s="32"/>
      <c r="C100" s="33"/>
      <c r="D100" s="33"/>
      <c r="E100" s="47"/>
      <c r="F100" s="41"/>
      <c r="G100" s="34"/>
      <c r="H100" s="35"/>
      <c r="I100" s="35"/>
      <c r="J100" s="36"/>
      <c r="K100" s="37"/>
      <c r="L100" s="37"/>
      <c r="M100" s="38"/>
      <c r="N100" s="39"/>
      <c r="O100" s="40"/>
      <c r="P100" s="40"/>
      <c r="Q100" s="34"/>
      <c r="R100" s="34"/>
      <c r="S100" s="41"/>
      <c r="T100" s="36"/>
      <c r="U100" s="36"/>
      <c r="V100" s="42"/>
      <c r="W100" s="42"/>
      <c r="X100" s="42"/>
      <c r="Y100" s="42"/>
      <c r="Z100" s="36"/>
      <c r="AA100" s="35"/>
      <c r="AB100" s="48"/>
      <c r="AC100" s="43"/>
      <c r="AD100" s="44"/>
      <c r="AE100" s="45"/>
      <c r="AF100" s="36"/>
      <c r="AG100" s="36"/>
      <c r="AH100" s="36"/>
      <c r="AI100" s="49"/>
      <c r="AJ100" s="42"/>
      <c r="AK100" s="113"/>
      <c r="AL100" s="44"/>
      <c r="AM100" s="46"/>
      <c r="AN100" s="46"/>
      <c r="AO100" s="46"/>
      <c r="AP100" s="46"/>
      <c r="AQ100" s="46"/>
      <c r="AR100" s="46"/>
      <c r="BG100" s="30">
        <f t="shared" si="11"/>
        <v>0</v>
      </c>
      <c r="BH100" s="30" t="str">
        <f t="shared" si="12"/>
        <v>n/a</v>
      </c>
      <c r="BI100" s="31" t="b">
        <f t="shared" si="13"/>
        <v>0</v>
      </c>
    </row>
    <row r="101" spans="1:61" x14ac:dyDescent="0.15">
      <c r="A101" s="29"/>
      <c r="B101" s="32"/>
      <c r="C101" s="33"/>
      <c r="D101" s="33"/>
      <c r="E101" s="47"/>
      <c r="F101" s="41"/>
      <c r="G101" s="34"/>
      <c r="H101" s="35"/>
      <c r="I101" s="35"/>
      <c r="J101" s="36"/>
      <c r="K101" s="37"/>
      <c r="L101" s="37"/>
      <c r="M101" s="38"/>
      <c r="N101" s="39"/>
      <c r="O101" s="40"/>
      <c r="P101" s="40"/>
      <c r="Q101" s="34"/>
      <c r="R101" s="34"/>
      <c r="S101" s="41"/>
      <c r="T101" s="36"/>
      <c r="U101" s="36"/>
      <c r="V101" s="42"/>
      <c r="W101" s="42"/>
      <c r="X101" s="42"/>
      <c r="Y101" s="42"/>
      <c r="Z101" s="36"/>
      <c r="AA101" s="35"/>
      <c r="AB101" s="48"/>
      <c r="AC101" s="43"/>
      <c r="AD101" s="44"/>
      <c r="AE101" s="45"/>
      <c r="AF101" s="36"/>
      <c r="AG101" s="36"/>
      <c r="AH101" s="36"/>
      <c r="AI101" s="49"/>
      <c r="AJ101" s="42"/>
      <c r="AK101" s="113"/>
      <c r="AL101" s="44"/>
      <c r="AM101" s="46"/>
      <c r="AN101" s="46"/>
      <c r="AO101" s="46"/>
      <c r="AP101" s="46"/>
      <c r="AQ101" s="46"/>
      <c r="AR101" s="46"/>
      <c r="BG101" s="30">
        <f t="shared" si="11"/>
        <v>0</v>
      </c>
      <c r="BH101" s="30" t="str">
        <f t="shared" si="12"/>
        <v>n/a</v>
      </c>
      <c r="BI101" s="31" t="b">
        <f t="shared" si="13"/>
        <v>0</v>
      </c>
    </row>
    <row r="102" spans="1:61" x14ac:dyDescent="0.15">
      <c r="A102" s="29"/>
      <c r="B102" s="32"/>
      <c r="C102" s="33"/>
      <c r="D102" s="33"/>
      <c r="E102" s="47"/>
      <c r="F102" s="41"/>
      <c r="G102" s="34"/>
      <c r="H102" s="35"/>
      <c r="I102" s="35"/>
      <c r="J102" s="36"/>
      <c r="K102" s="37"/>
      <c r="L102" s="37"/>
      <c r="M102" s="38"/>
      <c r="N102" s="39"/>
      <c r="O102" s="40"/>
      <c r="P102" s="40"/>
      <c r="Q102" s="34"/>
      <c r="R102" s="34"/>
      <c r="S102" s="41"/>
      <c r="T102" s="36"/>
      <c r="U102" s="36"/>
      <c r="V102" s="42"/>
      <c r="W102" s="42"/>
      <c r="X102" s="42"/>
      <c r="Y102" s="42"/>
      <c r="Z102" s="36"/>
      <c r="AA102" s="35"/>
      <c r="AB102" s="48"/>
      <c r="AC102" s="43"/>
      <c r="AD102" s="44"/>
      <c r="AE102" s="45"/>
      <c r="AF102" s="36"/>
      <c r="AG102" s="36"/>
      <c r="AH102" s="36"/>
      <c r="AI102" s="49"/>
      <c r="AJ102" s="42"/>
      <c r="AK102" s="113"/>
      <c r="AL102" s="44"/>
      <c r="AM102" s="46"/>
      <c r="AN102" s="46"/>
      <c r="AO102" s="46"/>
      <c r="AP102" s="46"/>
      <c r="AQ102" s="46"/>
      <c r="AR102" s="46"/>
      <c r="BG102" s="30">
        <f t="shared" si="11"/>
        <v>0</v>
      </c>
      <c r="BH102" s="30" t="str">
        <f t="shared" si="12"/>
        <v>n/a</v>
      </c>
      <c r="BI102" s="31" t="b">
        <f t="shared" si="13"/>
        <v>0</v>
      </c>
    </row>
    <row r="103" spans="1:61" x14ac:dyDescent="0.15">
      <c r="A103" s="29"/>
      <c r="B103" s="32"/>
      <c r="C103" s="33"/>
      <c r="D103" s="33"/>
      <c r="E103" s="47"/>
      <c r="F103" s="41"/>
      <c r="G103" s="34"/>
      <c r="H103" s="35"/>
      <c r="I103" s="35"/>
      <c r="J103" s="36"/>
      <c r="K103" s="37"/>
      <c r="L103" s="37"/>
      <c r="M103" s="38"/>
      <c r="N103" s="39"/>
      <c r="O103" s="40"/>
      <c r="P103" s="40"/>
      <c r="Q103" s="34"/>
      <c r="R103" s="34"/>
      <c r="S103" s="41"/>
      <c r="T103" s="36"/>
      <c r="U103" s="36"/>
      <c r="V103" s="42"/>
      <c r="W103" s="42"/>
      <c r="X103" s="42"/>
      <c r="Y103" s="42"/>
      <c r="Z103" s="36"/>
      <c r="AA103" s="35"/>
      <c r="AB103" s="48"/>
      <c r="AC103" s="43"/>
      <c r="AD103" s="44"/>
      <c r="AE103" s="45"/>
      <c r="AF103" s="36"/>
      <c r="AG103" s="36"/>
      <c r="AH103" s="36"/>
      <c r="AI103" s="49"/>
      <c r="AJ103" s="42"/>
      <c r="AK103" s="113"/>
      <c r="AL103" s="44"/>
      <c r="AM103" s="46"/>
      <c r="AN103" s="46"/>
      <c r="AO103" s="46"/>
      <c r="AP103" s="46"/>
      <c r="AQ103" s="46"/>
      <c r="AR103" s="46"/>
      <c r="BG103" s="30">
        <f t="shared" si="11"/>
        <v>0</v>
      </c>
      <c r="BH103" s="30" t="str">
        <f t="shared" si="12"/>
        <v>n/a</v>
      </c>
      <c r="BI103" s="31" t="b">
        <f t="shared" si="13"/>
        <v>0</v>
      </c>
    </row>
    <row r="104" spans="1:61" x14ac:dyDescent="0.15">
      <c r="A104" s="29"/>
      <c r="B104" s="32"/>
      <c r="C104" s="33"/>
      <c r="D104" s="33"/>
      <c r="E104" s="47"/>
      <c r="F104" s="41"/>
      <c r="G104" s="34"/>
      <c r="H104" s="35"/>
      <c r="I104" s="35"/>
      <c r="J104" s="36"/>
      <c r="K104" s="37"/>
      <c r="L104" s="37"/>
      <c r="M104" s="38"/>
      <c r="N104" s="39"/>
      <c r="O104" s="40"/>
      <c r="P104" s="40"/>
      <c r="Q104" s="34"/>
      <c r="R104" s="34"/>
      <c r="S104" s="41"/>
      <c r="T104" s="36"/>
      <c r="U104" s="36"/>
      <c r="V104" s="42"/>
      <c r="W104" s="42"/>
      <c r="X104" s="42"/>
      <c r="Y104" s="42"/>
      <c r="Z104" s="36"/>
      <c r="AA104" s="35"/>
      <c r="AB104" s="48"/>
      <c r="AC104" s="43"/>
      <c r="AD104" s="44"/>
      <c r="AE104" s="45"/>
      <c r="AF104" s="36"/>
      <c r="AG104" s="36"/>
      <c r="AH104" s="36"/>
      <c r="AI104" s="49"/>
      <c r="AJ104" s="42"/>
      <c r="AK104" s="113"/>
      <c r="AL104" s="44"/>
      <c r="AM104" s="46"/>
      <c r="AN104" s="46"/>
      <c r="AO104" s="46"/>
      <c r="AP104" s="46"/>
      <c r="AQ104" s="46"/>
      <c r="AR104" s="46"/>
      <c r="BG104" s="30">
        <f t="shared" si="11"/>
        <v>0</v>
      </c>
      <c r="BH104" s="30" t="str">
        <f t="shared" si="12"/>
        <v>n/a</v>
      </c>
      <c r="BI104" s="31" t="b">
        <f t="shared" si="13"/>
        <v>0</v>
      </c>
    </row>
    <row r="105" spans="1:61" x14ac:dyDescent="0.15">
      <c r="A105" s="29"/>
      <c r="B105" s="32"/>
      <c r="C105" s="33"/>
      <c r="D105" s="33"/>
      <c r="E105" s="47"/>
      <c r="F105" s="41"/>
      <c r="G105" s="34"/>
      <c r="H105" s="35"/>
      <c r="I105" s="35"/>
      <c r="J105" s="36"/>
      <c r="K105" s="37"/>
      <c r="L105" s="37"/>
      <c r="M105" s="38"/>
      <c r="N105" s="39"/>
      <c r="O105" s="40"/>
      <c r="P105" s="40"/>
      <c r="Q105" s="34"/>
      <c r="R105" s="34"/>
      <c r="S105" s="41"/>
      <c r="T105" s="36"/>
      <c r="U105" s="36"/>
      <c r="V105" s="42"/>
      <c r="W105" s="42"/>
      <c r="X105" s="42"/>
      <c r="Y105" s="42"/>
      <c r="Z105" s="36"/>
      <c r="AA105" s="35"/>
      <c r="AB105" s="48"/>
      <c r="AC105" s="43"/>
      <c r="AD105" s="44"/>
      <c r="AE105" s="45"/>
      <c r="AF105" s="36"/>
      <c r="AG105" s="36"/>
      <c r="AH105" s="36"/>
      <c r="AI105" s="49"/>
      <c r="AJ105" s="42"/>
      <c r="AK105" s="113"/>
      <c r="AL105" s="44"/>
      <c r="AM105" s="46"/>
      <c r="AN105" s="46"/>
      <c r="AO105" s="46"/>
      <c r="AP105" s="46"/>
      <c r="AQ105" s="46"/>
      <c r="AR105" s="46"/>
      <c r="BG105" s="30">
        <f t="shared" si="11"/>
        <v>0</v>
      </c>
      <c r="BH105" s="30" t="str">
        <f t="shared" si="12"/>
        <v>n/a</v>
      </c>
      <c r="BI105" s="31" t="b">
        <f t="shared" si="13"/>
        <v>0</v>
      </c>
    </row>
    <row r="106" spans="1:61" x14ac:dyDescent="0.15">
      <c r="A106" s="29"/>
      <c r="B106" s="32"/>
      <c r="C106" s="33"/>
      <c r="D106" s="33"/>
      <c r="E106" s="47"/>
      <c r="F106" s="41"/>
      <c r="G106" s="34"/>
      <c r="H106" s="35"/>
      <c r="I106" s="35"/>
      <c r="J106" s="36"/>
      <c r="K106" s="37"/>
      <c r="L106" s="37"/>
      <c r="M106" s="38"/>
      <c r="N106" s="39"/>
      <c r="O106" s="40"/>
      <c r="P106" s="40"/>
      <c r="Q106" s="34"/>
      <c r="R106" s="34"/>
      <c r="S106" s="41"/>
      <c r="T106" s="36"/>
      <c r="U106" s="36"/>
      <c r="V106" s="42"/>
      <c r="W106" s="42"/>
      <c r="X106" s="42"/>
      <c r="Y106" s="42"/>
      <c r="Z106" s="36"/>
      <c r="AA106" s="35"/>
      <c r="AB106" s="48"/>
      <c r="AC106" s="43"/>
      <c r="AD106" s="44"/>
      <c r="AE106" s="45"/>
      <c r="AF106" s="36"/>
      <c r="AG106" s="36"/>
      <c r="AH106" s="36"/>
      <c r="AI106" s="49"/>
      <c r="AJ106" s="42"/>
      <c r="AK106" s="113"/>
      <c r="AL106" s="44"/>
      <c r="AM106" s="46"/>
      <c r="AN106" s="46"/>
      <c r="AO106" s="46"/>
      <c r="AP106" s="46"/>
      <c r="AQ106" s="46"/>
      <c r="AR106" s="46"/>
      <c r="BG106" s="30">
        <f t="shared" si="11"/>
        <v>0</v>
      </c>
      <c r="BH106" s="30" t="str">
        <f t="shared" si="12"/>
        <v>n/a</v>
      </c>
      <c r="BI106" s="31" t="b">
        <f t="shared" si="13"/>
        <v>0</v>
      </c>
    </row>
    <row r="107" spans="1:61" x14ac:dyDescent="0.15">
      <c r="A107" s="29"/>
      <c r="B107" s="32"/>
      <c r="C107" s="33"/>
      <c r="D107" s="33"/>
      <c r="E107" s="47"/>
      <c r="F107" s="41"/>
      <c r="G107" s="34"/>
      <c r="H107" s="35"/>
      <c r="I107" s="35"/>
      <c r="J107" s="36"/>
      <c r="K107" s="37"/>
      <c r="L107" s="37"/>
      <c r="M107" s="38"/>
      <c r="N107" s="39"/>
      <c r="O107" s="40"/>
      <c r="P107" s="40"/>
      <c r="Q107" s="34"/>
      <c r="R107" s="34"/>
      <c r="S107" s="41"/>
      <c r="T107" s="36"/>
      <c r="U107" s="36"/>
      <c r="V107" s="42"/>
      <c r="W107" s="42"/>
      <c r="X107" s="42"/>
      <c r="Y107" s="42"/>
      <c r="Z107" s="36"/>
      <c r="AA107" s="35"/>
      <c r="AB107" s="48"/>
      <c r="AC107" s="43"/>
      <c r="AD107" s="44"/>
      <c r="AE107" s="45"/>
      <c r="AF107" s="36"/>
      <c r="AG107" s="36"/>
      <c r="AH107" s="36"/>
      <c r="AI107" s="49"/>
      <c r="AJ107" s="42"/>
      <c r="AK107" s="113"/>
      <c r="AL107" s="44"/>
      <c r="AM107" s="46"/>
      <c r="AN107" s="46"/>
      <c r="AO107" s="46"/>
      <c r="AP107" s="46"/>
      <c r="AQ107" s="46"/>
      <c r="AR107" s="46"/>
      <c r="BG107" s="30">
        <f t="shared" si="11"/>
        <v>0</v>
      </c>
      <c r="BH107" s="30" t="str">
        <f t="shared" si="12"/>
        <v>n/a</v>
      </c>
      <c r="BI107" s="31" t="b">
        <f t="shared" si="13"/>
        <v>0</v>
      </c>
    </row>
    <row r="108" spans="1:61" x14ac:dyDescent="0.15">
      <c r="A108" s="29"/>
      <c r="B108" s="32"/>
      <c r="C108" s="33"/>
      <c r="D108" s="33"/>
      <c r="E108" s="47"/>
      <c r="F108" s="41"/>
      <c r="G108" s="34"/>
      <c r="H108" s="35"/>
      <c r="I108" s="35"/>
      <c r="J108" s="36"/>
      <c r="K108" s="37"/>
      <c r="L108" s="37"/>
      <c r="M108" s="38"/>
      <c r="N108" s="39"/>
      <c r="O108" s="40"/>
      <c r="P108" s="40"/>
      <c r="Q108" s="34"/>
      <c r="R108" s="34"/>
      <c r="S108" s="41"/>
      <c r="T108" s="36"/>
      <c r="U108" s="36"/>
      <c r="V108" s="42"/>
      <c r="W108" s="42"/>
      <c r="X108" s="42"/>
      <c r="Y108" s="42"/>
      <c r="Z108" s="36"/>
      <c r="AA108" s="35"/>
      <c r="AB108" s="48"/>
      <c r="AC108" s="43"/>
      <c r="AD108" s="44"/>
      <c r="AE108" s="45"/>
      <c r="AF108" s="36"/>
      <c r="AG108" s="36"/>
      <c r="AH108" s="36"/>
      <c r="AI108" s="49"/>
      <c r="AJ108" s="42"/>
      <c r="AK108" s="113"/>
      <c r="AL108" s="44"/>
      <c r="AM108" s="46"/>
      <c r="AN108" s="46"/>
      <c r="AO108" s="46"/>
      <c r="AP108" s="46"/>
      <c r="AQ108" s="46"/>
      <c r="AR108" s="46"/>
      <c r="BG108" s="30">
        <f t="shared" si="11"/>
        <v>0</v>
      </c>
      <c r="BH108" s="30" t="str">
        <f t="shared" si="12"/>
        <v>n/a</v>
      </c>
      <c r="BI108" s="31" t="b">
        <f t="shared" si="13"/>
        <v>0</v>
      </c>
    </row>
    <row r="109" spans="1:61" x14ac:dyDescent="0.15">
      <c r="A109" s="29"/>
      <c r="B109" s="32"/>
      <c r="C109" s="33"/>
      <c r="D109" s="33"/>
      <c r="E109" s="47"/>
      <c r="F109" s="41"/>
      <c r="G109" s="34"/>
      <c r="H109" s="35"/>
      <c r="I109" s="35"/>
      <c r="J109" s="36"/>
      <c r="K109" s="37"/>
      <c r="L109" s="37"/>
      <c r="M109" s="38"/>
      <c r="N109" s="39"/>
      <c r="O109" s="40"/>
      <c r="P109" s="40"/>
      <c r="Q109" s="34"/>
      <c r="R109" s="34"/>
      <c r="S109" s="41"/>
      <c r="T109" s="36"/>
      <c r="U109" s="36"/>
      <c r="V109" s="42"/>
      <c r="W109" s="42"/>
      <c r="X109" s="42"/>
      <c r="Y109" s="42"/>
      <c r="Z109" s="36"/>
      <c r="AA109" s="35"/>
      <c r="AB109" s="48"/>
      <c r="AC109" s="43"/>
      <c r="AD109" s="44"/>
      <c r="AE109" s="45"/>
      <c r="AF109" s="36"/>
      <c r="AG109" s="36"/>
      <c r="AH109" s="36"/>
      <c r="AI109" s="49"/>
      <c r="AJ109" s="42"/>
      <c r="AK109" s="113"/>
      <c r="AL109" s="44"/>
      <c r="AM109" s="46"/>
      <c r="AN109" s="46"/>
      <c r="AO109" s="46"/>
      <c r="AP109" s="46"/>
      <c r="AQ109" s="46"/>
      <c r="AR109" s="46"/>
      <c r="BG109" s="30">
        <f t="shared" si="11"/>
        <v>0</v>
      </c>
      <c r="BH109" s="30" t="str">
        <f t="shared" si="12"/>
        <v>n/a</v>
      </c>
      <c r="BI109" s="31" t="b">
        <f t="shared" si="13"/>
        <v>0</v>
      </c>
    </row>
    <row r="110" spans="1:61" x14ac:dyDescent="0.15">
      <c r="A110" s="29"/>
      <c r="B110" s="32"/>
      <c r="C110" s="33"/>
      <c r="D110" s="33"/>
      <c r="E110" s="47"/>
      <c r="F110" s="41"/>
      <c r="G110" s="34"/>
      <c r="H110" s="35"/>
      <c r="I110" s="35"/>
      <c r="J110" s="36"/>
      <c r="K110" s="37"/>
      <c r="L110" s="37"/>
      <c r="M110" s="38"/>
      <c r="N110" s="39"/>
      <c r="O110" s="40"/>
      <c r="P110" s="40"/>
      <c r="Q110" s="34"/>
      <c r="R110" s="34"/>
      <c r="S110" s="41"/>
      <c r="T110" s="36"/>
      <c r="U110" s="36"/>
      <c r="V110" s="42"/>
      <c r="W110" s="42"/>
      <c r="X110" s="42"/>
      <c r="Y110" s="42"/>
      <c r="Z110" s="36"/>
      <c r="AA110" s="35"/>
      <c r="AB110" s="48"/>
      <c r="AC110" s="43"/>
      <c r="AD110" s="44"/>
      <c r="AE110" s="45"/>
      <c r="AF110" s="36"/>
      <c r="AG110" s="36"/>
      <c r="AH110" s="36"/>
      <c r="AI110" s="49"/>
      <c r="AJ110" s="42"/>
      <c r="AK110" s="113"/>
      <c r="AL110" s="44"/>
      <c r="AM110" s="46"/>
      <c r="AN110" s="46"/>
      <c r="AO110" s="46"/>
      <c r="AP110" s="46"/>
      <c r="AQ110" s="46"/>
      <c r="AR110" s="46"/>
      <c r="BG110" s="30">
        <f t="shared" si="11"/>
        <v>0</v>
      </c>
      <c r="BH110" s="30" t="str">
        <f t="shared" si="12"/>
        <v>n/a</v>
      </c>
      <c r="BI110" s="31" t="b">
        <f t="shared" si="13"/>
        <v>0</v>
      </c>
    </row>
    <row r="111" spans="1:61" x14ac:dyDescent="0.15">
      <c r="A111" s="29"/>
      <c r="B111" s="32"/>
      <c r="C111" s="33"/>
      <c r="D111" s="33"/>
      <c r="E111" s="47"/>
      <c r="F111" s="41"/>
      <c r="G111" s="34"/>
      <c r="H111" s="35"/>
      <c r="I111" s="35"/>
      <c r="J111" s="36"/>
      <c r="K111" s="37"/>
      <c r="L111" s="37"/>
      <c r="M111" s="38"/>
      <c r="N111" s="39"/>
      <c r="O111" s="40"/>
      <c r="P111" s="40"/>
      <c r="Q111" s="34"/>
      <c r="R111" s="34"/>
      <c r="S111" s="41"/>
      <c r="T111" s="36"/>
      <c r="U111" s="36"/>
      <c r="V111" s="42"/>
      <c r="W111" s="42"/>
      <c r="X111" s="42"/>
      <c r="Y111" s="42"/>
      <c r="Z111" s="36"/>
      <c r="AA111" s="35"/>
      <c r="AB111" s="48"/>
      <c r="AC111" s="43"/>
      <c r="AD111" s="44"/>
      <c r="AE111" s="45"/>
      <c r="AF111" s="36"/>
      <c r="AG111" s="36"/>
      <c r="AH111" s="36"/>
      <c r="AI111" s="49"/>
      <c r="AJ111" s="42"/>
      <c r="AK111" s="113"/>
      <c r="AL111" s="44"/>
      <c r="AM111" s="46"/>
      <c r="AN111" s="46"/>
      <c r="AO111" s="46"/>
      <c r="AP111" s="46"/>
      <c r="AQ111" s="46"/>
      <c r="AR111" s="46"/>
      <c r="BG111" s="30">
        <f t="shared" si="11"/>
        <v>0</v>
      </c>
      <c r="BH111" s="30" t="str">
        <f t="shared" si="12"/>
        <v>n/a</v>
      </c>
      <c r="BI111" s="31" t="b">
        <f t="shared" si="13"/>
        <v>0</v>
      </c>
    </row>
    <row r="112" spans="1:61" x14ac:dyDescent="0.15">
      <c r="A112" s="29"/>
      <c r="B112" s="32"/>
      <c r="C112" s="33"/>
      <c r="D112" s="33"/>
      <c r="E112" s="47"/>
      <c r="F112" s="41"/>
      <c r="G112" s="34"/>
      <c r="H112" s="35"/>
      <c r="I112" s="35"/>
      <c r="J112" s="36"/>
      <c r="K112" s="37"/>
      <c r="L112" s="37"/>
      <c r="M112" s="38"/>
      <c r="N112" s="39"/>
      <c r="O112" s="40"/>
      <c r="P112" s="40"/>
      <c r="Q112" s="34"/>
      <c r="R112" s="34"/>
      <c r="S112" s="41"/>
      <c r="T112" s="36"/>
      <c r="U112" s="36"/>
      <c r="V112" s="42"/>
      <c r="W112" s="42"/>
      <c r="X112" s="42"/>
      <c r="Y112" s="42"/>
      <c r="Z112" s="36"/>
      <c r="AA112" s="35"/>
      <c r="AB112" s="48"/>
      <c r="AC112" s="43"/>
      <c r="AD112" s="44"/>
      <c r="AE112" s="45"/>
      <c r="AF112" s="36"/>
      <c r="AG112" s="36"/>
      <c r="AH112" s="36"/>
      <c r="AI112" s="49"/>
      <c r="AJ112" s="42"/>
      <c r="AK112" s="113"/>
      <c r="AL112" s="44"/>
      <c r="AM112" s="46"/>
      <c r="AN112" s="46"/>
      <c r="AO112" s="46"/>
      <c r="AP112" s="46"/>
      <c r="AQ112" s="46"/>
      <c r="AR112" s="46"/>
      <c r="BG112" s="30">
        <f t="shared" si="11"/>
        <v>0</v>
      </c>
      <c r="BH112" s="30" t="str">
        <f t="shared" si="12"/>
        <v>n/a</v>
      </c>
      <c r="BI112" s="31" t="b">
        <f t="shared" si="13"/>
        <v>0</v>
      </c>
    </row>
    <row r="113" spans="1:61" x14ac:dyDescent="0.15">
      <c r="A113" s="29"/>
      <c r="B113" s="32"/>
      <c r="C113" s="33"/>
      <c r="D113" s="33"/>
      <c r="E113" s="47"/>
      <c r="F113" s="41"/>
      <c r="G113" s="34"/>
      <c r="H113" s="35"/>
      <c r="I113" s="35"/>
      <c r="J113" s="36"/>
      <c r="K113" s="37"/>
      <c r="L113" s="37"/>
      <c r="M113" s="38"/>
      <c r="N113" s="39"/>
      <c r="O113" s="40"/>
      <c r="P113" s="40"/>
      <c r="Q113" s="34"/>
      <c r="R113" s="34"/>
      <c r="S113" s="41"/>
      <c r="T113" s="36"/>
      <c r="U113" s="36"/>
      <c r="V113" s="42"/>
      <c r="W113" s="42"/>
      <c r="X113" s="42"/>
      <c r="Y113" s="42"/>
      <c r="Z113" s="36"/>
      <c r="AA113" s="35"/>
      <c r="AB113" s="48"/>
      <c r="AC113" s="43"/>
      <c r="AD113" s="44"/>
      <c r="AE113" s="45"/>
      <c r="AF113" s="36"/>
      <c r="AG113" s="36"/>
      <c r="AH113" s="36"/>
      <c r="AI113" s="49"/>
      <c r="AJ113" s="42"/>
      <c r="AK113" s="113"/>
      <c r="AL113" s="44"/>
      <c r="AM113" s="46"/>
      <c r="AN113" s="46"/>
      <c r="AO113" s="46"/>
      <c r="AP113" s="46"/>
      <c r="AQ113" s="46"/>
      <c r="AR113" s="46"/>
      <c r="BG113" s="30">
        <f t="shared" ref="BG113:BG176" si="14">I113-Q113</f>
        <v>0</v>
      </c>
      <c r="BH113" s="30" t="str">
        <f t="shared" ref="BH113:BH176" si="15">IF(O113="HTM",365*5,IF(O113="AFS",365*3,"n/a"))</f>
        <v>n/a</v>
      </c>
      <c r="BI113" s="31" t="b">
        <f t="shared" si="13"/>
        <v>0</v>
      </c>
    </row>
    <row r="114" spans="1:61" x14ac:dyDescent="0.15">
      <c r="A114" s="29"/>
      <c r="B114" s="32"/>
      <c r="C114" s="33"/>
      <c r="D114" s="33"/>
      <c r="E114" s="47"/>
      <c r="F114" s="41"/>
      <c r="G114" s="34"/>
      <c r="H114" s="35"/>
      <c r="I114" s="35"/>
      <c r="J114" s="36"/>
      <c r="K114" s="37"/>
      <c r="L114" s="37"/>
      <c r="M114" s="38"/>
      <c r="N114" s="39"/>
      <c r="O114" s="40"/>
      <c r="P114" s="40"/>
      <c r="Q114" s="34"/>
      <c r="R114" s="34"/>
      <c r="S114" s="41"/>
      <c r="T114" s="36"/>
      <c r="U114" s="36"/>
      <c r="V114" s="42"/>
      <c r="W114" s="42"/>
      <c r="X114" s="42"/>
      <c r="Y114" s="42"/>
      <c r="Z114" s="36"/>
      <c r="AA114" s="35"/>
      <c r="AB114" s="48"/>
      <c r="AC114" s="43"/>
      <c r="AD114" s="44"/>
      <c r="AE114" s="45"/>
      <c r="AF114" s="36"/>
      <c r="AG114" s="36"/>
      <c r="AH114" s="36"/>
      <c r="AI114" s="49"/>
      <c r="AJ114" s="42"/>
      <c r="AK114" s="113"/>
      <c r="AL114" s="44"/>
      <c r="AM114" s="46"/>
      <c r="AN114" s="46"/>
      <c r="AO114" s="46"/>
      <c r="AP114" s="46"/>
      <c r="AQ114" s="46"/>
      <c r="AR114" s="46"/>
      <c r="BG114" s="30">
        <f t="shared" si="14"/>
        <v>0</v>
      </c>
      <c r="BH114" s="30" t="str">
        <f t="shared" si="15"/>
        <v>n/a</v>
      </c>
      <c r="BI114" s="31" t="b">
        <f t="shared" si="13"/>
        <v>0</v>
      </c>
    </row>
    <row r="115" spans="1:61" x14ac:dyDescent="0.15">
      <c r="A115" s="29"/>
      <c r="B115" s="32"/>
      <c r="C115" s="33"/>
      <c r="D115" s="33"/>
      <c r="E115" s="47"/>
      <c r="F115" s="41"/>
      <c r="G115" s="34"/>
      <c r="H115" s="35"/>
      <c r="I115" s="35"/>
      <c r="J115" s="36"/>
      <c r="K115" s="37"/>
      <c r="L115" s="37"/>
      <c r="M115" s="38"/>
      <c r="N115" s="39"/>
      <c r="O115" s="40"/>
      <c r="P115" s="40"/>
      <c r="Q115" s="34"/>
      <c r="R115" s="34"/>
      <c r="S115" s="41"/>
      <c r="T115" s="36"/>
      <c r="U115" s="36"/>
      <c r="V115" s="42"/>
      <c r="W115" s="42"/>
      <c r="X115" s="42"/>
      <c r="Y115" s="42"/>
      <c r="Z115" s="36"/>
      <c r="AA115" s="35"/>
      <c r="AB115" s="48"/>
      <c r="AC115" s="43"/>
      <c r="AD115" s="44"/>
      <c r="AE115" s="45"/>
      <c r="AF115" s="36"/>
      <c r="AG115" s="36"/>
      <c r="AH115" s="36"/>
      <c r="AI115" s="49"/>
      <c r="AJ115" s="42"/>
      <c r="AK115" s="113"/>
      <c r="AL115" s="44"/>
      <c r="AM115" s="46"/>
      <c r="AN115" s="46"/>
      <c r="AO115" s="46"/>
      <c r="AP115" s="46"/>
      <c r="AQ115" s="46"/>
      <c r="AR115" s="46"/>
      <c r="BG115" s="30">
        <f t="shared" si="14"/>
        <v>0</v>
      </c>
      <c r="BH115" s="30" t="str">
        <f t="shared" si="15"/>
        <v>n/a</v>
      </c>
      <c r="BI115" s="31" t="b">
        <f t="shared" ref="BI115:BI178" si="16">IF(BG115&gt;BH115,TRUE,FALSE)</f>
        <v>0</v>
      </c>
    </row>
    <row r="116" spans="1:61" x14ac:dyDescent="0.15">
      <c r="A116" s="29"/>
      <c r="B116" s="32"/>
      <c r="C116" s="33"/>
      <c r="D116" s="33"/>
      <c r="E116" s="47"/>
      <c r="F116" s="41"/>
      <c r="G116" s="34"/>
      <c r="H116" s="35"/>
      <c r="I116" s="35"/>
      <c r="J116" s="36"/>
      <c r="K116" s="37"/>
      <c r="L116" s="37"/>
      <c r="M116" s="38"/>
      <c r="N116" s="39"/>
      <c r="O116" s="40"/>
      <c r="P116" s="40"/>
      <c r="Q116" s="34"/>
      <c r="R116" s="34"/>
      <c r="S116" s="41"/>
      <c r="T116" s="36"/>
      <c r="U116" s="36"/>
      <c r="V116" s="42"/>
      <c r="W116" s="42"/>
      <c r="X116" s="42"/>
      <c r="Y116" s="42"/>
      <c r="Z116" s="36"/>
      <c r="AA116" s="35"/>
      <c r="AB116" s="48"/>
      <c r="AC116" s="43"/>
      <c r="AD116" s="44"/>
      <c r="AE116" s="45"/>
      <c r="AF116" s="36"/>
      <c r="AG116" s="36"/>
      <c r="AH116" s="36"/>
      <c r="AI116" s="49"/>
      <c r="AJ116" s="42"/>
      <c r="AK116" s="113"/>
      <c r="AL116" s="44"/>
      <c r="AM116" s="46"/>
      <c r="AN116" s="46"/>
      <c r="AO116" s="46"/>
      <c r="AP116" s="46"/>
      <c r="AQ116" s="46"/>
      <c r="AR116" s="46"/>
      <c r="BG116" s="30">
        <f t="shared" si="14"/>
        <v>0</v>
      </c>
      <c r="BH116" s="30" t="str">
        <f t="shared" si="15"/>
        <v>n/a</v>
      </c>
      <c r="BI116" s="31" t="b">
        <f t="shared" si="16"/>
        <v>0</v>
      </c>
    </row>
    <row r="117" spans="1:61" x14ac:dyDescent="0.15">
      <c r="A117" s="29"/>
      <c r="B117" s="32"/>
      <c r="C117" s="33"/>
      <c r="D117" s="33"/>
      <c r="E117" s="47"/>
      <c r="F117" s="41"/>
      <c r="G117" s="34"/>
      <c r="H117" s="35"/>
      <c r="I117" s="35"/>
      <c r="J117" s="36"/>
      <c r="K117" s="37"/>
      <c r="L117" s="37"/>
      <c r="M117" s="38"/>
      <c r="N117" s="39"/>
      <c r="O117" s="40"/>
      <c r="P117" s="40"/>
      <c r="Q117" s="34"/>
      <c r="R117" s="34"/>
      <c r="S117" s="41"/>
      <c r="T117" s="36"/>
      <c r="U117" s="36"/>
      <c r="V117" s="42"/>
      <c r="W117" s="42"/>
      <c r="X117" s="42"/>
      <c r="Y117" s="42"/>
      <c r="Z117" s="36"/>
      <c r="AA117" s="35"/>
      <c r="AB117" s="48"/>
      <c r="AC117" s="43"/>
      <c r="AD117" s="44"/>
      <c r="AE117" s="45"/>
      <c r="AF117" s="36"/>
      <c r="AG117" s="36"/>
      <c r="AH117" s="36"/>
      <c r="AI117" s="49"/>
      <c r="AJ117" s="42"/>
      <c r="AK117" s="113"/>
      <c r="AL117" s="44"/>
      <c r="AM117" s="46"/>
      <c r="AN117" s="46"/>
      <c r="AO117" s="46"/>
      <c r="AP117" s="46"/>
      <c r="AQ117" s="46"/>
      <c r="AR117" s="46"/>
      <c r="BG117" s="30">
        <f t="shared" si="14"/>
        <v>0</v>
      </c>
      <c r="BH117" s="30" t="str">
        <f t="shared" si="15"/>
        <v>n/a</v>
      </c>
      <c r="BI117" s="31" t="b">
        <f t="shared" si="16"/>
        <v>0</v>
      </c>
    </row>
    <row r="118" spans="1:61" x14ac:dyDescent="0.15">
      <c r="A118" s="29"/>
      <c r="B118" s="32"/>
      <c r="C118" s="33"/>
      <c r="D118" s="33"/>
      <c r="E118" s="47"/>
      <c r="F118" s="41"/>
      <c r="G118" s="34"/>
      <c r="H118" s="35"/>
      <c r="I118" s="35"/>
      <c r="J118" s="36"/>
      <c r="K118" s="37"/>
      <c r="L118" s="37"/>
      <c r="M118" s="38"/>
      <c r="N118" s="39"/>
      <c r="O118" s="40"/>
      <c r="P118" s="40"/>
      <c r="Q118" s="34"/>
      <c r="R118" s="34"/>
      <c r="S118" s="41"/>
      <c r="T118" s="36"/>
      <c r="U118" s="36"/>
      <c r="V118" s="42"/>
      <c r="W118" s="42"/>
      <c r="X118" s="42"/>
      <c r="Y118" s="42"/>
      <c r="Z118" s="36"/>
      <c r="AA118" s="35"/>
      <c r="AB118" s="48"/>
      <c r="AC118" s="43"/>
      <c r="AD118" s="44"/>
      <c r="AE118" s="45"/>
      <c r="AF118" s="36"/>
      <c r="AG118" s="36"/>
      <c r="AH118" s="36"/>
      <c r="AI118" s="49"/>
      <c r="AJ118" s="42"/>
      <c r="AK118" s="113"/>
      <c r="AL118" s="44"/>
      <c r="AM118" s="46"/>
      <c r="AN118" s="46"/>
      <c r="AO118" s="46"/>
      <c r="AP118" s="46"/>
      <c r="AQ118" s="46"/>
      <c r="AR118" s="46"/>
      <c r="BG118" s="30">
        <f t="shared" si="14"/>
        <v>0</v>
      </c>
      <c r="BH118" s="30" t="str">
        <f t="shared" si="15"/>
        <v>n/a</v>
      </c>
      <c r="BI118" s="31" t="b">
        <f t="shared" si="16"/>
        <v>0</v>
      </c>
    </row>
    <row r="119" spans="1:61" x14ac:dyDescent="0.15">
      <c r="A119" s="29"/>
      <c r="B119" s="32"/>
      <c r="C119" s="33"/>
      <c r="D119" s="33"/>
      <c r="E119" s="47"/>
      <c r="F119" s="41"/>
      <c r="G119" s="34"/>
      <c r="H119" s="35"/>
      <c r="I119" s="35"/>
      <c r="J119" s="36"/>
      <c r="K119" s="37"/>
      <c r="L119" s="37"/>
      <c r="M119" s="38"/>
      <c r="N119" s="39"/>
      <c r="O119" s="40"/>
      <c r="P119" s="40"/>
      <c r="Q119" s="34"/>
      <c r="R119" s="34"/>
      <c r="S119" s="41"/>
      <c r="T119" s="36"/>
      <c r="U119" s="36"/>
      <c r="V119" s="42"/>
      <c r="W119" s="42"/>
      <c r="X119" s="42"/>
      <c r="Y119" s="42"/>
      <c r="Z119" s="36"/>
      <c r="AA119" s="35"/>
      <c r="AB119" s="48"/>
      <c r="AC119" s="43"/>
      <c r="AD119" s="44"/>
      <c r="AE119" s="45"/>
      <c r="AF119" s="36"/>
      <c r="AG119" s="36"/>
      <c r="AH119" s="36"/>
      <c r="AI119" s="49"/>
      <c r="AJ119" s="42"/>
      <c r="AK119" s="113"/>
      <c r="AL119" s="44"/>
      <c r="AM119" s="46"/>
      <c r="AN119" s="46"/>
      <c r="AO119" s="46"/>
      <c r="AP119" s="46"/>
      <c r="AQ119" s="46"/>
      <c r="AR119" s="46"/>
      <c r="BG119" s="30">
        <f t="shared" si="14"/>
        <v>0</v>
      </c>
      <c r="BH119" s="30" t="str">
        <f t="shared" si="15"/>
        <v>n/a</v>
      </c>
      <c r="BI119" s="31" t="b">
        <f t="shared" si="16"/>
        <v>0</v>
      </c>
    </row>
    <row r="120" spans="1:61" x14ac:dyDescent="0.15">
      <c r="A120" s="29"/>
      <c r="B120" s="32"/>
      <c r="C120" s="33"/>
      <c r="D120" s="33"/>
      <c r="E120" s="47"/>
      <c r="F120" s="41"/>
      <c r="G120" s="34"/>
      <c r="H120" s="35"/>
      <c r="I120" s="35"/>
      <c r="J120" s="36"/>
      <c r="K120" s="37"/>
      <c r="L120" s="37"/>
      <c r="M120" s="38"/>
      <c r="N120" s="39"/>
      <c r="O120" s="40"/>
      <c r="P120" s="40"/>
      <c r="Q120" s="34"/>
      <c r="R120" s="34"/>
      <c r="S120" s="41"/>
      <c r="T120" s="36"/>
      <c r="U120" s="36"/>
      <c r="V120" s="42"/>
      <c r="W120" s="42"/>
      <c r="X120" s="42"/>
      <c r="Y120" s="42"/>
      <c r="Z120" s="36"/>
      <c r="AA120" s="35"/>
      <c r="AB120" s="48"/>
      <c r="AC120" s="43"/>
      <c r="AD120" s="44"/>
      <c r="AE120" s="45"/>
      <c r="AF120" s="36"/>
      <c r="AG120" s="36"/>
      <c r="AH120" s="36"/>
      <c r="AI120" s="49"/>
      <c r="AJ120" s="42"/>
      <c r="AK120" s="113"/>
      <c r="AL120" s="44"/>
      <c r="AM120" s="46"/>
      <c r="AN120" s="46"/>
      <c r="AO120" s="46"/>
      <c r="AP120" s="46"/>
      <c r="AQ120" s="46"/>
      <c r="AR120" s="46"/>
      <c r="BG120" s="30">
        <f t="shared" si="14"/>
        <v>0</v>
      </c>
      <c r="BH120" s="30" t="str">
        <f t="shared" si="15"/>
        <v>n/a</v>
      </c>
      <c r="BI120" s="31" t="b">
        <f t="shared" si="16"/>
        <v>0</v>
      </c>
    </row>
    <row r="121" spans="1:61" x14ac:dyDescent="0.15">
      <c r="A121" s="29"/>
      <c r="B121" s="32"/>
      <c r="C121" s="33"/>
      <c r="D121" s="33"/>
      <c r="E121" s="47"/>
      <c r="F121" s="41"/>
      <c r="G121" s="34"/>
      <c r="H121" s="35"/>
      <c r="I121" s="35"/>
      <c r="J121" s="36"/>
      <c r="K121" s="37"/>
      <c r="L121" s="37"/>
      <c r="M121" s="38"/>
      <c r="N121" s="39"/>
      <c r="O121" s="40"/>
      <c r="P121" s="40"/>
      <c r="Q121" s="34"/>
      <c r="R121" s="34"/>
      <c r="S121" s="41"/>
      <c r="T121" s="36"/>
      <c r="U121" s="36"/>
      <c r="V121" s="42"/>
      <c r="W121" s="42"/>
      <c r="X121" s="42"/>
      <c r="Y121" s="42"/>
      <c r="Z121" s="36"/>
      <c r="AA121" s="35"/>
      <c r="AB121" s="48"/>
      <c r="AC121" s="43"/>
      <c r="AD121" s="44"/>
      <c r="AE121" s="45"/>
      <c r="AF121" s="36"/>
      <c r="AG121" s="36"/>
      <c r="AH121" s="36"/>
      <c r="AI121" s="49"/>
      <c r="AJ121" s="42"/>
      <c r="AK121" s="113"/>
      <c r="AL121" s="44"/>
      <c r="AM121" s="46"/>
      <c r="AN121" s="46"/>
      <c r="AO121" s="46"/>
      <c r="AP121" s="46"/>
      <c r="AQ121" s="46"/>
      <c r="AR121" s="46"/>
      <c r="BG121" s="30">
        <f t="shared" si="14"/>
        <v>0</v>
      </c>
      <c r="BH121" s="30" t="str">
        <f t="shared" si="15"/>
        <v>n/a</v>
      </c>
      <c r="BI121" s="31" t="b">
        <f t="shared" si="16"/>
        <v>0</v>
      </c>
    </row>
    <row r="122" spans="1:61" x14ac:dyDescent="0.15">
      <c r="A122" s="29"/>
      <c r="B122" s="32"/>
      <c r="C122" s="33"/>
      <c r="D122" s="33"/>
      <c r="E122" s="47"/>
      <c r="F122" s="41"/>
      <c r="G122" s="34"/>
      <c r="H122" s="35"/>
      <c r="I122" s="35"/>
      <c r="J122" s="36"/>
      <c r="K122" s="37"/>
      <c r="L122" s="37"/>
      <c r="M122" s="38"/>
      <c r="N122" s="39"/>
      <c r="O122" s="40"/>
      <c r="P122" s="40"/>
      <c r="Q122" s="34"/>
      <c r="R122" s="34"/>
      <c r="S122" s="41"/>
      <c r="T122" s="36"/>
      <c r="U122" s="36"/>
      <c r="V122" s="42"/>
      <c r="W122" s="42"/>
      <c r="X122" s="42"/>
      <c r="Y122" s="42"/>
      <c r="Z122" s="36"/>
      <c r="AA122" s="35"/>
      <c r="AB122" s="48"/>
      <c r="AC122" s="43"/>
      <c r="AD122" s="44"/>
      <c r="AE122" s="45"/>
      <c r="AF122" s="36"/>
      <c r="AG122" s="36"/>
      <c r="AH122" s="36"/>
      <c r="AI122" s="49"/>
      <c r="AJ122" s="42"/>
      <c r="AK122" s="113"/>
      <c r="AL122" s="44"/>
      <c r="AM122" s="46"/>
      <c r="AN122" s="46"/>
      <c r="AO122" s="46"/>
      <c r="AP122" s="46"/>
      <c r="AQ122" s="46"/>
      <c r="AR122" s="46"/>
      <c r="BG122" s="30">
        <f t="shared" si="14"/>
        <v>0</v>
      </c>
      <c r="BH122" s="30" t="str">
        <f t="shared" si="15"/>
        <v>n/a</v>
      </c>
      <c r="BI122" s="31" t="b">
        <f t="shared" si="16"/>
        <v>0</v>
      </c>
    </row>
    <row r="123" spans="1:61" x14ac:dyDescent="0.15">
      <c r="A123" s="29"/>
      <c r="B123" s="32"/>
      <c r="C123" s="33"/>
      <c r="D123" s="33"/>
      <c r="E123" s="47"/>
      <c r="F123" s="41"/>
      <c r="G123" s="34"/>
      <c r="H123" s="35"/>
      <c r="I123" s="35"/>
      <c r="J123" s="36"/>
      <c r="K123" s="37"/>
      <c r="L123" s="37"/>
      <c r="M123" s="38"/>
      <c r="N123" s="39"/>
      <c r="O123" s="40"/>
      <c r="P123" s="40"/>
      <c r="Q123" s="34"/>
      <c r="R123" s="34"/>
      <c r="S123" s="41"/>
      <c r="T123" s="36"/>
      <c r="U123" s="36"/>
      <c r="V123" s="42"/>
      <c r="W123" s="42"/>
      <c r="X123" s="42"/>
      <c r="Y123" s="42"/>
      <c r="Z123" s="36"/>
      <c r="AA123" s="35"/>
      <c r="AB123" s="48"/>
      <c r="AC123" s="43"/>
      <c r="AD123" s="44"/>
      <c r="AE123" s="45"/>
      <c r="AF123" s="36"/>
      <c r="AG123" s="36"/>
      <c r="AH123" s="36"/>
      <c r="AI123" s="49"/>
      <c r="AJ123" s="42"/>
      <c r="AK123" s="113"/>
      <c r="AL123" s="44"/>
      <c r="AM123" s="46"/>
      <c r="AN123" s="46"/>
      <c r="AO123" s="46"/>
      <c r="AP123" s="46"/>
      <c r="AQ123" s="46"/>
      <c r="AR123" s="46"/>
      <c r="BG123" s="30">
        <f t="shared" si="14"/>
        <v>0</v>
      </c>
      <c r="BH123" s="30" t="str">
        <f t="shared" si="15"/>
        <v>n/a</v>
      </c>
      <c r="BI123" s="31" t="b">
        <f t="shared" si="16"/>
        <v>0</v>
      </c>
    </row>
    <row r="124" spans="1:61" x14ac:dyDescent="0.15">
      <c r="A124" s="29"/>
      <c r="B124" s="32"/>
      <c r="C124" s="33"/>
      <c r="D124" s="33"/>
      <c r="E124" s="47"/>
      <c r="F124" s="41"/>
      <c r="G124" s="34"/>
      <c r="H124" s="35"/>
      <c r="I124" s="35"/>
      <c r="J124" s="36"/>
      <c r="K124" s="37"/>
      <c r="L124" s="37"/>
      <c r="M124" s="38"/>
      <c r="N124" s="39"/>
      <c r="O124" s="40"/>
      <c r="P124" s="40"/>
      <c r="Q124" s="34"/>
      <c r="R124" s="34"/>
      <c r="S124" s="41"/>
      <c r="T124" s="36"/>
      <c r="U124" s="36"/>
      <c r="V124" s="42"/>
      <c r="W124" s="42"/>
      <c r="X124" s="42"/>
      <c r="Y124" s="42"/>
      <c r="Z124" s="36"/>
      <c r="AA124" s="35"/>
      <c r="AB124" s="48"/>
      <c r="AC124" s="43"/>
      <c r="AD124" s="44"/>
      <c r="AE124" s="45"/>
      <c r="AF124" s="36"/>
      <c r="AG124" s="36"/>
      <c r="AH124" s="36"/>
      <c r="AI124" s="49"/>
      <c r="AJ124" s="42"/>
      <c r="AK124" s="113"/>
      <c r="AL124" s="44"/>
      <c r="AM124" s="46"/>
      <c r="AN124" s="46"/>
      <c r="AO124" s="46"/>
      <c r="AP124" s="46"/>
      <c r="AQ124" s="46"/>
      <c r="AR124" s="46"/>
      <c r="BG124" s="30">
        <f t="shared" si="14"/>
        <v>0</v>
      </c>
      <c r="BH124" s="30" t="str">
        <f t="shared" si="15"/>
        <v>n/a</v>
      </c>
      <c r="BI124" s="31" t="b">
        <f t="shared" si="16"/>
        <v>0</v>
      </c>
    </row>
    <row r="125" spans="1:61" x14ac:dyDescent="0.15">
      <c r="A125" s="29"/>
      <c r="B125" s="32"/>
      <c r="C125" s="33"/>
      <c r="D125" s="33"/>
      <c r="E125" s="47"/>
      <c r="F125" s="41"/>
      <c r="G125" s="34"/>
      <c r="H125" s="35"/>
      <c r="I125" s="35"/>
      <c r="J125" s="36"/>
      <c r="K125" s="37"/>
      <c r="L125" s="37"/>
      <c r="M125" s="38"/>
      <c r="N125" s="39"/>
      <c r="O125" s="40"/>
      <c r="P125" s="40"/>
      <c r="Q125" s="34"/>
      <c r="R125" s="34"/>
      <c r="S125" s="41"/>
      <c r="T125" s="36"/>
      <c r="U125" s="36"/>
      <c r="V125" s="42"/>
      <c r="W125" s="42"/>
      <c r="X125" s="42"/>
      <c r="Y125" s="42"/>
      <c r="Z125" s="36"/>
      <c r="AA125" s="35"/>
      <c r="AB125" s="48"/>
      <c r="AC125" s="43"/>
      <c r="AD125" s="44"/>
      <c r="AE125" s="45"/>
      <c r="AF125" s="36"/>
      <c r="AG125" s="36"/>
      <c r="AH125" s="36"/>
      <c r="AI125" s="49"/>
      <c r="AJ125" s="42"/>
      <c r="AK125" s="113"/>
      <c r="AL125" s="44"/>
      <c r="AM125" s="46"/>
      <c r="AN125" s="46"/>
      <c r="AO125" s="46"/>
      <c r="AP125" s="46"/>
      <c r="AQ125" s="46"/>
      <c r="AR125" s="46"/>
      <c r="BG125" s="30">
        <f t="shared" si="14"/>
        <v>0</v>
      </c>
      <c r="BH125" s="30" t="str">
        <f t="shared" si="15"/>
        <v>n/a</v>
      </c>
      <c r="BI125" s="31" t="b">
        <f t="shared" si="16"/>
        <v>0</v>
      </c>
    </row>
    <row r="126" spans="1:61" x14ac:dyDescent="0.15">
      <c r="A126" s="29"/>
      <c r="B126" s="32"/>
      <c r="C126" s="33"/>
      <c r="D126" s="33"/>
      <c r="E126" s="47"/>
      <c r="F126" s="41"/>
      <c r="G126" s="34"/>
      <c r="H126" s="35"/>
      <c r="I126" s="35"/>
      <c r="J126" s="36"/>
      <c r="K126" s="37"/>
      <c r="L126" s="37"/>
      <c r="M126" s="38"/>
      <c r="N126" s="39"/>
      <c r="O126" s="40"/>
      <c r="P126" s="40"/>
      <c r="Q126" s="34"/>
      <c r="R126" s="34"/>
      <c r="S126" s="41"/>
      <c r="T126" s="36"/>
      <c r="U126" s="36"/>
      <c r="V126" s="42"/>
      <c r="W126" s="42"/>
      <c r="X126" s="42"/>
      <c r="Y126" s="42"/>
      <c r="Z126" s="36"/>
      <c r="AA126" s="35"/>
      <c r="AB126" s="48"/>
      <c r="AC126" s="43"/>
      <c r="AD126" s="44"/>
      <c r="AE126" s="45"/>
      <c r="AF126" s="36"/>
      <c r="AG126" s="36"/>
      <c r="AH126" s="36"/>
      <c r="AI126" s="49"/>
      <c r="AJ126" s="42"/>
      <c r="AK126" s="113"/>
      <c r="AL126" s="44"/>
      <c r="AM126" s="46"/>
      <c r="AN126" s="46"/>
      <c r="AO126" s="46"/>
      <c r="AP126" s="46"/>
      <c r="AQ126" s="46"/>
      <c r="AR126" s="46"/>
      <c r="BG126" s="30">
        <f t="shared" si="14"/>
        <v>0</v>
      </c>
      <c r="BH126" s="30" t="str">
        <f t="shared" si="15"/>
        <v>n/a</v>
      </c>
      <c r="BI126" s="31" t="b">
        <f t="shared" si="16"/>
        <v>0</v>
      </c>
    </row>
    <row r="127" spans="1:61" x14ac:dyDescent="0.15">
      <c r="A127" s="29"/>
      <c r="B127" s="32"/>
      <c r="C127" s="33"/>
      <c r="D127" s="33"/>
      <c r="E127" s="47"/>
      <c r="F127" s="41"/>
      <c r="G127" s="34"/>
      <c r="H127" s="35"/>
      <c r="I127" s="35"/>
      <c r="J127" s="36"/>
      <c r="K127" s="37"/>
      <c r="L127" s="37"/>
      <c r="M127" s="38"/>
      <c r="N127" s="39"/>
      <c r="O127" s="40"/>
      <c r="P127" s="40"/>
      <c r="Q127" s="34"/>
      <c r="R127" s="34"/>
      <c r="S127" s="41"/>
      <c r="T127" s="36"/>
      <c r="U127" s="36"/>
      <c r="V127" s="42"/>
      <c r="W127" s="42"/>
      <c r="X127" s="42"/>
      <c r="Y127" s="42"/>
      <c r="Z127" s="36"/>
      <c r="AA127" s="35"/>
      <c r="AB127" s="48"/>
      <c r="AC127" s="43"/>
      <c r="AD127" s="44"/>
      <c r="AE127" s="45"/>
      <c r="AF127" s="36"/>
      <c r="AG127" s="36"/>
      <c r="AH127" s="36"/>
      <c r="AI127" s="49"/>
      <c r="AJ127" s="42"/>
      <c r="AK127" s="113"/>
      <c r="AL127" s="44"/>
      <c r="AM127" s="46"/>
      <c r="AN127" s="46"/>
      <c r="AO127" s="46"/>
      <c r="AP127" s="46"/>
      <c r="AQ127" s="46"/>
      <c r="AR127" s="46"/>
      <c r="BG127" s="30">
        <f t="shared" si="14"/>
        <v>0</v>
      </c>
      <c r="BH127" s="30" t="str">
        <f t="shared" si="15"/>
        <v>n/a</v>
      </c>
      <c r="BI127" s="31" t="b">
        <f t="shared" si="16"/>
        <v>0</v>
      </c>
    </row>
    <row r="128" spans="1:61" x14ac:dyDescent="0.15">
      <c r="A128" s="29"/>
      <c r="B128" s="32"/>
      <c r="C128" s="33"/>
      <c r="D128" s="33"/>
      <c r="E128" s="47"/>
      <c r="F128" s="41"/>
      <c r="G128" s="34"/>
      <c r="H128" s="35"/>
      <c r="I128" s="35"/>
      <c r="J128" s="36"/>
      <c r="K128" s="37"/>
      <c r="L128" s="37"/>
      <c r="M128" s="38"/>
      <c r="N128" s="39"/>
      <c r="O128" s="40"/>
      <c r="P128" s="40"/>
      <c r="Q128" s="34"/>
      <c r="R128" s="34"/>
      <c r="S128" s="41"/>
      <c r="T128" s="36"/>
      <c r="U128" s="36"/>
      <c r="V128" s="42"/>
      <c r="W128" s="42"/>
      <c r="X128" s="42"/>
      <c r="Y128" s="42"/>
      <c r="Z128" s="36"/>
      <c r="AA128" s="35"/>
      <c r="AB128" s="48"/>
      <c r="AC128" s="43"/>
      <c r="AD128" s="44"/>
      <c r="AE128" s="45"/>
      <c r="AF128" s="36"/>
      <c r="AG128" s="36"/>
      <c r="AH128" s="36"/>
      <c r="AI128" s="49"/>
      <c r="AJ128" s="42"/>
      <c r="AK128" s="113"/>
      <c r="AL128" s="44"/>
      <c r="AM128" s="46"/>
      <c r="AN128" s="46"/>
      <c r="AO128" s="46"/>
      <c r="AP128" s="46"/>
      <c r="AQ128" s="46"/>
      <c r="AR128" s="46"/>
      <c r="BG128" s="30">
        <f t="shared" si="14"/>
        <v>0</v>
      </c>
      <c r="BH128" s="30" t="str">
        <f t="shared" si="15"/>
        <v>n/a</v>
      </c>
      <c r="BI128" s="31" t="b">
        <f t="shared" si="16"/>
        <v>0</v>
      </c>
    </row>
    <row r="129" spans="1:61" x14ac:dyDescent="0.15">
      <c r="A129" s="29"/>
      <c r="B129" s="32"/>
      <c r="C129" s="33"/>
      <c r="D129" s="33"/>
      <c r="E129" s="47"/>
      <c r="F129" s="41"/>
      <c r="G129" s="34"/>
      <c r="H129" s="35"/>
      <c r="I129" s="35"/>
      <c r="J129" s="36"/>
      <c r="K129" s="37"/>
      <c r="L129" s="37"/>
      <c r="M129" s="38"/>
      <c r="N129" s="39"/>
      <c r="O129" s="40"/>
      <c r="P129" s="40"/>
      <c r="Q129" s="34"/>
      <c r="R129" s="34"/>
      <c r="S129" s="41"/>
      <c r="T129" s="36"/>
      <c r="U129" s="36"/>
      <c r="V129" s="42"/>
      <c r="W129" s="42"/>
      <c r="X129" s="42"/>
      <c r="Y129" s="42"/>
      <c r="Z129" s="36"/>
      <c r="AA129" s="35"/>
      <c r="AB129" s="48"/>
      <c r="AC129" s="43"/>
      <c r="AD129" s="44"/>
      <c r="AE129" s="45"/>
      <c r="AF129" s="36"/>
      <c r="AG129" s="36"/>
      <c r="AH129" s="36"/>
      <c r="AI129" s="49"/>
      <c r="AJ129" s="42"/>
      <c r="AK129" s="113"/>
      <c r="AL129" s="44"/>
      <c r="AM129" s="46"/>
      <c r="AN129" s="46"/>
      <c r="AO129" s="46"/>
      <c r="AP129" s="46"/>
      <c r="AQ129" s="46"/>
      <c r="AR129" s="46"/>
      <c r="BG129" s="30">
        <f t="shared" si="14"/>
        <v>0</v>
      </c>
      <c r="BH129" s="30" t="str">
        <f t="shared" si="15"/>
        <v>n/a</v>
      </c>
      <c r="BI129" s="31" t="b">
        <f t="shared" si="16"/>
        <v>0</v>
      </c>
    </row>
    <row r="130" spans="1:61" x14ac:dyDescent="0.15">
      <c r="A130" s="29"/>
      <c r="B130" s="32"/>
      <c r="C130" s="33"/>
      <c r="D130" s="33"/>
      <c r="E130" s="47"/>
      <c r="F130" s="41"/>
      <c r="G130" s="34"/>
      <c r="H130" s="35"/>
      <c r="I130" s="35"/>
      <c r="J130" s="36"/>
      <c r="K130" s="37"/>
      <c r="L130" s="37"/>
      <c r="M130" s="38"/>
      <c r="N130" s="39"/>
      <c r="O130" s="40"/>
      <c r="P130" s="40"/>
      <c r="Q130" s="34"/>
      <c r="R130" s="34"/>
      <c r="S130" s="41"/>
      <c r="T130" s="36"/>
      <c r="U130" s="36"/>
      <c r="V130" s="42"/>
      <c r="W130" s="42"/>
      <c r="X130" s="42"/>
      <c r="Y130" s="42"/>
      <c r="Z130" s="36"/>
      <c r="AA130" s="35"/>
      <c r="AB130" s="48"/>
      <c r="AC130" s="43"/>
      <c r="AD130" s="44"/>
      <c r="AE130" s="45"/>
      <c r="AF130" s="36"/>
      <c r="AG130" s="36"/>
      <c r="AH130" s="36"/>
      <c r="AI130" s="49"/>
      <c r="AJ130" s="42"/>
      <c r="AK130" s="113"/>
      <c r="AL130" s="44"/>
      <c r="AM130" s="46"/>
      <c r="AN130" s="46"/>
      <c r="AO130" s="46"/>
      <c r="AP130" s="46"/>
      <c r="AQ130" s="46"/>
      <c r="AR130" s="46"/>
      <c r="BG130" s="30">
        <f t="shared" si="14"/>
        <v>0</v>
      </c>
      <c r="BH130" s="30" t="str">
        <f t="shared" si="15"/>
        <v>n/a</v>
      </c>
      <c r="BI130" s="31" t="b">
        <f t="shared" si="16"/>
        <v>0</v>
      </c>
    </row>
    <row r="131" spans="1:61" x14ac:dyDescent="0.15">
      <c r="A131" s="29"/>
      <c r="B131" s="32"/>
      <c r="C131" s="33"/>
      <c r="D131" s="33"/>
      <c r="E131" s="47"/>
      <c r="F131" s="41"/>
      <c r="G131" s="34"/>
      <c r="H131" s="35"/>
      <c r="I131" s="35"/>
      <c r="J131" s="36"/>
      <c r="K131" s="37"/>
      <c r="L131" s="37"/>
      <c r="M131" s="38"/>
      <c r="N131" s="39"/>
      <c r="O131" s="40"/>
      <c r="P131" s="40"/>
      <c r="Q131" s="34"/>
      <c r="R131" s="34"/>
      <c r="S131" s="41"/>
      <c r="T131" s="36"/>
      <c r="U131" s="36"/>
      <c r="V131" s="42"/>
      <c r="W131" s="42"/>
      <c r="X131" s="42"/>
      <c r="Y131" s="42"/>
      <c r="Z131" s="36"/>
      <c r="AA131" s="35"/>
      <c r="AB131" s="48"/>
      <c r="AC131" s="43"/>
      <c r="AD131" s="44"/>
      <c r="AE131" s="45"/>
      <c r="AF131" s="36"/>
      <c r="AG131" s="36"/>
      <c r="AH131" s="36"/>
      <c r="AI131" s="49"/>
      <c r="AJ131" s="42"/>
      <c r="AK131" s="113"/>
      <c r="AL131" s="44"/>
      <c r="AM131" s="46"/>
      <c r="AN131" s="46"/>
      <c r="AO131" s="46"/>
      <c r="AP131" s="46"/>
      <c r="AQ131" s="46"/>
      <c r="AR131" s="46"/>
      <c r="BG131" s="30">
        <f t="shared" si="14"/>
        <v>0</v>
      </c>
      <c r="BH131" s="30" t="str">
        <f t="shared" si="15"/>
        <v>n/a</v>
      </c>
      <c r="BI131" s="31" t="b">
        <f t="shared" si="16"/>
        <v>0</v>
      </c>
    </row>
    <row r="132" spans="1:61" x14ac:dyDescent="0.15">
      <c r="A132" s="29"/>
      <c r="B132" s="32"/>
      <c r="C132" s="33"/>
      <c r="D132" s="33"/>
      <c r="E132" s="47"/>
      <c r="F132" s="41"/>
      <c r="G132" s="34"/>
      <c r="H132" s="35"/>
      <c r="I132" s="35"/>
      <c r="J132" s="36"/>
      <c r="K132" s="37"/>
      <c r="L132" s="37"/>
      <c r="M132" s="38"/>
      <c r="N132" s="39"/>
      <c r="O132" s="40"/>
      <c r="P132" s="40"/>
      <c r="Q132" s="34"/>
      <c r="R132" s="34"/>
      <c r="S132" s="41"/>
      <c r="T132" s="36"/>
      <c r="U132" s="36"/>
      <c r="V132" s="42"/>
      <c r="W132" s="42"/>
      <c r="X132" s="42"/>
      <c r="Y132" s="42"/>
      <c r="Z132" s="36"/>
      <c r="AA132" s="35"/>
      <c r="AB132" s="48"/>
      <c r="AC132" s="43"/>
      <c r="AD132" s="44"/>
      <c r="AE132" s="45"/>
      <c r="AF132" s="36"/>
      <c r="AG132" s="36"/>
      <c r="AH132" s="36"/>
      <c r="AI132" s="49"/>
      <c r="AJ132" s="42"/>
      <c r="AK132" s="113"/>
      <c r="AL132" s="44"/>
      <c r="AM132" s="46"/>
      <c r="AN132" s="46"/>
      <c r="AO132" s="46"/>
      <c r="AP132" s="46"/>
      <c r="AQ132" s="46"/>
      <c r="AR132" s="46"/>
      <c r="BG132" s="30">
        <f t="shared" si="14"/>
        <v>0</v>
      </c>
      <c r="BH132" s="30" t="str">
        <f t="shared" si="15"/>
        <v>n/a</v>
      </c>
      <c r="BI132" s="31" t="b">
        <f t="shared" si="16"/>
        <v>0</v>
      </c>
    </row>
    <row r="133" spans="1:61" x14ac:dyDescent="0.15">
      <c r="A133" s="29"/>
      <c r="B133" s="32"/>
      <c r="C133" s="33"/>
      <c r="D133" s="33"/>
      <c r="E133" s="47"/>
      <c r="F133" s="41"/>
      <c r="G133" s="34"/>
      <c r="H133" s="35"/>
      <c r="I133" s="35"/>
      <c r="J133" s="36"/>
      <c r="K133" s="37"/>
      <c r="L133" s="37"/>
      <c r="M133" s="38"/>
      <c r="N133" s="39"/>
      <c r="O133" s="40"/>
      <c r="P133" s="40"/>
      <c r="Q133" s="34"/>
      <c r="R133" s="34"/>
      <c r="S133" s="41"/>
      <c r="T133" s="36"/>
      <c r="U133" s="36"/>
      <c r="V133" s="42"/>
      <c r="W133" s="42"/>
      <c r="X133" s="42"/>
      <c r="Y133" s="42"/>
      <c r="Z133" s="36"/>
      <c r="AA133" s="35"/>
      <c r="AB133" s="48"/>
      <c r="AC133" s="43"/>
      <c r="AD133" s="44"/>
      <c r="AE133" s="45"/>
      <c r="AF133" s="36"/>
      <c r="AG133" s="36"/>
      <c r="AH133" s="36"/>
      <c r="AI133" s="49"/>
      <c r="AJ133" s="42"/>
      <c r="AK133" s="113"/>
      <c r="AL133" s="44"/>
      <c r="AM133" s="46"/>
      <c r="AN133" s="46"/>
      <c r="AO133" s="46"/>
      <c r="AP133" s="46"/>
      <c r="AQ133" s="46"/>
      <c r="AR133" s="46"/>
      <c r="BG133" s="30">
        <f t="shared" si="14"/>
        <v>0</v>
      </c>
      <c r="BH133" s="30" t="str">
        <f t="shared" si="15"/>
        <v>n/a</v>
      </c>
      <c r="BI133" s="31" t="b">
        <f t="shared" si="16"/>
        <v>0</v>
      </c>
    </row>
    <row r="134" spans="1:61" x14ac:dyDescent="0.15">
      <c r="A134" s="29"/>
      <c r="B134" s="32"/>
      <c r="C134" s="33"/>
      <c r="D134" s="33"/>
      <c r="E134" s="47"/>
      <c r="F134" s="41"/>
      <c r="G134" s="34"/>
      <c r="H134" s="35"/>
      <c r="I134" s="35"/>
      <c r="J134" s="36"/>
      <c r="K134" s="37"/>
      <c r="L134" s="37"/>
      <c r="M134" s="38"/>
      <c r="N134" s="39"/>
      <c r="O134" s="40"/>
      <c r="P134" s="40"/>
      <c r="Q134" s="34"/>
      <c r="R134" s="34"/>
      <c r="S134" s="41"/>
      <c r="T134" s="36"/>
      <c r="U134" s="36"/>
      <c r="V134" s="42"/>
      <c r="W134" s="42"/>
      <c r="X134" s="42"/>
      <c r="Y134" s="42"/>
      <c r="Z134" s="36"/>
      <c r="AA134" s="35"/>
      <c r="AB134" s="48"/>
      <c r="AC134" s="43"/>
      <c r="AD134" s="44"/>
      <c r="AE134" s="45"/>
      <c r="AF134" s="36"/>
      <c r="AG134" s="36"/>
      <c r="AH134" s="36"/>
      <c r="AI134" s="49"/>
      <c r="AJ134" s="42"/>
      <c r="AK134" s="113"/>
      <c r="AL134" s="44"/>
      <c r="AM134" s="46"/>
      <c r="AN134" s="46"/>
      <c r="AO134" s="46"/>
      <c r="AP134" s="46"/>
      <c r="AQ134" s="46"/>
      <c r="AR134" s="46"/>
      <c r="BG134" s="30">
        <f t="shared" si="14"/>
        <v>0</v>
      </c>
      <c r="BH134" s="30" t="str">
        <f t="shared" si="15"/>
        <v>n/a</v>
      </c>
      <c r="BI134" s="31" t="b">
        <f t="shared" si="16"/>
        <v>0</v>
      </c>
    </row>
    <row r="135" spans="1:61" x14ac:dyDescent="0.15">
      <c r="A135" s="29"/>
      <c r="B135" s="32"/>
      <c r="C135" s="33"/>
      <c r="D135" s="33"/>
      <c r="E135" s="47"/>
      <c r="F135" s="41"/>
      <c r="G135" s="34"/>
      <c r="H135" s="35"/>
      <c r="I135" s="35"/>
      <c r="J135" s="36"/>
      <c r="K135" s="37"/>
      <c r="L135" s="37"/>
      <c r="M135" s="38"/>
      <c r="N135" s="39"/>
      <c r="O135" s="40"/>
      <c r="P135" s="40"/>
      <c r="Q135" s="34"/>
      <c r="R135" s="34"/>
      <c r="S135" s="41"/>
      <c r="T135" s="36"/>
      <c r="U135" s="36"/>
      <c r="V135" s="42"/>
      <c r="W135" s="42"/>
      <c r="X135" s="42"/>
      <c r="Y135" s="42"/>
      <c r="Z135" s="36"/>
      <c r="AA135" s="35"/>
      <c r="AB135" s="48"/>
      <c r="AC135" s="43"/>
      <c r="AD135" s="44"/>
      <c r="AE135" s="45"/>
      <c r="AF135" s="36"/>
      <c r="AG135" s="36"/>
      <c r="AH135" s="36"/>
      <c r="AI135" s="49"/>
      <c r="AJ135" s="42"/>
      <c r="AK135" s="113"/>
      <c r="AL135" s="44"/>
      <c r="AM135" s="46"/>
      <c r="AN135" s="46"/>
      <c r="AO135" s="46"/>
      <c r="AP135" s="46"/>
      <c r="AQ135" s="46"/>
      <c r="AR135" s="46"/>
      <c r="BG135" s="30">
        <f t="shared" si="14"/>
        <v>0</v>
      </c>
      <c r="BH135" s="30" t="str">
        <f t="shared" si="15"/>
        <v>n/a</v>
      </c>
      <c r="BI135" s="31" t="b">
        <f t="shared" si="16"/>
        <v>0</v>
      </c>
    </row>
    <row r="136" spans="1:61" x14ac:dyDescent="0.15">
      <c r="A136" s="29"/>
      <c r="B136" s="32"/>
      <c r="C136" s="33"/>
      <c r="D136" s="33"/>
      <c r="E136" s="47"/>
      <c r="F136" s="41"/>
      <c r="G136" s="34"/>
      <c r="H136" s="35"/>
      <c r="I136" s="35"/>
      <c r="J136" s="36"/>
      <c r="K136" s="37"/>
      <c r="L136" s="37"/>
      <c r="M136" s="38"/>
      <c r="N136" s="39"/>
      <c r="O136" s="40"/>
      <c r="P136" s="40"/>
      <c r="Q136" s="34"/>
      <c r="R136" s="34"/>
      <c r="S136" s="41"/>
      <c r="T136" s="36"/>
      <c r="U136" s="36"/>
      <c r="V136" s="42"/>
      <c r="W136" s="42"/>
      <c r="X136" s="42"/>
      <c r="Y136" s="42"/>
      <c r="Z136" s="36"/>
      <c r="AA136" s="35"/>
      <c r="AB136" s="48"/>
      <c r="AC136" s="43"/>
      <c r="AD136" s="44"/>
      <c r="AE136" s="45"/>
      <c r="AF136" s="36"/>
      <c r="AG136" s="36"/>
      <c r="AH136" s="36"/>
      <c r="AI136" s="49"/>
      <c r="AJ136" s="42"/>
      <c r="AK136" s="113"/>
      <c r="AL136" s="44"/>
      <c r="AM136" s="46"/>
      <c r="AN136" s="46"/>
      <c r="AO136" s="46"/>
      <c r="AP136" s="46"/>
      <c r="AQ136" s="46"/>
      <c r="AR136" s="46"/>
      <c r="BG136" s="30">
        <f t="shared" si="14"/>
        <v>0</v>
      </c>
      <c r="BH136" s="30" t="str">
        <f t="shared" si="15"/>
        <v>n/a</v>
      </c>
      <c r="BI136" s="31" t="b">
        <f t="shared" si="16"/>
        <v>0</v>
      </c>
    </row>
    <row r="137" spans="1:61" x14ac:dyDescent="0.15">
      <c r="A137" s="29"/>
      <c r="B137" s="32"/>
      <c r="C137" s="33"/>
      <c r="D137" s="33"/>
      <c r="E137" s="47"/>
      <c r="F137" s="41"/>
      <c r="G137" s="34"/>
      <c r="H137" s="35"/>
      <c r="I137" s="35"/>
      <c r="J137" s="36"/>
      <c r="K137" s="37"/>
      <c r="L137" s="37"/>
      <c r="M137" s="38"/>
      <c r="N137" s="39"/>
      <c r="O137" s="40"/>
      <c r="P137" s="40"/>
      <c r="Q137" s="34"/>
      <c r="R137" s="34"/>
      <c r="S137" s="41"/>
      <c r="T137" s="36"/>
      <c r="U137" s="36"/>
      <c r="V137" s="42"/>
      <c r="W137" s="42"/>
      <c r="X137" s="42"/>
      <c r="Y137" s="42"/>
      <c r="Z137" s="36"/>
      <c r="AA137" s="35"/>
      <c r="AB137" s="48"/>
      <c r="AC137" s="43"/>
      <c r="AD137" s="44"/>
      <c r="AE137" s="45"/>
      <c r="AF137" s="36"/>
      <c r="AG137" s="36"/>
      <c r="AH137" s="36"/>
      <c r="AI137" s="49"/>
      <c r="AJ137" s="42"/>
      <c r="AK137" s="113"/>
      <c r="AL137" s="44"/>
      <c r="AM137" s="46"/>
      <c r="AN137" s="46"/>
      <c r="AO137" s="46"/>
      <c r="AP137" s="46"/>
      <c r="AQ137" s="46"/>
      <c r="AR137" s="46"/>
      <c r="BG137" s="30">
        <f t="shared" si="14"/>
        <v>0</v>
      </c>
      <c r="BH137" s="30" t="str">
        <f t="shared" si="15"/>
        <v>n/a</v>
      </c>
      <c r="BI137" s="31" t="b">
        <f t="shared" si="16"/>
        <v>0</v>
      </c>
    </row>
    <row r="138" spans="1:61" x14ac:dyDescent="0.15">
      <c r="A138" s="29"/>
      <c r="B138" s="32"/>
      <c r="C138" s="33"/>
      <c r="D138" s="33"/>
      <c r="E138" s="47"/>
      <c r="F138" s="41"/>
      <c r="G138" s="34"/>
      <c r="H138" s="35"/>
      <c r="I138" s="35"/>
      <c r="J138" s="36"/>
      <c r="K138" s="37"/>
      <c r="L138" s="37"/>
      <c r="M138" s="38"/>
      <c r="N138" s="39"/>
      <c r="O138" s="40"/>
      <c r="P138" s="40"/>
      <c r="Q138" s="34"/>
      <c r="R138" s="34"/>
      <c r="S138" s="41"/>
      <c r="T138" s="36"/>
      <c r="U138" s="36"/>
      <c r="V138" s="42"/>
      <c r="W138" s="42"/>
      <c r="X138" s="42"/>
      <c r="Y138" s="42"/>
      <c r="Z138" s="36"/>
      <c r="AA138" s="35"/>
      <c r="AB138" s="48"/>
      <c r="AC138" s="43"/>
      <c r="AD138" s="44"/>
      <c r="AE138" s="45"/>
      <c r="AF138" s="36"/>
      <c r="AG138" s="36"/>
      <c r="AH138" s="36"/>
      <c r="AI138" s="49"/>
      <c r="AJ138" s="42"/>
      <c r="AK138" s="113"/>
      <c r="AL138" s="44"/>
      <c r="AM138" s="46"/>
      <c r="AN138" s="46"/>
      <c r="AO138" s="46"/>
      <c r="AP138" s="46"/>
      <c r="AQ138" s="46"/>
      <c r="AR138" s="46"/>
      <c r="BG138" s="30">
        <f t="shared" si="14"/>
        <v>0</v>
      </c>
      <c r="BH138" s="30" t="str">
        <f t="shared" si="15"/>
        <v>n/a</v>
      </c>
      <c r="BI138" s="31" t="b">
        <f t="shared" si="16"/>
        <v>0</v>
      </c>
    </row>
    <row r="139" spans="1:61" x14ac:dyDescent="0.15">
      <c r="A139" s="29"/>
      <c r="B139" s="32"/>
      <c r="C139" s="33"/>
      <c r="D139" s="33"/>
      <c r="E139" s="47"/>
      <c r="F139" s="41"/>
      <c r="G139" s="34"/>
      <c r="H139" s="35"/>
      <c r="I139" s="35"/>
      <c r="J139" s="36"/>
      <c r="K139" s="37"/>
      <c r="L139" s="37"/>
      <c r="M139" s="38"/>
      <c r="N139" s="39"/>
      <c r="O139" s="40"/>
      <c r="P139" s="40"/>
      <c r="Q139" s="34"/>
      <c r="R139" s="34"/>
      <c r="S139" s="41"/>
      <c r="T139" s="36"/>
      <c r="U139" s="36"/>
      <c r="V139" s="42"/>
      <c r="W139" s="42"/>
      <c r="X139" s="42"/>
      <c r="Y139" s="42"/>
      <c r="Z139" s="36"/>
      <c r="AA139" s="35"/>
      <c r="AB139" s="48"/>
      <c r="AC139" s="43"/>
      <c r="AD139" s="44"/>
      <c r="AE139" s="45"/>
      <c r="AF139" s="36"/>
      <c r="AG139" s="36"/>
      <c r="AH139" s="36"/>
      <c r="AI139" s="49"/>
      <c r="AJ139" s="42"/>
      <c r="AK139" s="113"/>
      <c r="AL139" s="44"/>
      <c r="AM139" s="46"/>
      <c r="AN139" s="46"/>
      <c r="AO139" s="46"/>
      <c r="AP139" s="46"/>
      <c r="AQ139" s="46"/>
      <c r="AR139" s="46"/>
      <c r="BG139" s="30">
        <f t="shared" si="14"/>
        <v>0</v>
      </c>
      <c r="BH139" s="30" t="str">
        <f t="shared" si="15"/>
        <v>n/a</v>
      </c>
      <c r="BI139" s="31" t="b">
        <f t="shared" si="16"/>
        <v>0</v>
      </c>
    </row>
    <row r="140" spans="1:61" x14ac:dyDescent="0.15">
      <c r="A140" s="29"/>
      <c r="B140" s="32"/>
      <c r="C140" s="33"/>
      <c r="D140" s="33"/>
      <c r="E140" s="47"/>
      <c r="F140" s="41"/>
      <c r="G140" s="34"/>
      <c r="H140" s="35"/>
      <c r="I140" s="35"/>
      <c r="J140" s="36"/>
      <c r="K140" s="37"/>
      <c r="L140" s="37"/>
      <c r="M140" s="38"/>
      <c r="N140" s="39"/>
      <c r="O140" s="40"/>
      <c r="P140" s="40"/>
      <c r="Q140" s="34"/>
      <c r="R140" s="34"/>
      <c r="S140" s="41"/>
      <c r="T140" s="36"/>
      <c r="U140" s="36"/>
      <c r="V140" s="42"/>
      <c r="W140" s="42"/>
      <c r="X140" s="42"/>
      <c r="Y140" s="42"/>
      <c r="Z140" s="36"/>
      <c r="AA140" s="35"/>
      <c r="AB140" s="48"/>
      <c r="AC140" s="43"/>
      <c r="AD140" s="44"/>
      <c r="AE140" s="45"/>
      <c r="AF140" s="36"/>
      <c r="AG140" s="36"/>
      <c r="AH140" s="36"/>
      <c r="AI140" s="49"/>
      <c r="AJ140" s="42"/>
      <c r="AK140" s="113"/>
      <c r="AL140" s="44"/>
      <c r="AM140" s="46"/>
      <c r="AN140" s="46"/>
      <c r="AO140" s="46"/>
      <c r="AP140" s="46"/>
      <c r="AQ140" s="46"/>
      <c r="AR140" s="46"/>
      <c r="BG140" s="30">
        <f t="shared" si="14"/>
        <v>0</v>
      </c>
      <c r="BH140" s="30" t="str">
        <f t="shared" si="15"/>
        <v>n/a</v>
      </c>
      <c r="BI140" s="31" t="b">
        <f t="shared" si="16"/>
        <v>0</v>
      </c>
    </row>
    <row r="141" spans="1:61" x14ac:dyDescent="0.15">
      <c r="A141" s="29"/>
      <c r="B141" s="32"/>
      <c r="C141" s="33"/>
      <c r="D141" s="33"/>
      <c r="E141" s="47"/>
      <c r="F141" s="41"/>
      <c r="G141" s="34"/>
      <c r="H141" s="35"/>
      <c r="I141" s="35"/>
      <c r="J141" s="36"/>
      <c r="K141" s="37"/>
      <c r="L141" s="37"/>
      <c r="M141" s="38"/>
      <c r="N141" s="39"/>
      <c r="O141" s="40"/>
      <c r="P141" s="40"/>
      <c r="Q141" s="34"/>
      <c r="R141" s="34"/>
      <c r="S141" s="41"/>
      <c r="T141" s="36"/>
      <c r="U141" s="36"/>
      <c r="V141" s="42"/>
      <c r="W141" s="42"/>
      <c r="X141" s="42"/>
      <c r="Y141" s="42"/>
      <c r="Z141" s="36"/>
      <c r="AA141" s="35"/>
      <c r="AB141" s="48"/>
      <c r="AC141" s="43"/>
      <c r="AD141" s="44"/>
      <c r="AE141" s="45"/>
      <c r="AF141" s="36"/>
      <c r="AG141" s="36"/>
      <c r="AH141" s="36"/>
      <c r="AI141" s="49"/>
      <c r="AJ141" s="42"/>
      <c r="AK141" s="113"/>
      <c r="AL141" s="44"/>
      <c r="AM141" s="46"/>
      <c r="AN141" s="46"/>
      <c r="AO141" s="46"/>
      <c r="AP141" s="46"/>
      <c r="AQ141" s="46"/>
      <c r="AR141" s="46"/>
      <c r="BG141" s="30">
        <f t="shared" si="14"/>
        <v>0</v>
      </c>
      <c r="BH141" s="30" t="str">
        <f t="shared" si="15"/>
        <v>n/a</v>
      </c>
      <c r="BI141" s="31" t="b">
        <f t="shared" si="16"/>
        <v>0</v>
      </c>
    </row>
    <row r="142" spans="1:61" x14ac:dyDescent="0.15">
      <c r="A142" s="29"/>
      <c r="B142" s="32"/>
      <c r="C142" s="33"/>
      <c r="D142" s="33"/>
      <c r="E142" s="47"/>
      <c r="F142" s="41"/>
      <c r="G142" s="34"/>
      <c r="H142" s="35"/>
      <c r="I142" s="35"/>
      <c r="J142" s="36"/>
      <c r="K142" s="37"/>
      <c r="L142" s="37"/>
      <c r="M142" s="38"/>
      <c r="N142" s="39"/>
      <c r="O142" s="40"/>
      <c r="P142" s="40"/>
      <c r="Q142" s="34"/>
      <c r="R142" s="34"/>
      <c r="S142" s="41"/>
      <c r="T142" s="36"/>
      <c r="U142" s="36"/>
      <c r="V142" s="42"/>
      <c r="W142" s="42"/>
      <c r="X142" s="42"/>
      <c r="Y142" s="42"/>
      <c r="Z142" s="36"/>
      <c r="AA142" s="35"/>
      <c r="AB142" s="48"/>
      <c r="AC142" s="43"/>
      <c r="AD142" s="44"/>
      <c r="AE142" s="45"/>
      <c r="AF142" s="36"/>
      <c r="AG142" s="36"/>
      <c r="AH142" s="36"/>
      <c r="AI142" s="49"/>
      <c r="AJ142" s="42"/>
      <c r="AK142" s="113"/>
      <c r="AL142" s="44"/>
      <c r="AM142" s="46"/>
      <c r="AN142" s="46"/>
      <c r="AO142" s="46"/>
      <c r="AP142" s="46"/>
      <c r="AQ142" s="46"/>
      <c r="AR142" s="46"/>
      <c r="BG142" s="30">
        <f t="shared" si="14"/>
        <v>0</v>
      </c>
      <c r="BH142" s="30" t="str">
        <f t="shared" si="15"/>
        <v>n/a</v>
      </c>
      <c r="BI142" s="31" t="b">
        <f t="shared" si="16"/>
        <v>0</v>
      </c>
    </row>
    <row r="143" spans="1:61" x14ac:dyDescent="0.15">
      <c r="A143" s="29"/>
      <c r="B143" s="32"/>
      <c r="C143" s="33"/>
      <c r="D143" s="33"/>
      <c r="E143" s="47"/>
      <c r="F143" s="41"/>
      <c r="G143" s="34"/>
      <c r="H143" s="35"/>
      <c r="I143" s="35"/>
      <c r="J143" s="36"/>
      <c r="K143" s="37"/>
      <c r="L143" s="37"/>
      <c r="M143" s="38"/>
      <c r="N143" s="39"/>
      <c r="O143" s="40"/>
      <c r="P143" s="40"/>
      <c r="Q143" s="34"/>
      <c r="R143" s="34"/>
      <c r="S143" s="41"/>
      <c r="T143" s="36"/>
      <c r="U143" s="36"/>
      <c r="V143" s="42"/>
      <c r="W143" s="42"/>
      <c r="X143" s="42"/>
      <c r="Y143" s="42"/>
      <c r="Z143" s="36"/>
      <c r="AA143" s="35"/>
      <c r="AB143" s="48"/>
      <c r="AC143" s="43"/>
      <c r="AD143" s="44"/>
      <c r="AE143" s="45"/>
      <c r="AF143" s="36"/>
      <c r="AG143" s="36"/>
      <c r="AH143" s="36"/>
      <c r="AI143" s="49"/>
      <c r="AJ143" s="42"/>
      <c r="AK143" s="113"/>
      <c r="AL143" s="44"/>
      <c r="AM143" s="46"/>
      <c r="AN143" s="46"/>
      <c r="AO143" s="46"/>
      <c r="AP143" s="46"/>
      <c r="AQ143" s="46"/>
      <c r="AR143" s="46"/>
      <c r="BG143" s="30">
        <f t="shared" si="14"/>
        <v>0</v>
      </c>
      <c r="BH143" s="30" t="str">
        <f t="shared" si="15"/>
        <v>n/a</v>
      </c>
      <c r="BI143" s="31" t="b">
        <f t="shared" si="16"/>
        <v>0</v>
      </c>
    </row>
    <row r="144" spans="1:61" x14ac:dyDescent="0.15">
      <c r="A144" s="29"/>
      <c r="B144" s="32"/>
      <c r="C144" s="33"/>
      <c r="D144" s="33"/>
      <c r="E144" s="47"/>
      <c r="F144" s="41"/>
      <c r="G144" s="34"/>
      <c r="H144" s="35"/>
      <c r="I144" s="35"/>
      <c r="J144" s="36"/>
      <c r="K144" s="37"/>
      <c r="L144" s="37"/>
      <c r="M144" s="38"/>
      <c r="N144" s="39"/>
      <c r="O144" s="40"/>
      <c r="P144" s="40"/>
      <c r="Q144" s="34"/>
      <c r="R144" s="34"/>
      <c r="S144" s="41"/>
      <c r="T144" s="36"/>
      <c r="U144" s="36"/>
      <c r="V144" s="42"/>
      <c r="W144" s="42"/>
      <c r="X144" s="42"/>
      <c r="Y144" s="42"/>
      <c r="Z144" s="36"/>
      <c r="AA144" s="35"/>
      <c r="AB144" s="48"/>
      <c r="AC144" s="43"/>
      <c r="AD144" s="44"/>
      <c r="AE144" s="45"/>
      <c r="AF144" s="36"/>
      <c r="AG144" s="36"/>
      <c r="AH144" s="36"/>
      <c r="AI144" s="49"/>
      <c r="AJ144" s="42"/>
      <c r="AK144" s="113"/>
      <c r="AL144" s="44"/>
      <c r="AM144" s="46"/>
      <c r="AN144" s="46"/>
      <c r="AO144" s="46"/>
      <c r="AP144" s="46"/>
      <c r="AQ144" s="46"/>
      <c r="AR144" s="46"/>
      <c r="BG144" s="30">
        <f t="shared" si="14"/>
        <v>0</v>
      </c>
      <c r="BH144" s="30" t="str">
        <f t="shared" si="15"/>
        <v>n/a</v>
      </c>
      <c r="BI144" s="31" t="b">
        <f t="shared" si="16"/>
        <v>0</v>
      </c>
    </row>
    <row r="145" spans="1:61" x14ac:dyDescent="0.15">
      <c r="A145" s="29"/>
      <c r="B145" s="32"/>
      <c r="C145" s="33"/>
      <c r="D145" s="33"/>
      <c r="E145" s="47"/>
      <c r="F145" s="41"/>
      <c r="G145" s="34"/>
      <c r="H145" s="35"/>
      <c r="I145" s="35"/>
      <c r="J145" s="36"/>
      <c r="K145" s="37"/>
      <c r="L145" s="37"/>
      <c r="M145" s="38"/>
      <c r="N145" s="39"/>
      <c r="O145" s="40"/>
      <c r="P145" s="40"/>
      <c r="Q145" s="34"/>
      <c r="R145" s="34"/>
      <c r="S145" s="41"/>
      <c r="T145" s="36"/>
      <c r="U145" s="36"/>
      <c r="V145" s="42"/>
      <c r="W145" s="42"/>
      <c r="X145" s="42"/>
      <c r="Y145" s="42"/>
      <c r="Z145" s="36"/>
      <c r="AA145" s="35"/>
      <c r="AB145" s="48"/>
      <c r="AC145" s="43"/>
      <c r="AD145" s="44"/>
      <c r="AE145" s="45"/>
      <c r="AF145" s="36"/>
      <c r="AG145" s="36"/>
      <c r="AH145" s="36"/>
      <c r="AI145" s="49"/>
      <c r="AJ145" s="42"/>
      <c r="AK145" s="113"/>
      <c r="AL145" s="44"/>
      <c r="AM145" s="46"/>
      <c r="AN145" s="46"/>
      <c r="AO145" s="46"/>
      <c r="AP145" s="46"/>
      <c r="AQ145" s="46"/>
      <c r="AR145" s="46"/>
      <c r="BG145" s="30">
        <f t="shared" si="14"/>
        <v>0</v>
      </c>
      <c r="BH145" s="30" t="str">
        <f t="shared" si="15"/>
        <v>n/a</v>
      </c>
      <c r="BI145" s="31" t="b">
        <f t="shared" si="16"/>
        <v>0</v>
      </c>
    </row>
    <row r="146" spans="1:61" x14ac:dyDescent="0.15">
      <c r="A146" s="29"/>
      <c r="B146" s="32"/>
      <c r="C146" s="33"/>
      <c r="D146" s="33"/>
      <c r="E146" s="47"/>
      <c r="F146" s="41"/>
      <c r="G146" s="34"/>
      <c r="H146" s="35"/>
      <c r="I146" s="35"/>
      <c r="J146" s="36"/>
      <c r="K146" s="37"/>
      <c r="L146" s="37"/>
      <c r="M146" s="38"/>
      <c r="N146" s="39"/>
      <c r="O146" s="40"/>
      <c r="P146" s="40"/>
      <c r="Q146" s="34"/>
      <c r="R146" s="34"/>
      <c r="S146" s="41"/>
      <c r="T146" s="36"/>
      <c r="U146" s="36"/>
      <c r="V146" s="42"/>
      <c r="W146" s="42"/>
      <c r="X146" s="42"/>
      <c r="Y146" s="42"/>
      <c r="Z146" s="36"/>
      <c r="AA146" s="35"/>
      <c r="AB146" s="48"/>
      <c r="AC146" s="43"/>
      <c r="AD146" s="44"/>
      <c r="AE146" s="45"/>
      <c r="AF146" s="36"/>
      <c r="AG146" s="36"/>
      <c r="AH146" s="36"/>
      <c r="AI146" s="49"/>
      <c r="AJ146" s="42"/>
      <c r="AK146" s="113"/>
      <c r="AL146" s="44"/>
      <c r="AM146" s="46"/>
      <c r="AN146" s="46"/>
      <c r="AO146" s="46"/>
      <c r="AP146" s="46"/>
      <c r="AQ146" s="46"/>
      <c r="AR146" s="46"/>
      <c r="BG146" s="30">
        <f t="shared" si="14"/>
        <v>0</v>
      </c>
      <c r="BH146" s="30" t="str">
        <f t="shared" si="15"/>
        <v>n/a</v>
      </c>
      <c r="BI146" s="31" t="b">
        <f t="shared" si="16"/>
        <v>0</v>
      </c>
    </row>
    <row r="147" spans="1:61" x14ac:dyDescent="0.15">
      <c r="A147" s="29"/>
      <c r="B147" s="32"/>
      <c r="C147" s="33"/>
      <c r="D147" s="33"/>
      <c r="E147" s="47"/>
      <c r="F147" s="41"/>
      <c r="G147" s="34"/>
      <c r="H147" s="35"/>
      <c r="I147" s="35"/>
      <c r="J147" s="36"/>
      <c r="K147" s="37"/>
      <c r="L147" s="37"/>
      <c r="M147" s="38"/>
      <c r="N147" s="39"/>
      <c r="O147" s="40"/>
      <c r="P147" s="40"/>
      <c r="Q147" s="34"/>
      <c r="R147" s="34"/>
      <c r="S147" s="41"/>
      <c r="T147" s="36"/>
      <c r="U147" s="36"/>
      <c r="V147" s="42"/>
      <c r="W147" s="42"/>
      <c r="X147" s="42"/>
      <c r="Y147" s="42"/>
      <c r="Z147" s="36"/>
      <c r="AA147" s="35"/>
      <c r="AB147" s="48"/>
      <c r="AC147" s="43"/>
      <c r="AD147" s="44"/>
      <c r="AE147" s="45"/>
      <c r="AF147" s="36"/>
      <c r="AG147" s="36"/>
      <c r="AH147" s="36"/>
      <c r="AI147" s="49"/>
      <c r="AJ147" s="42"/>
      <c r="AK147" s="113"/>
      <c r="AL147" s="44"/>
      <c r="AM147" s="46"/>
      <c r="AN147" s="46"/>
      <c r="AO147" s="46"/>
      <c r="AP147" s="46"/>
      <c r="AQ147" s="46"/>
      <c r="AR147" s="46"/>
      <c r="BG147" s="30">
        <f t="shared" si="14"/>
        <v>0</v>
      </c>
      <c r="BH147" s="30" t="str">
        <f t="shared" si="15"/>
        <v>n/a</v>
      </c>
      <c r="BI147" s="31" t="b">
        <f t="shared" si="16"/>
        <v>0</v>
      </c>
    </row>
    <row r="148" spans="1:61" x14ac:dyDescent="0.15">
      <c r="A148" s="29"/>
      <c r="B148" s="32"/>
      <c r="C148" s="33"/>
      <c r="D148" s="33"/>
      <c r="E148" s="47"/>
      <c r="F148" s="41"/>
      <c r="G148" s="34"/>
      <c r="H148" s="35"/>
      <c r="I148" s="35"/>
      <c r="J148" s="36"/>
      <c r="K148" s="37"/>
      <c r="L148" s="37"/>
      <c r="M148" s="38"/>
      <c r="N148" s="39"/>
      <c r="O148" s="40"/>
      <c r="P148" s="40"/>
      <c r="Q148" s="34"/>
      <c r="R148" s="34"/>
      <c r="S148" s="41"/>
      <c r="T148" s="36"/>
      <c r="U148" s="36"/>
      <c r="V148" s="42"/>
      <c r="W148" s="42"/>
      <c r="X148" s="42"/>
      <c r="Y148" s="42"/>
      <c r="Z148" s="36"/>
      <c r="AA148" s="35"/>
      <c r="AB148" s="48"/>
      <c r="AC148" s="43"/>
      <c r="AD148" s="44"/>
      <c r="AE148" s="45"/>
      <c r="AF148" s="36"/>
      <c r="AG148" s="36"/>
      <c r="AH148" s="36"/>
      <c r="AI148" s="49"/>
      <c r="AJ148" s="42"/>
      <c r="AK148" s="113"/>
      <c r="AL148" s="44"/>
      <c r="AM148" s="46"/>
      <c r="AN148" s="46"/>
      <c r="AO148" s="46"/>
      <c r="AP148" s="46"/>
      <c r="AQ148" s="46"/>
      <c r="AR148" s="46"/>
      <c r="BG148" s="30">
        <f t="shared" si="14"/>
        <v>0</v>
      </c>
      <c r="BH148" s="30" t="str">
        <f t="shared" si="15"/>
        <v>n/a</v>
      </c>
      <c r="BI148" s="31" t="b">
        <f t="shared" si="16"/>
        <v>0</v>
      </c>
    </row>
    <row r="149" spans="1:61" x14ac:dyDescent="0.15">
      <c r="A149" s="29"/>
      <c r="B149" s="32"/>
      <c r="C149" s="33"/>
      <c r="D149" s="33"/>
      <c r="E149" s="47"/>
      <c r="F149" s="41"/>
      <c r="G149" s="34"/>
      <c r="H149" s="35"/>
      <c r="I149" s="35"/>
      <c r="J149" s="36"/>
      <c r="K149" s="37"/>
      <c r="L149" s="37"/>
      <c r="M149" s="38"/>
      <c r="N149" s="39"/>
      <c r="O149" s="40"/>
      <c r="P149" s="40"/>
      <c r="Q149" s="34"/>
      <c r="R149" s="34"/>
      <c r="S149" s="41"/>
      <c r="T149" s="36"/>
      <c r="U149" s="36"/>
      <c r="V149" s="42"/>
      <c r="W149" s="42"/>
      <c r="X149" s="42"/>
      <c r="Y149" s="42"/>
      <c r="Z149" s="36"/>
      <c r="AA149" s="35"/>
      <c r="AB149" s="48"/>
      <c r="AC149" s="43"/>
      <c r="AD149" s="44"/>
      <c r="AE149" s="45"/>
      <c r="AF149" s="36"/>
      <c r="AG149" s="36"/>
      <c r="AH149" s="36"/>
      <c r="AI149" s="49"/>
      <c r="AJ149" s="42"/>
      <c r="AK149" s="113"/>
      <c r="AL149" s="44"/>
      <c r="AM149" s="46"/>
      <c r="AN149" s="46"/>
      <c r="AO149" s="46"/>
      <c r="AP149" s="46"/>
      <c r="AQ149" s="46"/>
      <c r="AR149" s="46"/>
      <c r="BG149" s="30">
        <f t="shared" si="14"/>
        <v>0</v>
      </c>
      <c r="BH149" s="30" t="str">
        <f t="shared" si="15"/>
        <v>n/a</v>
      </c>
      <c r="BI149" s="31" t="b">
        <f t="shared" si="16"/>
        <v>0</v>
      </c>
    </row>
    <row r="150" spans="1:61" x14ac:dyDescent="0.15">
      <c r="A150" s="29"/>
      <c r="B150" s="32"/>
      <c r="C150" s="33"/>
      <c r="D150" s="33"/>
      <c r="E150" s="47"/>
      <c r="F150" s="41"/>
      <c r="G150" s="34"/>
      <c r="H150" s="35"/>
      <c r="I150" s="35"/>
      <c r="J150" s="36"/>
      <c r="K150" s="37"/>
      <c r="L150" s="37"/>
      <c r="M150" s="38"/>
      <c r="N150" s="39"/>
      <c r="O150" s="40"/>
      <c r="P150" s="40"/>
      <c r="Q150" s="34"/>
      <c r="R150" s="34"/>
      <c r="S150" s="41"/>
      <c r="T150" s="36"/>
      <c r="U150" s="36"/>
      <c r="V150" s="42"/>
      <c r="W150" s="42"/>
      <c r="X150" s="42"/>
      <c r="Y150" s="42"/>
      <c r="Z150" s="36"/>
      <c r="AA150" s="35"/>
      <c r="AB150" s="48"/>
      <c r="AC150" s="43"/>
      <c r="AD150" s="44"/>
      <c r="AE150" s="45"/>
      <c r="AF150" s="36"/>
      <c r="AG150" s="36"/>
      <c r="AH150" s="36"/>
      <c r="AI150" s="49"/>
      <c r="AJ150" s="42"/>
      <c r="AK150" s="113"/>
      <c r="AL150" s="44"/>
      <c r="AM150" s="46"/>
      <c r="AN150" s="46"/>
      <c r="AO150" s="46"/>
      <c r="AP150" s="46"/>
      <c r="AQ150" s="46"/>
      <c r="AR150" s="46"/>
      <c r="BG150" s="30">
        <f t="shared" si="14"/>
        <v>0</v>
      </c>
      <c r="BH150" s="30" t="str">
        <f t="shared" si="15"/>
        <v>n/a</v>
      </c>
      <c r="BI150" s="31" t="b">
        <f t="shared" si="16"/>
        <v>0</v>
      </c>
    </row>
    <row r="151" spans="1:61" x14ac:dyDescent="0.15">
      <c r="A151" s="29"/>
      <c r="B151" s="32"/>
      <c r="C151" s="33"/>
      <c r="D151" s="33"/>
      <c r="E151" s="47"/>
      <c r="F151" s="41"/>
      <c r="G151" s="34"/>
      <c r="H151" s="35"/>
      <c r="I151" s="35"/>
      <c r="J151" s="36"/>
      <c r="K151" s="37"/>
      <c r="L151" s="37"/>
      <c r="M151" s="38"/>
      <c r="N151" s="39"/>
      <c r="O151" s="40"/>
      <c r="P151" s="40"/>
      <c r="Q151" s="34"/>
      <c r="R151" s="34"/>
      <c r="S151" s="41"/>
      <c r="T151" s="36"/>
      <c r="U151" s="36"/>
      <c r="V151" s="42"/>
      <c r="W151" s="42"/>
      <c r="X151" s="42"/>
      <c r="Y151" s="42"/>
      <c r="Z151" s="36"/>
      <c r="AA151" s="35"/>
      <c r="AB151" s="48"/>
      <c r="AC151" s="43"/>
      <c r="AD151" s="44"/>
      <c r="AE151" s="45"/>
      <c r="AF151" s="36"/>
      <c r="AG151" s="36"/>
      <c r="AH151" s="36"/>
      <c r="AI151" s="49"/>
      <c r="AJ151" s="42"/>
      <c r="AK151" s="113"/>
      <c r="AL151" s="44"/>
      <c r="AM151" s="46"/>
      <c r="AN151" s="46"/>
      <c r="AO151" s="46"/>
      <c r="AP151" s="46"/>
      <c r="AQ151" s="46"/>
      <c r="AR151" s="46"/>
      <c r="BG151" s="30">
        <f t="shared" si="14"/>
        <v>0</v>
      </c>
      <c r="BH151" s="30" t="str">
        <f t="shared" si="15"/>
        <v>n/a</v>
      </c>
      <c r="BI151" s="31" t="b">
        <f t="shared" si="16"/>
        <v>0</v>
      </c>
    </row>
    <row r="152" spans="1:61" x14ac:dyDescent="0.15">
      <c r="A152" s="29"/>
      <c r="B152" s="32"/>
      <c r="C152" s="33"/>
      <c r="D152" s="33"/>
      <c r="E152" s="47"/>
      <c r="F152" s="41"/>
      <c r="G152" s="34"/>
      <c r="H152" s="35"/>
      <c r="I152" s="35"/>
      <c r="J152" s="36"/>
      <c r="K152" s="37"/>
      <c r="L152" s="37"/>
      <c r="M152" s="38"/>
      <c r="N152" s="39"/>
      <c r="O152" s="40"/>
      <c r="P152" s="40"/>
      <c r="Q152" s="34"/>
      <c r="R152" s="34"/>
      <c r="S152" s="41"/>
      <c r="T152" s="36"/>
      <c r="U152" s="36"/>
      <c r="V152" s="42"/>
      <c r="W152" s="42"/>
      <c r="X152" s="42"/>
      <c r="Y152" s="42"/>
      <c r="Z152" s="36"/>
      <c r="AA152" s="35"/>
      <c r="AB152" s="48"/>
      <c r="AC152" s="43"/>
      <c r="AD152" s="44"/>
      <c r="AE152" s="45"/>
      <c r="AF152" s="36"/>
      <c r="AG152" s="36"/>
      <c r="AH152" s="36"/>
      <c r="AI152" s="49"/>
      <c r="AJ152" s="42"/>
      <c r="AK152" s="113"/>
      <c r="AL152" s="44"/>
      <c r="AM152" s="46"/>
      <c r="AN152" s="46"/>
      <c r="AO152" s="46"/>
      <c r="AP152" s="46"/>
      <c r="AQ152" s="46"/>
      <c r="AR152" s="46"/>
      <c r="BG152" s="30">
        <f t="shared" si="14"/>
        <v>0</v>
      </c>
      <c r="BH152" s="30" t="str">
        <f t="shared" si="15"/>
        <v>n/a</v>
      </c>
      <c r="BI152" s="31" t="b">
        <f t="shared" si="16"/>
        <v>0</v>
      </c>
    </row>
    <row r="153" spans="1:61" x14ac:dyDescent="0.15">
      <c r="A153" s="29"/>
      <c r="B153" s="32"/>
      <c r="C153" s="33"/>
      <c r="D153" s="33"/>
      <c r="E153" s="47"/>
      <c r="F153" s="41"/>
      <c r="G153" s="34"/>
      <c r="H153" s="35"/>
      <c r="I153" s="35"/>
      <c r="J153" s="36"/>
      <c r="K153" s="37"/>
      <c r="L153" s="37"/>
      <c r="M153" s="38"/>
      <c r="N153" s="39"/>
      <c r="O153" s="40"/>
      <c r="P153" s="40"/>
      <c r="Q153" s="34"/>
      <c r="R153" s="34"/>
      <c r="S153" s="41"/>
      <c r="T153" s="36"/>
      <c r="U153" s="36"/>
      <c r="V153" s="42"/>
      <c r="W153" s="42"/>
      <c r="X153" s="42"/>
      <c r="Y153" s="42"/>
      <c r="Z153" s="36"/>
      <c r="AA153" s="35"/>
      <c r="AB153" s="48"/>
      <c r="AC153" s="43"/>
      <c r="AD153" s="44"/>
      <c r="AE153" s="45"/>
      <c r="AF153" s="36"/>
      <c r="AG153" s="36"/>
      <c r="AH153" s="36"/>
      <c r="AI153" s="49"/>
      <c r="AJ153" s="42"/>
      <c r="AK153" s="113"/>
      <c r="AL153" s="44"/>
      <c r="AM153" s="46"/>
      <c r="AN153" s="46"/>
      <c r="AO153" s="46"/>
      <c r="AP153" s="46"/>
      <c r="AQ153" s="46"/>
      <c r="AR153" s="46"/>
      <c r="BG153" s="30">
        <f t="shared" si="14"/>
        <v>0</v>
      </c>
      <c r="BH153" s="30" t="str">
        <f t="shared" si="15"/>
        <v>n/a</v>
      </c>
      <c r="BI153" s="31" t="b">
        <f t="shared" si="16"/>
        <v>0</v>
      </c>
    </row>
    <row r="154" spans="1:61" x14ac:dyDescent="0.15">
      <c r="A154" s="29"/>
      <c r="B154" s="32"/>
      <c r="C154" s="33"/>
      <c r="D154" s="33"/>
      <c r="E154" s="47"/>
      <c r="F154" s="41"/>
      <c r="G154" s="34"/>
      <c r="H154" s="35"/>
      <c r="I154" s="35"/>
      <c r="J154" s="36"/>
      <c r="K154" s="37"/>
      <c r="L154" s="37"/>
      <c r="M154" s="38"/>
      <c r="N154" s="39"/>
      <c r="O154" s="40"/>
      <c r="P154" s="40"/>
      <c r="Q154" s="34"/>
      <c r="R154" s="34"/>
      <c r="S154" s="41"/>
      <c r="T154" s="36"/>
      <c r="U154" s="36"/>
      <c r="V154" s="42"/>
      <c r="W154" s="42"/>
      <c r="X154" s="42"/>
      <c r="Y154" s="42"/>
      <c r="Z154" s="36"/>
      <c r="AA154" s="35"/>
      <c r="AB154" s="48"/>
      <c r="AC154" s="43"/>
      <c r="AD154" s="44"/>
      <c r="AE154" s="45"/>
      <c r="AF154" s="36"/>
      <c r="AG154" s="36"/>
      <c r="AH154" s="36"/>
      <c r="AI154" s="49"/>
      <c r="AJ154" s="42"/>
      <c r="AK154" s="113"/>
      <c r="AL154" s="44"/>
      <c r="AM154" s="46"/>
      <c r="AN154" s="46"/>
      <c r="AO154" s="46"/>
      <c r="AP154" s="46"/>
      <c r="AQ154" s="46"/>
      <c r="AR154" s="46"/>
      <c r="BG154" s="30">
        <f t="shared" si="14"/>
        <v>0</v>
      </c>
      <c r="BH154" s="30" t="str">
        <f t="shared" si="15"/>
        <v>n/a</v>
      </c>
      <c r="BI154" s="31" t="b">
        <f t="shared" si="16"/>
        <v>0</v>
      </c>
    </row>
    <row r="155" spans="1:61" x14ac:dyDescent="0.15">
      <c r="A155" s="29"/>
      <c r="B155" s="32"/>
      <c r="C155" s="33"/>
      <c r="D155" s="33"/>
      <c r="E155" s="47"/>
      <c r="F155" s="41"/>
      <c r="G155" s="34"/>
      <c r="H155" s="35"/>
      <c r="I155" s="35"/>
      <c r="J155" s="36"/>
      <c r="K155" s="37"/>
      <c r="L155" s="37"/>
      <c r="M155" s="38"/>
      <c r="N155" s="39"/>
      <c r="O155" s="40"/>
      <c r="P155" s="40"/>
      <c r="Q155" s="34"/>
      <c r="R155" s="34"/>
      <c r="S155" s="41"/>
      <c r="T155" s="36"/>
      <c r="U155" s="36"/>
      <c r="V155" s="42"/>
      <c r="W155" s="42"/>
      <c r="X155" s="42"/>
      <c r="Y155" s="42"/>
      <c r="Z155" s="36"/>
      <c r="AA155" s="35"/>
      <c r="AB155" s="48"/>
      <c r="AC155" s="43"/>
      <c r="AD155" s="44"/>
      <c r="AE155" s="45"/>
      <c r="AF155" s="36"/>
      <c r="AG155" s="36"/>
      <c r="AH155" s="36"/>
      <c r="AI155" s="49"/>
      <c r="AJ155" s="42"/>
      <c r="AK155" s="113"/>
      <c r="AL155" s="44"/>
      <c r="AM155" s="46"/>
      <c r="AN155" s="46"/>
      <c r="AO155" s="46"/>
      <c r="AP155" s="46"/>
      <c r="AQ155" s="46"/>
      <c r="AR155" s="46"/>
      <c r="BG155" s="30">
        <f t="shared" si="14"/>
        <v>0</v>
      </c>
      <c r="BH155" s="30" t="str">
        <f t="shared" si="15"/>
        <v>n/a</v>
      </c>
      <c r="BI155" s="31" t="b">
        <f t="shared" si="16"/>
        <v>0</v>
      </c>
    </row>
    <row r="156" spans="1:61" x14ac:dyDescent="0.15">
      <c r="A156" s="29"/>
      <c r="B156" s="32"/>
      <c r="C156" s="33"/>
      <c r="D156" s="33"/>
      <c r="E156" s="47"/>
      <c r="F156" s="41"/>
      <c r="G156" s="34"/>
      <c r="H156" s="35"/>
      <c r="I156" s="35"/>
      <c r="J156" s="36"/>
      <c r="K156" s="37"/>
      <c r="L156" s="37"/>
      <c r="M156" s="38"/>
      <c r="N156" s="39"/>
      <c r="O156" s="40"/>
      <c r="P156" s="40"/>
      <c r="Q156" s="34"/>
      <c r="R156" s="34"/>
      <c r="S156" s="41"/>
      <c r="T156" s="36"/>
      <c r="U156" s="36"/>
      <c r="V156" s="42"/>
      <c r="W156" s="42"/>
      <c r="X156" s="42"/>
      <c r="Y156" s="42"/>
      <c r="Z156" s="36"/>
      <c r="AA156" s="35"/>
      <c r="AB156" s="48"/>
      <c r="AC156" s="43"/>
      <c r="AD156" s="44"/>
      <c r="AE156" s="45"/>
      <c r="AF156" s="36"/>
      <c r="AG156" s="36"/>
      <c r="AH156" s="36"/>
      <c r="AI156" s="49"/>
      <c r="AJ156" s="42"/>
      <c r="AK156" s="113"/>
      <c r="AL156" s="44"/>
      <c r="AM156" s="46"/>
      <c r="AN156" s="46"/>
      <c r="AO156" s="46"/>
      <c r="AP156" s="46"/>
      <c r="AQ156" s="46"/>
      <c r="AR156" s="46"/>
      <c r="BG156" s="30">
        <f t="shared" si="14"/>
        <v>0</v>
      </c>
      <c r="BH156" s="30" t="str">
        <f t="shared" si="15"/>
        <v>n/a</v>
      </c>
      <c r="BI156" s="31" t="b">
        <f t="shared" si="16"/>
        <v>0</v>
      </c>
    </row>
    <row r="157" spans="1:61" x14ac:dyDescent="0.15">
      <c r="A157" s="29"/>
      <c r="B157" s="32"/>
      <c r="C157" s="33"/>
      <c r="D157" s="33"/>
      <c r="E157" s="47"/>
      <c r="F157" s="41"/>
      <c r="G157" s="34"/>
      <c r="H157" s="35"/>
      <c r="I157" s="35"/>
      <c r="J157" s="36"/>
      <c r="K157" s="37"/>
      <c r="L157" s="37"/>
      <c r="M157" s="38"/>
      <c r="N157" s="39"/>
      <c r="O157" s="40"/>
      <c r="P157" s="40"/>
      <c r="Q157" s="34"/>
      <c r="R157" s="34"/>
      <c r="S157" s="41"/>
      <c r="T157" s="36"/>
      <c r="U157" s="36"/>
      <c r="V157" s="42"/>
      <c r="W157" s="42"/>
      <c r="X157" s="42"/>
      <c r="Y157" s="42"/>
      <c r="Z157" s="36"/>
      <c r="AA157" s="35"/>
      <c r="AB157" s="48"/>
      <c r="AC157" s="43"/>
      <c r="AD157" s="44"/>
      <c r="AE157" s="45"/>
      <c r="AF157" s="36"/>
      <c r="AG157" s="36"/>
      <c r="AH157" s="36"/>
      <c r="AI157" s="49"/>
      <c r="AJ157" s="42"/>
      <c r="AK157" s="113"/>
      <c r="AL157" s="44"/>
      <c r="AM157" s="46"/>
      <c r="AN157" s="46"/>
      <c r="AO157" s="46"/>
      <c r="AP157" s="46"/>
      <c r="AQ157" s="46"/>
      <c r="AR157" s="46"/>
      <c r="BG157" s="30">
        <f t="shared" si="14"/>
        <v>0</v>
      </c>
      <c r="BH157" s="30" t="str">
        <f t="shared" si="15"/>
        <v>n/a</v>
      </c>
      <c r="BI157" s="31" t="b">
        <f t="shared" si="16"/>
        <v>0</v>
      </c>
    </row>
    <row r="158" spans="1:61" x14ac:dyDescent="0.15">
      <c r="A158" s="29"/>
      <c r="B158" s="32"/>
      <c r="C158" s="33"/>
      <c r="D158" s="33"/>
      <c r="E158" s="47"/>
      <c r="F158" s="41"/>
      <c r="G158" s="34"/>
      <c r="H158" s="35"/>
      <c r="I158" s="35"/>
      <c r="J158" s="36"/>
      <c r="K158" s="37"/>
      <c r="L158" s="37"/>
      <c r="M158" s="38"/>
      <c r="N158" s="39"/>
      <c r="O158" s="40"/>
      <c r="P158" s="40"/>
      <c r="Q158" s="34"/>
      <c r="R158" s="34"/>
      <c r="S158" s="41"/>
      <c r="T158" s="36"/>
      <c r="U158" s="36"/>
      <c r="V158" s="42"/>
      <c r="W158" s="42"/>
      <c r="X158" s="42"/>
      <c r="Y158" s="42"/>
      <c r="Z158" s="36"/>
      <c r="AA158" s="35"/>
      <c r="AB158" s="48"/>
      <c r="AC158" s="43"/>
      <c r="AD158" s="44"/>
      <c r="AE158" s="45"/>
      <c r="AF158" s="36"/>
      <c r="AG158" s="36"/>
      <c r="AH158" s="36"/>
      <c r="AI158" s="49"/>
      <c r="AJ158" s="42"/>
      <c r="AK158" s="113"/>
      <c r="AL158" s="44"/>
      <c r="AM158" s="46"/>
      <c r="AN158" s="46"/>
      <c r="AO158" s="46"/>
      <c r="AP158" s="46"/>
      <c r="AQ158" s="46"/>
      <c r="AR158" s="46"/>
      <c r="BG158" s="30">
        <f t="shared" si="14"/>
        <v>0</v>
      </c>
      <c r="BH158" s="30" t="str">
        <f t="shared" si="15"/>
        <v>n/a</v>
      </c>
      <c r="BI158" s="31" t="b">
        <f t="shared" si="16"/>
        <v>0</v>
      </c>
    </row>
    <row r="159" spans="1:61" x14ac:dyDescent="0.15">
      <c r="A159" s="29"/>
      <c r="B159" s="32"/>
      <c r="C159" s="33"/>
      <c r="D159" s="33"/>
      <c r="E159" s="47"/>
      <c r="F159" s="41"/>
      <c r="G159" s="34"/>
      <c r="H159" s="35"/>
      <c r="I159" s="35"/>
      <c r="J159" s="36"/>
      <c r="K159" s="37"/>
      <c r="L159" s="37"/>
      <c r="M159" s="38"/>
      <c r="N159" s="39"/>
      <c r="O159" s="40"/>
      <c r="P159" s="40"/>
      <c r="Q159" s="34"/>
      <c r="R159" s="34"/>
      <c r="S159" s="41"/>
      <c r="T159" s="36"/>
      <c r="U159" s="36"/>
      <c r="V159" s="42"/>
      <c r="W159" s="42"/>
      <c r="X159" s="42"/>
      <c r="Y159" s="42"/>
      <c r="Z159" s="36"/>
      <c r="AA159" s="35"/>
      <c r="AB159" s="48"/>
      <c r="AC159" s="43"/>
      <c r="AD159" s="44"/>
      <c r="AE159" s="45"/>
      <c r="AF159" s="36"/>
      <c r="AG159" s="36"/>
      <c r="AH159" s="36"/>
      <c r="AI159" s="49"/>
      <c r="AJ159" s="42"/>
      <c r="AK159" s="113"/>
      <c r="AL159" s="44"/>
      <c r="AM159" s="46"/>
      <c r="AN159" s="46"/>
      <c r="AO159" s="46"/>
      <c r="AP159" s="46"/>
      <c r="AQ159" s="46"/>
      <c r="AR159" s="46"/>
      <c r="BG159" s="30">
        <f t="shared" si="14"/>
        <v>0</v>
      </c>
      <c r="BH159" s="30" t="str">
        <f t="shared" si="15"/>
        <v>n/a</v>
      </c>
      <c r="BI159" s="31" t="b">
        <f t="shared" si="16"/>
        <v>0</v>
      </c>
    </row>
    <row r="160" spans="1:61" x14ac:dyDescent="0.15">
      <c r="A160" s="29"/>
      <c r="B160" s="32"/>
      <c r="C160" s="33"/>
      <c r="D160" s="33"/>
      <c r="E160" s="47"/>
      <c r="F160" s="41"/>
      <c r="G160" s="34"/>
      <c r="H160" s="35"/>
      <c r="I160" s="35"/>
      <c r="J160" s="36"/>
      <c r="K160" s="37"/>
      <c r="L160" s="37"/>
      <c r="M160" s="38"/>
      <c r="N160" s="39"/>
      <c r="O160" s="40"/>
      <c r="P160" s="40"/>
      <c r="Q160" s="34"/>
      <c r="R160" s="34"/>
      <c r="S160" s="41"/>
      <c r="T160" s="36"/>
      <c r="U160" s="36"/>
      <c r="V160" s="42"/>
      <c r="W160" s="42"/>
      <c r="X160" s="42"/>
      <c r="Y160" s="42"/>
      <c r="Z160" s="36"/>
      <c r="AA160" s="35"/>
      <c r="AB160" s="48"/>
      <c r="AC160" s="43"/>
      <c r="AD160" s="44"/>
      <c r="AE160" s="45"/>
      <c r="AF160" s="36"/>
      <c r="AG160" s="36"/>
      <c r="AH160" s="36"/>
      <c r="AI160" s="49"/>
      <c r="AJ160" s="42"/>
      <c r="AK160" s="113"/>
      <c r="AL160" s="44"/>
      <c r="AM160" s="46"/>
      <c r="AN160" s="46"/>
      <c r="AO160" s="46"/>
      <c r="AP160" s="46"/>
      <c r="AQ160" s="46"/>
      <c r="AR160" s="46"/>
      <c r="BG160" s="30">
        <f t="shared" si="14"/>
        <v>0</v>
      </c>
      <c r="BH160" s="30" t="str">
        <f t="shared" si="15"/>
        <v>n/a</v>
      </c>
      <c r="BI160" s="31" t="b">
        <f t="shared" si="16"/>
        <v>0</v>
      </c>
    </row>
    <row r="161" spans="1:61" x14ac:dyDescent="0.15">
      <c r="A161" s="29"/>
      <c r="B161" s="32"/>
      <c r="C161" s="33"/>
      <c r="D161" s="33"/>
      <c r="E161" s="47"/>
      <c r="F161" s="41"/>
      <c r="G161" s="34"/>
      <c r="H161" s="35"/>
      <c r="I161" s="35"/>
      <c r="J161" s="36"/>
      <c r="K161" s="37"/>
      <c r="L161" s="37"/>
      <c r="M161" s="38"/>
      <c r="N161" s="39"/>
      <c r="O161" s="40"/>
      <c r="P161" s="40"/>
      <c r="Q161" s="34"/>
      <c r="R161" s="34"/>
      <c r="S161" s="41"/>
      <c r="T161" s="36"/>
      <c r="U161" s="36"/>
      <c r="V161" s="42"/>
      <c r="W161" s="42"/>
      <c r="X161" s="42"/>
      <c r="Y161" s="42"/>
      <c r="Z161" s="36"/>
      <c r="AA161" s="35"/>
      <c r="AB161" s="48"/>
      <c r="AC161" s="43"/>
      <c r="AD161" s="44"/>
      <c r="AE161" s="45"/>
      <c r="AF161" s="36"/>
      <c r="AG161" s="36"/>
      <c r="AH161" s="36"/>
      <c r="AI161" s="49"/>
      <c r="AJ161" s="42"/>
      <c r="AK161" s="113"/>
      <c r="AL161" s="44"/>
      <c r="AM161" s="46"/>
      <c r="AN161" s="46"/>
      <c r="AO161" s="46"/>
      <c r="AP161" s="46"/>
      <c r="AQ161" s="46"/>
      <c r="AR161" s="46"/>
      <c r="BG161" s="30">
        <f t="shared" si="14"/>
        <v>0</v>
      </c>
      <c r="BH161" s="30" t="str">
        <f t="shared" si="15"/>
        <v>n/a</v>
      </c>
      <c r="BI161" s="31" t="b">
        <f t="shared" si="16"/>
        <v>0</v>
      </c>
    </row>
    <row r="162" spans="1:61" x14ac:dyDescent="0.15">
      <c r="A162" s="29"/>
      <c r="B162" s="32"/>
      <c r="C162" s="33"/>
      <c r="D162" s="33"/>
      <c r="E162" s="47"/>
      <c r="F162" s="41"/>
      <c r="G162" s="34"/>
      <c r="H162" s="35"/>
      <c r="I162" s="35"/>
      <c r="J162" s="36"/>
      <c r="K162" s="37"/>
      <c r="L162" s="37"/>
      <c r="M162" s="38"/>
      <c r="N162" s="39"/>
      <c r="O162" s="40"/>
      <c r="P162" s="40"/>
      <c r="Q162" s="34"/>
      <c r="R162" s="34"/>
      <c r="S162" s="41"/>
      <c r="T162" s="36"/>
      <c r="U162" s="36"/>
      <c r="V162" s="42"/>
      <c r="W162" s="42"/>
      <c r="X162" s="42"/>
      <c r="Y162" s="42"/>
      <c r="Z162" s="36"/>
      <c r="AA162" s="35"/>
      <c r="AB162" s="48"/>
      <c r="AC162" s="43"/>
      <c r="AD162" s="44"/>
      <c r="AE162" s="45"/>
      <c r="AF162" s="36"/>
      <c r="AG162" s="36"/>
      <c r="AH162" s="36"/>
      <c r="AI162" s="49"/>
      <c r="AJ162" s="42"/>
      <c r="AK162" s="113"/>
      <c r="AL162" s="44"/>
      <c r="AM162" s="46"/>
      <c r="AN162" s="46"/>
      <c r="AO162" s="46"/>
      <c r="AP162" s="46"/>
      <c r="AQ162" s="46"/>
      <c r="AR162" s="46"/>
      <c r="BG162" s="30">
        <f t="shared" si="14"/>
        <v>0</v>
      </c>
      <c r="BH162" s="30" t="str">
        <f t="shared" si="15"/>
        <v>n/a</v>
      </c>
      <c r="BI162" s="31" t="b">
        <f t="shared" si="16"/>
        <v>0</v>
      </c>
    </row>
    <row r="163" spans="1:61" x14ac:dyDescent="0.15">
      <c r="A163" s="29"/>
      <c r="B163" s="32"/>
      <c r="C163" s="33"/>
      <c r="D163" s="33"/>
      <c r="E163" s="47"/>
      <c r="F163" s="41"/>
      <c r="G163" s="34"/>
      <c r="H163" s="35"/>
      <c r="I163" s="35"/>
      <c r="J163" s="36"/>
      <c r="K163" s="37"/>
      <c r="L163" s="37"/>
      <c r="M163" s="38"/>
      <c r="N163" s="39"/>
      <c r="O163" s="40"/>
      <c r="P163" s="40"/>
      <c r="Q163" s="34"/>
      <c r="R163" s="34"/>
      <c r="S163" s="41"/>
      <c r="T163" s="36"/>
      <c r="U163" s="36"/>
      <c r="V163" s="42"/>
      <c r="W163" s="42"/>
      <c r="X163" s="42"/>
      <c r="Y163" s="42"/>
      <c r="Z163" s="36"/>
      <c r="AA163" s="35"/>
      <c r="AB163" s="48"/>
      <c r="AC163" s="43"/>
      <c r="AD163" s="44"/>
      <c r="AE163" s="45"/>
      <c r="AF163" s="36"/>
      <c r="AG163" s="36"/>
      <c r="AH163" s="36"/>
      <c r="AI163" s="49"/>
      <c r="AJ163" s="42"/>
      <c r="AK163" s="113"/>
      <c r="AL163" s="44"/>
      <c r="AM163" s="46"/>
      <c r="AN163" s="46"/>
      <c r="AO163" s="46"/>
      <c r="AP163" s="46"/>
      <c r="AQ163" s="46"/>
      <c r="AR163" s="46"/>
      <c r="BG163" s="30">
        <f t="shared" si="14"/>
        <v>0</v>
      </c>
      <c r="BH163" s="30" t="str">
        <f t="shared" si="15"/>
        <v>n/a</v>
      </c>
      <c r="BI163" s="31" t="b">
        <f t="shared" si="16"/>
        <v>0</v>
      </c>
    </row>
    <row r="164" spans="1:61" x14ac:dyDescent="0.15">
      <c r="A164" s="29"/>
      <c r="B164" s="32"/>
      <c r="C164" s="33"/>
      <c r="D164" s="33"/>
      <c r="E164" s="47"/>
      <c r="F164" s="41"/>
      <c r="G164" s="34"/>
      <c r="H164" s="35"/>
      <c r="I164" s="35"/>
      <c r="J164" s="36"/>
      <c r="K164" s="37"/>
      <c r="L164" s="37"/>
      <c r="M164" s="38"/>
      <c r="N164" s="39"/>
      <c r="O164" s="40"/>
      <c r="P164" s="40"/>
      <c r="Q164" s="34"/>
      <c r="R164" s="34"/>
      <c r="S164" s="41"/>
      <c r="T164" s="36"/>
      <c r="U164" s="36"/>
      <c r="V164" s="42"/>
      <c r="W164" s="42"/>
      <c r="X164" s="42"/>
      <c r="Y164" s="42"/>
      <c r="Z164" s="36"/>
      <c r="AA164" s="35"/>
      <c r="AB164" s="48"/>
      <c r="AC164" s="43"/>
      <c r="AD164" s="44"/>
      <c r="AE164" s="45"/>
      <c r="AF164" s="36"/>
      <c r="AG164" s="36"/>
      <c r="AH164" s="36"/>
      <c r="AI164" s="49"/>
      <c r="AJ164" s="42"/>
      <c r="AK164" s="113"/>
      <c r="AL164" s="44"/>
      <c r="AM164" s="46"/>
      <c r="AN164" s="46"/>
      <c r="AO164" s="46"/>
      <c r="AP164" s="46"/>
      <c r="AQ164" s="46"/>
      <c r="AR164" s="46"/>
      <c r="BG164" s="30">
        <f t="shared" si="14"/>
        <v>0</v>
      </c>
      <c r="BH164" s="30" t="str">
        <f t="shared" si="15"/>
        <v>n/a</v>
      </c>
      <c r="BI164" s="31" t="b">
        <f t="shared" si="16"/>
        <v>0</v>
      </c>
    </row>
    <row r="165" spans="1:61" x14ac:dyDescent="0.15">
      <c r="A165" s="29"/>
      <c r="B165" s="32"/>
      <c r="C165" s="33"/>
      <c r="D165" s="33"/>
      <c r="E165" s="47"/>
      <c r="F165" s="41"/>
      <c r="G165" s="34"/>
      <c r="H165" s="35"/>
      <c r="I165" s="35"/>
      <c r="J165" s="36"/>
      <c r="K165" s="37"/>
      <c r="L165" s="37"/>
      <c r="M165" s="38"/>
      <c r="N165" s="39"/>
      <c r="O165" s="40"/>
      <c r="P165" s="40"/>
      <c r="Q165" s="34"/>
      <c r="R165" s="34"/>
      <c r="S165" s="41"/>
      <c r="T165" s="36"/>
      <c r="U165" s="36"/>
      <c r="V165" s="42"/>
      <c r="W165" s="42"/>
      <c r="X165" s="42"/>
      <c r="Y165" s="42"/>
      <c r="Z165" s="36"/>
      <c r="AA165" s="35"/>
      <c r="AB165" s="48"/>
      <c r="AC165" s="43"/>
      <c r="AD165" s="44"/>
      <c r="AE165" s="45"/>
      <c r="AF165" s="36"/>
      <c r="AG165" s="36"/>
      <c r="AH165" s="36"/>
      <c r="AI165" s="49"/>
      <c r="AJ165" s="42"/>
      <c r="AK165" s="113"/>
      <c r="AL165" s="44"/>
      <c r="AM165" s="46"/>
      <c r="AN165" s="46"/>
      <c r="AO165" s="46"/>
      <c r="AP165" s="46"/>
      <c r="AQ165" s="46"/>
      <c r="AR165" s="46"/>
      <c r="BG165" s="30">
        <f t="shared" si="14"/>
        <v>0</v>
      </c>
      <c r="BH165" s="30" t="str">
        <f t="shared" si="15"/>
        <v>n/a</v>
      </c>
      <c r="BI165" s="31" t="b">
        <f t="shared" si="16"/>
        <v>0</v>
      </c>
    </row>
    <row r="166" spans="1:61" x14ac:dyDescent="0.15">
      <c r="A166" s="29"/>
      <c r="B166" s="32"/>
      <c r="C166" s="33"/>
      <c r="D166" s="33"/>
      <c r="E166" s="47"/>
      <c r="F166" s="41"/>
      <c r="G166" s="34"/>
      <c r="H166" s="35"/>
      <c r="I166" s="35"/>
      <c r="J166" s="36"/>
      <c r="K166" s="37"/>
      <c r="L166" s="37"/>
      <c r="M166" s="38"/>
      <c r="N166" s="39"/>
      <c r="O166" s="40"/>
      <c r="P166" s="40"/>
      <c r="Q166" s="34"/>
      <c r="R166" s="34"/>
      <c r="S166" s="41"/>
      <c r="T166" s="36"/>
      <c r="U166" s="36"/>
      <c r="V166" s="42"/>
      <c r="W166" s="42"/>
      <c r="X166" s="42"/>
      <c r="Y166" s="42"/>
      <c r="Z166" s="36"/>
      <c r="AA166" s="35"/>
      <c r="AB166" s="48"/>
      <c r="AC166" s="43"/>
      <c r="AD166" s="44"/>
      <c r="AE166" s="45"/>
      <c r="AF166" s="36"/>
      <c r="AG166" s="36"/>
      <c r="AH166" s="36"/>
      <c r="AI166" s="49"/>
      <c r="AJ166" s="42"/>
      <c r="AK166" s="113"/>
      <c r="AL166" s="44"/>
      <c r="AM166" s="46"/>
      <c r="AN166" s="46"/>
      <c r="AO166" s="46"/>
      <c r="AP166" s="46"/>
      <c r="AQ166" s="46"/>
      <c r="AR166" s="46"/>
      <c r="BG166" s="30">
        <f t="shared" si="14"/>
        <v>0</v>
      </c>
      <c r="BH166" s="30" t="str">
        <f t="shared" si="15"/>
        <v>n/a</v>
      </c>
      <c r="BI166" s="31" t="b">
        <f t="shared" si="16"/>
        <v>0</v>
      </c>
    </row>
    <row r="167" spans="1:61" x14ac:dyDescent="0.15">
      <c r="A167" s="29"/>
      <c r="B167" s="32"/>
      <c r="C167" s="33"/>
      <c r="D167" s="33"/>
      <c r="E167" s="47"/>
      <c r="F167" s="41"/>
      <c r="G167" s="34"/>
      <c r="H167" s="35"/>
      <c r="I167" s="35"/>
      <c r="J167" s="36"/>
      <c r="K167" s="37"/>
      <c r="L167" s="37"/>
      <c r="M167" s="38"/>
      <c r="N167" s="39"/>
      <c r="O167" s="40"/>
      <c r="P167" s="40"/>
      <c r="Q167" s="34"/>
      <c r="R167" s="34"/>
      <c r="S167" s="41"/>
      <c r="T167" s="36"/>
      <c r="U167" s="36"/>
      <c r="V167" s="42"/>
      <c r="W167" s="42"/>
      <c r="X167" s="42"/>
      <c r="Y167" s="42"/>
      <c r="Z167" s="36"/>
      <c r="AA167" s="35"/>
      <c r="AB167" s="48"/>
      <c r="AC167" s="43"/>
      <c r="AD167" s="44"/>
      <c r="AE167" s="45"/>
      <c r="AF167" s="36"/>
      <c r="AG167" s="36"/>
      <c r="AH167" s="36"/>
      <c r="AI167" s="49"/>
      <c r="AJ167" s="42"/>
      <c r="AK167" s="113"/>
      <c r="AL167" s="44"/>
      <c r="AM167" s="46"/>
      <c r="AN167" s="46"/>
      <c r="AO167" s="46"/>
      <c r="AP167" s="46"/>
      <c r="AQ167" s="46"/>
      <c r="AR167" s="46"/>
      <c r="BG167" s="30">
        <f t="shared" si="14"/>
        <v>0</v>
      </c>
      <c r="BH167" s="30" t="str">
        <f t="shared" si="15"/>
        <v>n/a</v>
      </c>
      <c r="BI167" s="31" t="b">
        <f t="shared" si="16"/>
        <v>0</v>
      </c>
    </row>
    <row r="168" spans="1:61" x14ac:dyDescent="0.15">
      <c r="A168" s="29"/>
      <c r="B168" s="32"/>
      <c r="C168" s="33"/>
      <c r="D168" s="33"/>
      <c r="E168" s="47"/>
      <c r="F168" s="41"/>
      <c r="G168" s="34"/>
      <c r="H168" s="35"/>
      <c r="I168" s="35"/>
      <c r="J168" s="36"/>
      <c r="K168" s="37"/>
      <c r="L168" s="37"/>
      <c r="M168" s="38"/>
      <c r="N168" s="39"/>
      <c r="O168" s="40"/>
      <c r="P168" s="40"/>
      <c r="Q168" s="34"/>
      <c r="R168" s="34"/>
      <c r="S168" s="41"/>
      <c r="T168" s="36"/>
      <c r="U168" s="36"/>
      <c r="V168" s="42"/>
      <c r="W168" s="42"/>
      <c r="X168" s="42"/>
      <c r="Y168" s="42"/>
      <c r="Z168" s="36"/>
      <c r="AA168" s="35"/>
      <c r="AB168" s="48"/>
      <c r="AC168" s="43"/>
      <c r="AD168" s="44"/>
      <c r="AE168" s="45"/>
      <c r="AF168" s="36"/>
      <c r="AG168" s="36"/>
      <c r="AH168" s="36"/>
      <c r="AI168" s="49"/>
      <c r="AJ168" s="42"/>
      <c r="AK168" s="113"/>
      <c r="AL168" s="44"/>
      <c r="AM168" s="46"/>
      <c r="AN168" s="46"/>
      <c r="AO168" s="46"/>
      <c r="AP168" s="46"/>
      <c r="AQ168" s="46"/>
      <c r="AR168" s="46"/>
      <c r="BG168" s="30">
        <f t="shared" si="14"/>
        <v>0</v>
      </c>
      <c r="BH168" s="30" t="str">
        <f t="shared" si="15"/>
        <v>n/a</v>
      </c>
      <c r="BI168" s="31" t="b">
        <f t="shared" si="16"/>
        <v>0</v>
      </c>
    </row>
    <row r="169" spans="1:61" x14ac:dyDescent="0.15">
      <c r="A169" s="29"/>
      <c r="B169" s="32"/>
      <c r="C169" s="33"/>
      <c r="D169" s="33"/>
      <c r="E169" s="47"/>
      <c r="F169" s="41"/>
      <c r="G169" s="34"/>
      <c r="H169" s="35"/>
      <c r="I169" s="35"/>
      <c r="J169" s="36"/>
      <c r="K169" s="37"/>
      <c r="L169" s="37"/>
      <c r="M169" s="38"/>
      <c r="N169" s="39"/>
      <c r="O169" s="40"/>
      <c r="P169" s="40"/>
      <c r="Q169" s="34"/>
      <c r="R169" s="34"/>
      <c r="S169" s="41"/>
      <c r="T169" s="36"/>
      <c r="U169" s="36"/>
      <c r="V169" s="42"/>
      <c r="W169" s="42"/>
      <c r="X169" s="42"/>
      <c r="Y169" s="42"/>
      <c r="Z169" s="36"/>
      <c r="AA169" s="35"/>
      <c r="AB169" s="48"/>
      <c r="AC169" s="43"/>
      <c r="AD169" s="44"/>
      <c r="AE169" s="45"/>
      <c r="AF169" s="36"/>
      <c r="AG169" s="36"/>
      <c r="AH169" s="36"/>
      <c r="AI169" s="49"/>
      <c r="AJ169" s="42"/>
      <c r="AK169" s="113"/>
      <c r="AL169" s="44"/>
      <c r="AM169" s="46"/>
      <c r="AN169" s="46"/>
      <c r="AO169" s="46"/>
      <c r="AP169" s="46"/>
      <c r="AQ169" s="46"/>
      <c r="AR169" s="46"/>
      <c r="BG169" s="30">
        <f t="shared" si="14"/>
        <v>0</v>
      </c>
      <c r="BH169" s="30" t="str">
        <f t="shared" si="15"/>
        <v>n/a</v>
      </c>
      <c r="BI169" s="31" t="b">
        <f t="shared" si="16"/>
        <v>0</v>
      </c>
    </row>
    <row r="170" spans="1:61" x14ac:dyDescent="0.15">
      <c r="A170" s="29"/>
      <c r="B170" s="32"/>
      <c r="C170" s="33"/>
      <c r="D170" s="33"/>
      <c r="E170" s="47"/>
      <c r="F170" s="41"/>
      <c r="G170" s="34"/>
      <c r="H170" s="35"/>
      <c r="I170" s="35"/>
      <c r="J170" s="36"/>
      <c r="K170" s="37"/>
      <c r="L170" s="37"/>
      <c r="M170" s="38"/>
      <c r="N170" s="39"/>
      <c r="O170" s="40"/>
      <c r="P170" s="40"/>
      <c r="Q170" s="34"/>
      <c r="R170" s="34"/>
      <c r="S170" s="41"/>
      <c r="T170" s="36"/>
      <c r="U170" s="36"/>
      <c r="V170" s="42"/>
      <c r="W170" s="42"/>
      <c r="X170" s="42"/>
      <c r="Y170" s="42"/>
      <c r="Z170" s="36"/>
      <c r="AA170" s="35"/>
      <c r="AB170" s="48"/>
      <c r="AC170" s="43"/>
      <c r="AD170" s="44"/>
      <c r="AE170" s="45"/>
      <c r="AF170" s="36"/>
      <c r="AG170" s="36"/>
      <c r="AH170" s="36"/>
      <c r="AI170" s="49"/>
      <c r="AJ170" s="42"/>
      <c r="AK170" s="113"/>
      <c r="AL170" s="44"/>
      <c r="AM170" s="46"/>
      <c r="AN170" s="46"/>
      <c r="AO170" s="46"/>
      <c r="AP170" s="46"/>
      <c r="AQ170" s="46"/>
      <c r="AR170" s="46"/>
      <c r="BG170" s="30">
        <f t="shared" si="14"/>
        <v>0</v>
      </c>
      <c r="BH170" s="30" t="str">
        <f t="shared" si="15"/>
        <v>n/a</v>
      </c>
      <c r="BI170" s="31" t="b">
        <f t="shared" si="16"/>
        <v>0</v>
      </c>
    </row>
    <row r="171" spans="1:61" x14ac:dyDescent="0.15">
      <c r="A171" s="29"/>
      <c r="B171" s="32"/>
      <c r="C171" s="33"/>
      <c r="D171" s="33"/>
      <c r="E171" s="47"/>
      <c r="F171" s="41"/>
      <c r="G171" s="34"/>
      <c r="H171" s="35"/>
      <c r="I171" s="35"/>
      <c r="J171" s="36"/>
      <c r="K171" s="37"/>
      <c r="L171" s="37"/>
      <c r="M171" s="38"/>
      <c r="N171" s="39"/>
      <c r="O171" s="40"/>
      <c r="P171" s="40"/>
      <c r="Q171" s="34"/>
      <c r="R171" s="34"/>
      <c r="S171" s="41"/>
      <c r="T171" s="36"/>
      <c r="U171" s="36"/>
      <c r="V171" s="42"/>
      <c r="W171" s="42"/>
      <c r="X171" s="42"/>
      <c r="Y171" s="42"/>
      <c r="Z171" s="36"/>
      <c r="AA171" s="35"/>
      <c r="AB171" s="48"/>
      <c r="AC171" s="43"/>
      <c r="AD171" s="44"/>
      <c r="AE171" s="45"/>
      <c r="AF171" s="36"/>
      <c r="AG171" s="36"/>
      <c r="AH171" s="36"/>
      <c r="AI171" s="49"/>
      <c r="AJ171" s="42"/>
      <c r="AK171" s="113"/>
      <c r="AL171" s="44"/>
      <c r="AM171" s="46"/>
      <c r="AN171" s="46"/>
      <c r="AO171" s="46"/>
      <c r="AP171" s="46"/>
      <c r="AQ171" s="46"/>
      <c r="AR171" s="46"/>
      <c r="BG171" s="30">
        <f t="shared" si="14"/>
        <v>0</v>
      </c>
      <c r="BH171" s="30" t="str">
        <f t="shared" si="15"/>
        <v>n/a</v>
      </c>
      <c r="BI171" s="31" t="b">
        <f t="shared" si="16"/>
        <v>0</v>
      </c>
    </row>
    <row r="172" spans="1:61" x14ac:dyDescent="0.15">
      <c r="A172" s="29"/>
      <c r="B172" s="32"/>
      <c r="C172" s="33"/>
      <c r="D172" s="33"/>
      <c r="E172" s="47"/>
      <c r="F172" s="41"/>
      <c r="G172" s="34"/>
      <c r="H172" s="35"/>
      <c r="I172" s="35"/>
      <c r="J172" s="36"/>
      <c r="K172" s="37"/>
      <c r="L172" s="37"/>
      <c r="M172" s="38"/>
      <c r="N172" s="39"/>
      <c r="O172" s="40"/>
      <c r="P172" s="40"/>
      <c r="Q172" s="34"/>
      <c r="R172" s="34"/>
      <c r="S172" s="41"/>
      <c r="T172" s="36"/>
      <c r="U172" s="36"/>
      <c r="V172" s="42"/>
      <c r="W172" s="42"/>
      <c r="X172" s="42"/>
      <c r="Y172" s="42"/>
      <c r="Z172" s="36"/>
      <c r="AA172" s="35"/>
      <c r="AB172" s="48"/>
      <c r="AC172" s="43"/>
      <c r="AD172" s="44"/>
      <c r="AE172" s="45"/>
      <c r="AF172" s="36"/>
      <c r="AG172" s="36"/>
      <c r="AH172" s="36"/>
      <c r="AI172" s="49"/>
      <c r="AJ172" s="42"/>
      <c r="AK172" s="113"/>
      <c r="AL172" s="44"/>
      <c r="AM172" s="46"/>
      <c r="AN172" s="46"/>
      <c r="AO172" s="46"/>
      <c r="AP172" s="46"/>
      <c r="AQ172" s="46"/>
      <c r="AR172" s="46"/>
      <c r="BG172" s="30">
        <f t="shared" si="14"/>
        <v>0</v>
      </c>
      <c r="BH172" s="30" t="str">
        <f t="shared" si="15"/>
        <v>n/a</v>
      </c>
      <c r="BI172" s="31" t="b">
        <f t="shared" si="16"/>
        <v>0</v>
      </c>
    </row>
    <row r="173" spans="1:61" x14ac:dyDescent="0.15">
      <c r="A173" s="29"/>
      <c r="B173" s="32"/>
      <c r="C173" s="33"/>
      <c r="D173" s="33"/>
      <c r="E173" s="47"/>
      <c r="F173" s="41"/>
      <c r="G173" s="34"/>
      <c r="H173" s="35"/>
      <c r="I173" s="35"/>
      <c r="J173" s="36"/>
      <c r="K173" s="37"/>
      <c r="L173" s="37"/>
      <c r="M173" s="38"/>
      <c r="N173" s="39"/>
      <c r="O173" s="40"/>
      <c r="P173" s="40"/>
      <c r="Q173" s="34"/>
      <c r="R173" s="34"/>
      <c r="S173" s="41"/>
      <c r="T173" s="36"/>
      <c r="U173" s="36"/>
      <c r="V173" s="42"/>
      <c r="W173" s="42"/>
      <c r="X173" s="42"/>
      <c r="Y173" s="42"/>
      <c r="Z173" s="36"/>
      <c r="AA173" s="35"/>
      <c r="AB173" s="48"/>
      <c r="AC173" s="43"/>
      <c r="AD173" s="44"/>
      <c r="AE173" s="45"/>
      <c r="AF173" s="36"/>
      <c r="AG173" s="36"/>
      <c r="AH173" s="36"/>
      <c r="AI173" s="49"/>
      <c r="AJ173" s="42"/>
      <c r="AK173" s="113"/>
      <c r="AL173" s="44"/>
      <c r="AM173" s="46"/>
      <c r="AN173" s="46"/>
      <c r="AO173" s="46"/>
      <c r="AP173" s="46"/>
      <c r="AQ173" s="46"/>
      <c r="AR173" s="46"/>
      <c r="BG173" s="30">
        <f t="shared" si="14"/>
        <v>0</v>
      </c>
      <c r="BH173" s="30" t="str">
        <f t="shared" si="15"/>
        <v>n/a</v>
      </c>
      <c r="BI173" s="31" t="b">
        <f t="shared" si="16"/>
        <v>0</v>
      </c>
    </row>
    <row r="174" spans="1:61" x14ac:dyDescent="0.15">
      <c r="A174" s="29"/>
      <c r="B174" s="32"/>
      <c r="C174" s="33"/>
      <c r="D174" s="33"/>
      <c r="E174" s="47"/>
      <c r="F174" s="41"/>
      <c r="G174" s="34"/>
      <c r="H174" s="35"/>
      <c r="I174" s="35"/>
      <c r="J174" s="36"/>
      <c r="K174" s="37"/>
      <c r="L174" s="37"/>
      <c r="M174" s="38"/>
      <c r="N174" s="39"/>
      <c r="O174" s="40"/>
      <c r="P174" s="40"/>
      <c r="Q174" s="34"/>
      <c r="R174" s="34"/>
      <c r="S174" s="41"/>
      <c r="T174" s="36"/>
      <c r="U174" s="36"/>
      <c r="V174" s="42"/>
      <c r="W174" s="42"/>
      <c r="X174" s="42"/>
      <c r="Y174" s="42"/>
      <c r="Z174" s="36"/>
      <c r="AA174" s="35"/>
      <c r="AB174" s="48"/>
      <c r="AC174" s="43"/>
      <c r="AD174" s="44"/>
      <c r="AE174" s="45"/>
      <c r="AF174" s="36"/>
      <c r="AG174" s="36"/>
      <c r="AH174" s="36"/>
      <c r="AI174" s="49"/>
      <c r="AJ174" s="42"/>
      <c r="AK174" s="113"/>
      <c r="AL174" s="44"/>
      <c r="AM174" s="46"/>
      <c r="AN174" s="46"/>
      <c r="AO174" s="46"/>
      <c r="AP174" s="46"/>
      <c r="AQ174" s="46"/>
      <c r="AR174" s="46"/>
      <c r="BG174" s="30">
        <f t="shared" si="14"/>
        <v>0</v>
      </c>
      <c r="BH174" s="30" t="str">
        <f t="shared" si="15"/>
        <v>n/a</v>
      </c>
      <c r="BI174" s="31" t="b">
        <f t="shared" si="16"/>
        <v>0</v>
      </c>
    </row>
    <row r="175" spans="1:61" x14ac:dyDescent="0.15">
      <c r="A175" s="29"/>
      <c r="B175" s="32"/>
      <c r="C175" s="33"/>
      <c r="D175" s="33"/>
      <c r="E175" s="47"/>
      <c r="F175" s="41"/>
      <c r="G175" s="34"/>
      <c r="H175" s="35"/>
      <c r="I175" s="35"/>
      <c r="J175" s="36"/>
      <c r="K175" s="37"/>
      <c r="L175" s="37"/>
      <c r="M175" s="38"/>
      <c r="N175" s="39"/>
      <c r="O175" s="40"/>
      <c r="P175" s="40"/>
      <c r="Q175" s="34"/>
      <c r="R175" s="34"/>
      <c r="S175" s="41"/>
      <c r="T175" s="36"/>
      <c r="U175" s="36"/>
      <c r="V175" s="42"/>
      <c r="W175" s="42"/>
      <c r="X175" s="42"/>
      <c r="Y175" s="42"/>
      <c r="Z175" s="36"/>
      <c r="AA175" s="35"/>
      <c r="AB175" s="48"/>
      <c r="AC175" s="43"/>
      <c r="AD175" s="44"/>
      <c r="AE175" s="45"/>
      <c r="AF175" s="36"/>
      <c r="AG175" s="36"/>
      <c r="AH175" s="36"/>
      <c r="AI175" s="49"/>
      <c r="AJ175" s="42"/>
      <c r="AK175" s="113"/>
      <c r="AL175" s="44"/>
      <c r="AM175" s="46"/>
      <c r="AN175" s="46"/>
      <c r="AO175" s="46"/>
      <c r="AP175" s="46"/>
      <c r="AQ175" s="46"/>
      <c r="AR175" s="46"/>
      <c r="BG175" s="30">
        <f t="shared" si="14"/>
        <v>0</v>
      </c>
      <c r="BH175" s="30" t="str">
        <f t="shared" si="15"/>
        <v>n/a</v>
      </c>
      <c r="BI175" s="31" t="b">
        <f t="shared" si="16"/>
        <v>0</v>
      </c>
    </row>
    <row r="176" spans="1:61" x14ac:dyDescent="0.15">
      <c r="A176" s="29"/>
      <c r="B176" s="32"/>
      <c r="C176" s="33"/>
      <c r="D176" s="33"/>
      <c r="E176" s="47"/>
      <c r="F176" s="41"/>
      <c r="G176" s="34"/>
      <c r="H176" s="35"/>
      <c r="I176" s="35"/>
      <c r="J176" s="36"/>
      <c r="K176" s="37"/>
      <c r="L176" s="37"/>
      <c r="M176" s="38"/>
      <c r="N176" s="39"/>
      <c r="O176" s="40"/>
      <c r="P176" s="40"/>
      <c r="Q176" s="34"/>
      <c r="R176" s="34"/>
      <c r="S176" s="41"/>
      <c r="T176" s="36"/>
      <c r="U176" s="36"/>
      <c r="V176" s="42"/>
      <c r="W176" s="42"/>
      <c r="X176" s="42"/>
      <c r="Y176" s="42"/>
      <c r="Z176" s="36"/>
      <c r="AA176" s="35"/>
      <c r="AB176" s="48"/>
      <c r="AC176" s="43"/>
      <c r="AD176" s="44"/>
      <c r="AE176" s="45"/>
      <c r="AF176" s="36"/>
      <c r="AG176" s="36"/>
      <c r="AH176" s="36"/>
      <c r="AI176" s="49"/>
      <c r="AJ176" s="42"/>
      <c r="AK176" s="113"/>
      <c r="AL176" s="44"/>
      <c r="AM176" s="46"/>
      <c r="AN176" s="46"/>
      <c r="AO176" s="46"/>
      <c r="AP176" s="46"/>
      <c r="AQ176" s="46"/>
      <c r="AR176" s="46"/>
      <c r="BG176" s="30">
        <f t="shared" si="14"/>
        <v>0</v>
      </c>
      <c r="BH176" s="30" t="str">
        <f t="shared" si="15"/>
        <v>n/a</v>
      </c>
      <c r="BI176" s="31" t="b">
        <f t="shared" si="16"/>
        <v>0</v>
      </c>
    </row>
    <row r="177" spans="1:61" x14ac:dyDescent="0.15">
      <c r="A177" s="29"/>
      <c r="B177" s="32"/>
      <c r="C177" s="33"/>
      <c r="D177" s="33"/>
      <c r="E177" s="47"/>
      <c r="F177" s="41"/>
      <c r="G177" s="34"/>
      <c r="H177" s="35"/>
      <c r="I177" s="35"/>
      <c r="J177" s="36"/>
      <c r="K177" s="37"/>
      <c r="L177" s="37"/>
      <c r="M177" s="38"/>
      <c r="N177" s="39"/>
      <c r="O177" s="40"/>
      <c r="P177" s="40"/>
      <c r="Q177" s="34"/>
      <c r="R177" s="34"/>
      <c r="S177" s="41"/>
      <c r="T177" s="36"/>
      <c r="U177" s="36"/>
      <c r="V177" s="42"/>
      <c r="W177" s="42"/>
      <c r="X177" s="42"/>
      <c r="Y177" s="42"/>
      <c r="Z177" s="36"/>
      <c r="AA177" s="35"/>
      <c r="AB177" s="48"/>
      <c r="AC177" s="43"/>
      <c r="AD177" s="44"/>
      <c r="AE177" s="45"/>
      <c r="AF177" s="36"/>
      <c r="AG177" s="36"/>
      <c r="AH177" s="36"/>
      <c r="AI177" s="49"/>
      <c r="AJ177" s="42"/>
      <c r="AK177" s="113"/>
      <c r="AL177" s="44"/>
      <c r="AM177" s="46"/>
      <c r="AN177" s="46"/>
      <c r="AO177" s="46"/>
      <c r="AP177" s="46"/>
      <c r="AQ177" s="46"/>
      <c r="AR177" s="46"/>
      <c r="BG177" s="30">
        <f t="shared" ref="BG177:BG240" si="17">I177-Q177</f>
        <v>0</v>
      </c>
      <c r="BH177" s="30" t="str">
        <f t="shared" ref="BH177:BH240" si="18">IF(O177="HTM",365*5,IF(O177="AFS",365*3,"n/a"))</f>
        <v>n/a</v>
      </c>
      <c r="BI177" s="31" t="b">
        <f t="shared" si="16"/>
        <v>0</v>
      </c>
    </row>
    <row r="178" spans="1:61" x14ac:dyDescent="0.15">
      <c r="A178" s="29"/>
      <c r="B178" s="32"/>
      <c r="C178" s="33"/>
      <c r="D178" s="33"/>
      <c r="E178" s="47"/>
      <c r="F178" s="41"/>
      <c r="G178" s="34"/>
      <c r="H178" s="35"/>
      <c r="I178" s="35"/>
      <c r="J178" s="36"/>
      <c r="K178" s="37"/>
      <c r="L178" s="37"/>
      <c r="M178" s="38"/>
      <c r="N178" s="39"/>
      <c r="O178" s="40"/>
      <c r="P178" s="40"/>
      <c r="Q178" s="34"/>
      <c r="R178" s="34"/>
      <c r="S178" s="41"/>
      <c r="T178" s="36"/>
      <c r="U178" s="36"/>
      <c r="V178" s="42"/>
      <c r="W178" s="42"/>
      <c r="X178" s="42"/>
      <c r="Y178" s="42"/>
      <c r="Z178" s="36"/>
      <c r="AA178" s="35"/>
      <c r="AB178" s="48"/>
      <c r="AC178" s="43"/>
      <c r="AD178" s="44"/>
      <c r="AE178" s="45"/>
      <c r="AF178" s="36"/>
      <c r="AG178" s="36"/>
      <c r="AH178" s="36"/>
      <c r="AI178" s="49"/>
      <c r="AJ178" s="42"/>
      <c r="AK178" s="113"/>
      <c r="AL178" s="44"/>
      <c r="AM178" s="46"/>
      <c r="AN178" s="46"/>
      <c r="AO178" s="46"/>
      <c r="AP178" s="46"/>
      <c r="AQ178" s="46"/>
      <c r="AR178" s="46"/>
      <c r="BG178" s="30">
        <f t="shared" si="17"/>
        <v>0</v>
      </c>
      <c r="BH178" s="30" t="str">
        <f t="shared" si="18"/>
        <v>n/a</v>
      </c>
      <c r="BI178" s="31" t="b">
        <f t="shared" si="16"/>
        <v>0</v>
      </c>
    </row>
    <row r="179" spans="1:61" x14ac:dyDescent="0.15">
      <c r="A179" s="29"/>
      <c r="B179" s="32"/>
      <c r="C179" s="33"/>
      <c r="D179" s="33"/>
      <c r="E179" s="47"/>
      <c r="F179" s="41"/>
      <c r="G179" s="34"/>
      <c r="H179" s="35"/>
      <c r="I179" s="35"/>
      <c r="J179" s="36"/>
      <c r="K179" s="37"/>
      <c r="L179" s="37"/>
      <c r="M179" s="38"/>
      <c r="N179" s="39"/>
      <c r="O179" s="40"/>
      <c r="P179" s="40"/>
      <c r="Q179" s="34"/>
      <c r="R179" s="34"/>
      <c r="S179" s="41"/>
      <c r="T179" s="36"/>
      <c r="U179" s="36"/>
      <c r="V179" s="42"/>
      <c r="W179" s="42"/>
      <c r="X179" s="42"/>
      <c r="Y179" s="42"/>
      <c r="Z179" s="36"/>
      <c r="AA179" s="35"/>
      <c r="AB179" s="48"/>
      <c r="AC179" s="43"/>
      <c r="AD179" s="44"/>
      <c r="AE179" s="45"/>
      <c r="AF179" s="36"/>
      <c r="AG179" s="36"/>
      <c r="AH179" s="36"/>
      <c r="AI179" s="49"/>
      <c r="AJ179" s="42"/>
      <c r="AK179" s="113"/>
      <c r="AL179" s="44"/>
      <c r="AM179" s="46"/>
      <c r="AN179" s="46"/>
      <c r="AO179" s="46"/>
      <c r="AP179" s="46"/>
      <c r="AQ179" s="46"/>
      <c r="AR179" s="46"/>
      <c r="BG179" s="30">
        <f t="shared" si="17"/>
        <v>0</v>
      </c>
      <c r="BH179" s="30" t="str">
        <f t="shared" si="18"/>
        <v>n/a</v>
      </c>
      <c r="BI179" s="31" t="b">
        <f t="shared" ref="BI179:BI242" si="19">IF(BG179&gt;BH179,TRUE,FALSE)</f>
        <v>0</v>
      </c>
    </row>
    <row r="180" spans="1:61" x14ac:dyDescent="0.15">
      <c r="A180" s="29"/>
      <c r="B180" s="32"/>
      <c r="C180" s="33"/>
      <c r="D180" s="33"/>
      <c r="E180" s="47"/>
      <c r="F180" s="41"/>
      <c r="G180" s="34"/>
      <c r="H180" s="35"/>
      <c r="I180" s="35"/>
      <c r="J180" s="36"/>
      <c r="K180" s="37"/>
      <c r="L180" s="37"/>
      <c r="M180" s="38"/>
      <c r="N180" s="39"/>
      <c r="O180" s="40"/>
      <c r="P180" s="40"/>
      <c r="Q180" s="34"/>
      <c r="R180" s="34"/>
      <c r="S180" s="41"/>
      <c r="T180" s="36"/>
      <c r="U180" s="36"/>
      <c r="V180" s="42"/>
      <c r="W180" s="42"/>
      <c r="X180" s="42"/>
      <c r="Y180" s="42"/>
      <c r="Z180" s="36"/>
      <c r="AA180" s="35"/>
      <c r="AB180" s="48"/>
      <c r="AC180" s="43"/>
      <c r="AD180" s="44"/>
      <c r="AE180" s="45"/>
      <c r="AF180" s="36"/>
      <c r="AG180" s="36"/>
      <c r="AH180" s="36"/>
      <c r="AI180" s="49"/>
      <c r="AJ180" s="42"/>
      <c r="AK180" s="113"/>
      <c r="AL180" s="44"/>
      <c r="AM180" s="46"/>
      <c r="AN180" s="46"/>
      <c r="AO180" s="46"/>
      <c r="AP180" s="46"/>
      <c r="AQ180" s="46"/>
      <c r="AR180" s="46"/>
      <c r="BG180" s="30">
        <f t="shared" si="17"/>
        <v>0</v>
      </c>
      <c r="BH180" s="30" t="str">
        <f t="shared" si="18"/>
        <v>n/a</v>
      </c>
      <c r="BI180" s="31" t="b">
        <f t="shared" si="19"/>
        <v>0</v>
      </c>
    </row>
    <row r="181" spans="1:61" x14ac:dyDescent="0.15">
      <c r="A181" s="29"/>
      <c r="B181" s="32"/>
      <c r="C181" s="33"/>
      <c r="D181" s="33"/>
      <c r="E181" s="47"/>
      <c r="F181" s="41"/>
      <c r="G181" s="34"/>
      <c r="H181" s="35"/>
      <c r="I181" s="35"/>
      <c r="J181" s="36"/>
      <c r="K181" s="37"/>
      <c r="L181" s="37"/>
      <c r="M181" s="38"/>
      <c r="N181" s="39"/>
      <c r="O181" s="40"/>
      <c r="P181" s="40"/>
      <c r="Q181" s="34"/>
      <c r="R181" s="34"/>
      <c r="S181" s="41"/>
      <c r="T181" s="36"/>
      <c r="U181" s="36"/>
      <c r="V181" s="42"/>
      <c r="W181" s="42"/>
      <c r="X181" s="42"/>
      <c r="Y181" s="42"/>
      <c r="Z181" s="36"/>
      <c r="AA181" s="35"/>
      <c r="AB181" s="48"/>
      <c r="AC181" s="43"/>
      <c r="AD181" s="44"/>
      <c r="AE181" s="45"/>
      <c r="AF181" s="36"/>
      <c r="AG181" s="36"/>
      <c r="AH181" s="36"/>
      <c r="AI181" s="49"/>
      <c r="AJ181" s="42"/>
      <c r="AK181" s="113"/>
      <c r="AL181" s="44"/>
      <c r="AM181" s="46"/>
      <c r="AN181" s="46"/>
      <c r="AO181" s="46"/>
      <c r="AP181" s="46"/>
      <c r="AQ181" s="46"/>
      <c r="AR181" s="46"/>
      <c r="BG181" s="30">
        <f t="shared" si="17"/>
        <v>0</v>
      </c>
      <c r="BH181" s="30" t="str">
        <f t="shared" si="18"/>
        <v>n/a</v>
      </c>
      <c r="BI181" s="31" t="b">
        <f t="shared" si="19"/>
        <v>0</v>
      </c>
    </row>
    <row r="182" spans="1:61" x14ac:dyDescent="0.15">
      <c r="A182" s="29"/>
      <c r="B182" s="32"/>
      <c r="C182" s="33"/>
      <c r="D182" s="33"/>
      <c r="E182" s="47"/>
      <c r="F182" s="41"/>
      <c r="G182" s="34"/>
      <c r="H182" s="35"/>
      <c r="I182" s="35"/>
      <c r="J182" s="36"/>
      <c r="K182" s="37"/>
      <c r="L182" s="37"/>
      <c r="M182" s="38"/>
      <c r="N182" s="39"/>
      <c r="O182" s="40"/>
      <c r="P182" s="40"/>
      <c r="Q182" s="34"/>
      <c r="R182" s="34"/>
      <c r="S182" s="41"/>
      <c r="T182" s="36"/>
      <c r="U182" s="36"/>
      <c r="V182" s="42"/>
      <c r="W182" s="42"/>
      <c r="X182" s="42"/>
      <c r="Y182" s="42"/>
      <c r="Z182" s="36"/>
      <c r="AA182" s="35"/>
      <c r="AB182" s="48"/>
      <c r="AC182" s="43"/>
      <c r="AD182" s="44"/>
      <c r="AE182" s="45"/>
      <c r="AF182" s="36"/>
      <c r="AG182" s="36"/>
      <c r="AH182" s="36"/>
      <c r="AI182" s="49"/>
      <c r="AJ182" s="42"/>
      <c r="AK182" s="113"/>
      <c r="AL182" s="44"/>
      <c r="AM182" s="46"/>
      <c r="AN182" s="46"/>
      <c r="AO182" s="46"/>
      <c r="AP182" s="46"/>
      <c r="AQ182" s="46"/>
      <c r="AR182" s="46"/>
      <c r="BG182" s="30">
        <f t="shared" si="17"/>
        <v>0</v>
      </c>
      <c r="BH182" s="30" t="str">
        <f t="shared" si="18"/>
        <v>n/a</v>
      </c>
      <c r="BI182" s="31" t="b">
        <f t="shared" si="19"/>
        <v>0</v>
      </c>
    </row>
    <row r="183" spans="1:61" x14ac:dyDescent="0.15">
      <c r="A183" s="29"/>
      <c r="B183" s="32"/>
      <c r="C183" s="33"/>
      <c r="D183" s="33"/>
      <c r="E183" s="47"/>
      <c r="F183" s="41"/>
      <c r="G183" s="34"/>
      <c r="H183" s="35"/>
      <c r="I183" s="35"/>
      <c r="J183" s="36"/>
      <c r="K183" s="37"/>
      <c r="L183" s="37"/>
      <c r="M183" s="38"/>
      <c r="N183" s="39"/>
      <c r="O183" s="40"/>
      <c r="P183" s="40"/>
      <c r="Q183" s="34"/>
      <c r="R183" s="34"/>
      <c r="S183" s="41"/>
      <c r="T183" s="36"/>
      <c r="U183" s="36"/>
      <c r="V183" s="42"/>
      <c r="W183" s="42"/>
      <c r="X183" s="42"/>
      <c r="Y183" s="42"/>
      <c r="Z183" s="36"/>
      <c r="AA183" s="35"/>
      <c r="AB183" s="48"/>
      <c r="AC183" s="43"/>
      <c r="AD183" s="44"/>
      <c r="AE183" s="45"/>
      <c r="AF183" s="36"/>
      <c r="AG183" s="36"/>
      <c r="AH183" s="36"/>
      <c r="AI183" s="49"/>
      <c r="AJ183" s="42"/>
      <c r="AK183" s="113"/>
      <c r="AL183" s="44"/>
      <c r="AM183" s="46"/>
      <c r="AN183" s="46"/>
      <c r="AO183" s="46"/>
      <c r="AP183" s="46"/>
      <c r="AQ183" s="46"/>
      <c r="AR183" s="46"/>
      <c r="BG183" s="30">
        <f t="shared" si="17"/>
        <v>0</v>
      </c>
      <c r="BH183" s="30" t="str">
        <f t="shared" si="18"/>
        <v>n/a</v>
      </c>
      <c r="BI183" s="31" t="b">
        <f t="shared" si="19"/>
        <v>0</v>
      </c>
    </row>
    <row r="184" spans="1:61" x14ac:dyDescent="0.15">
      <c r="A184" s="29"/>
      <c r="B184" s="32"/>
      <c r="C184" s="33"/>
      <c r="D184" s="33"/>
      <c r="E184" s="47"/>
      <c r="F184" s="41"/>
      <c r="G184" s="34"/>
      <c r="H184" s="35"/>
      <c r="I184" s="35"/>
      <c r="J184" s="36"/>
      <c r="K184" s="37"/>
      <c r="L184" s="37"/>
      <c r="M184" s="38"/>
      <c r="N184" s="39"/>
      <c r="O184" s="40"/>
      <c r="P184" s="40"/>
      <c r="Q184" s="34"/>
      <c r="R184" s="34"/>
      <c r="S184" s="41"/>
      <c r="T184" s="36"/>
      <c r="U184" s="36"/>
      <c r="V184" s="42"/>
      <c r="W184" s="42"/>
      <c r="X184" s="42"/>
      <c r="Y184" s="42"/>
      <c r="Z184" s="36"/>
      <c r="AA184" s="35"/>
      <c r="AB184" s="48"/>
      <c r="AC184" s="43"/>
      <c r="AD184" s="44"/>
      <c r="AE184" s="45"/>
      <c r="AF184" s="36"/>
      <c r="AG184" s="36"/>
      <c r="AH184" s="36"/>
      <c r="AI184" s="49"/>
      <c r="AJ184" s="42"/>
      <c r="AK184" s="113"/>
      <c r="AL184" s="44"/>
      <c r="AM184" s="46"/>
      <c r="AN184" s="46"/>
      <c r="AO184" s="46"/>
      <c r="AP184" s="46"/>
      <c r="AQ184" s="46"/>
      <c r="AR184" s="46"/>
      <c r="BG184" s="30">
        <f t="shared" si="17"/>
        <v>0</v>
      </c>
      <c r="BH184" s="30" t="str">
        <f t="shared" si="18"/>
        <v>n/a</v>
      </c>
      <c r="BI184" s="31" t="b">
        <f t="shared" si="19"/>
        <v>0</v>
      </c>
    </row>
    <row r="185" spans="1:61" x14ac:dyDescent="0.15">
      <c r="A185" s="29"/>
      <c r="B185" s="32"/>
      <c r="C185" s="33"/>
      <c r="D185" s="33"/>
      <c r="E185" s="47"/>
      <c r="F185" s="41"/>
      <c r="G185" s="34"/>
      <c r="H185" s="35"/>
      <c r="I185" s="35"/>
      <c r="J185" s="36"/>
      <c r="K185" s="37"/>
      <c r="L185" s="37"/>
      <c r="M185" s="38"/>
      <c r="N185" s="39"/>
      <c r="O185" s="40"/>
      <c r="P185" s="40"/>
      <c r="Q185" s="34"/>
      <c r="R185" s="34"/>
      <c r="S185" s="41"/>
      <c r="T185" s="36"/>
      <c r="U185" s="36"/>
      <c r="V185" s="42"/>
      <c r="W185" s="42"/>
      <c r="X185" s="42"/>
      <c r="Y185" s="42"/>
      <c r="Z185" s="36"/>
      <c r="AA185" s="35"/>
      <c r="AB185" s="48"/>
      <c r="AC185" s="43"/>
      <c r="AD185" s="44"/>
      <c r="AE185" s="45"/>
      <c r="AF185" s="36"/>
      <c r="AG185" s="36"/>
      <c r="AH185" s="36"/>
      <c r="AI185" s="49"/>
      <c r="AJ185" s="42"/>
      <c r="AK185" s="113"/>
      <c r="AL185" s="44"/>
      <c r="AM185" s="46"/>
      <c r="AN185" s="46"/>
      <c r="AO185" s="46"/>
      <c r="AP185" s="46"/>
      <c r="AQ185" s="46"/>
      <c r="AR185" s="46"/>
      <c r="BG185" s="30">
        <f t="shared" si="17"/>
        <v>0</v>
      </c>
      <c r="BH185" s="30" t="str">
        <f t="shared" si="18"/>
        <v>n/a</v>
      </c>
      <c r="BI185" s="31" t="b">
        <f t="shared" si="19"/>
        <v>0</v>
      </c>
    </row>
    <row r="186" spans="1:61" x14ac:dyDescent="0.15">
      <c r="A186" s="29"/>
      <c r="B186" s="32"/>
      <c r="C186" s="33"/>
      <c r="D186" s="33"/>
      <c r="E186" s="47"/>
      <c r="F186" s="41"/>
      <c r="G186" s="34"/>
      <c r="H186" s="35"/>
      <c r="I186" s="35"/>
      <c r="J186" s="36"/>
      <c r="K186" s="37"/>
      <c r="L186" s="37"/>
      <c r="M186" s="38"/>
      <c r="N186" s="39"/>
      <c r="O186" s="40"/>
      <c r="P186" s="40"/>
      <c r="Q186" s="34"/>
      <c r="R186" s="34"/>
      <c r="S186" s="41"/>
      <c r="T186" s="36"/>
      <c r="U186" s="36"/>
      <c r="V186" s="42"/>
      <c r="W186" s="42"/>
      <c r="X186" s="42"/>
      <c r="Y186" s="42"/>
      <c r="Z186" s="36"/>
      <c r="AA186" s="35"/>
      <c r="AB186" s="48"/>
      <c r="AC186" s="43"/>
      <c r="AD186" s="44"/>
      <c r="AE186" s="45"/>
      <c r="AF186" s="36"/>
      <c r="AG186" s="36"/>
      <c r="AH186" s="36"/>
      <c r="AI186" s="49"/>
      <c r="AJ186" s="42"/>
      <c r="AK186" s="113"/>
      <c r="AL186" s="44"/>
      <c r="AM186" s="46"/>
      <c r="AN186" s="46"/>
      <c r="AO186" s="46"/>
      <c r="AP186" s="46"/>
      <c r="AQ186" s="46"/>
      <c r="AR186" s="46"/>
      <c r="BG186" s="30">
        <f t="shared" si="17"/>
        <v>0</v>
      </c>
      <c r="BH186" s="30" t="str">
        <f t="shared" si="18"/>
        <v>n/a</v>
      </c>
      <c r="BI186" s="31" t="b">
        <f t="shared" si="19"/>
        <v>0</v>
      </c>
    </row>
    <row r="187" spans="1:61" x14ac:dyDescent="0.15">
      <c r="A187" s="29"/>
      <c r="B187" s="32"/>
      <c r="C187" s="33"/>
      <c r="D187" s="33"/>
      <c r="E187" s="47"/>
      <c r="F187" s="41"/>
      <c r="G187" s="34"/>
      <c r="H187" s="35"/>
      <c r="I187" s="35"/>
      <c r="J187" s="36"/>
      <c r="K187" s="37"/>
      <c r="L187" s="37"/>
      <c r="M187" s="38"/>
      <c r="N187" s="39"/>
      <c r="O187" s="40"/>
      <c r="P187" s="40"/>
      <c r="Q187" s="34"/>
      <c r="R187" s="34"/>
      <c r="S187" s="41"/>
      <c r="T187" s="36"/>
      <c r="U187" s="36"/>
      <c r="V187" s="42"/>
      <c r="W187" s="42"/>
      <c r="X187" s="42"/>
      <c r="Y187" s="42"/>
      <c r="Z187" s="36"/>
      <c r="AA187" s="35"/>
      <c r="AB187" s="48"/>
      <c r="AC187" s="43"/>
      <c r="AD187" s="44"/>
      <c r="AE187" s="45"/>
      <c r="AF187" s="36"/>
      <c r="AG187" s="36"/>
      <c r="AH187" s="36"/>
      <c r="AI187" s="49"/>
      <c r="AJ187" s="42"/>
      <c r="AK187" s="113"/>
      <c r="AL187" s="44"/>
      <c r="AM187" s="46"/>
      <c r="AN187" s="46"/>
      <c r="AO187" s="46"/>
      <c r="AP187" s="46"/>
      <c r="AQ187" s="46"/>
      <c r="AR187" s="46"/>
      <c r="BG187" s="30">
        <f t="shared" si="17"/>
        <v>0</v>
      </c>
      <c r="BH187" s="30" t="str">
        <f t="shared" si="18"/>
        <v>n/a</v>
      </c>
      <c r="BI187" s="31" t="b">
        <f t="shared" si="19"/>
        <v>0</v>
      </c>
    </row>
    <row r="188" spans="1:61" x14ac:dyDescent="0.15">
      <c r="A188" s="29"/>
      <c r="B188" s="32"/>
      <c r="C188" s="33"/>
      <c r="D188" s="33"/>
      <c r="E188" s="47"/>
      <c r="F188" s="41"/>
      <c r="G188" s="34"/>
      <c r="H188" s="35"/>
      <c r="I188" s="35"/>
      <c r="J188" s="36"/>
      <c r="K188" s="37"/>
      <c r="L188" s="37"/>
      <c r="M188" s="38"/>
      <c r="N188" s="39"/>
      <c r="O188" s="40"/>
      <c r="P188" s="40"/>
      <c r="Q188" s="34"/>
      <c r="R188" s="34"/>
      <c r="S188" s="41"/>
      <c r="T188" s="36"/>
      <c r="U188" s="36"/>
      <c r="V188" s="42"/>
      <c r="W188" s="42"/>
      <c r="X188" s="42"/>
      <c r="Y188" s="42"/>
      <c r="Z188" s="36"/>
      <c r="AA188" s="35"/>
      <c r="AB188" s="48"/>
      <c r="AC188" s="43"/>
      <c r="AD188" s="44"/>
      <c r="AE188" s="45"/>
      <c r="AF188" s="36"/>
      <c r="AG188" s="36"/>
      <c r="AH188" s="36"/>
      <c r="AI188" s="49"/>
      <c r="AJ188" s="42"/>
      <c r="AK188" s="113"/>
      <c r="AL188" s="44"/>
      <c r="AM188" s="46"/>
      <c r="AN188" s="46"/>
      <c r="AO188" s="46"/>
      <c r="AP188" s="46"/>
      <c r="AQ188" s="46"/>
      <c r="AR188" s="46"/>
      <c r="BG188" s="30">
        <f t="shared" si="17"/>
        <v>0</v>
      </c>
      <c r="BH188" s="30" t="str">
        <f t="shared" si="18"/>
        <v>n/a</v>
      </c>
      <c r="BI188" s="31" t="b">
        <f t="shared" si="19"/>
        <v>0</v>
      </c>
    </row>
    <row r="189" spans="1:61" x14ac:dyDescent="0.15">
      <c r="A189" s="29"/>
      <c r="B189" s="32"/>
      <c r="C189" s="33"/>
      <c r="D189" s="33"/>
      <c r="E189" s="47"/>
      <c r="F189" s="41"/>
      <c r="G189" s="34"/>
      <c r="H189" s="35"/>
      <c r="I189" s="35"/>
      <c r="J189" s="36"/>
      <c r="K189" s="37"/>
      <c r="L189" s="37"/>
      <c r="M189" s="38"/>
      <c r="N189" s="39"/>
      <c r="O189" s="40"/>
      <c r="P189" s="40"/>
      <c r="Q189" s="34"/>
      <c r="R189" s="34"/>
      <c r="S189" s="41"/>
      <c r="T189" s="36"/>
      <c r="U189" s="36"/>
      <c r="V189" s="42"/>
      <c r="W189" s="42"/>
      <c r="X189" s="42"/>
      <c r="Y189" s="42"/>
      <c r="Z189" s="36"/>
      <c r="AA189" s="35"/>
      <c r="AB189" s="48"/>
      <c r="AC189" s="43"/>
      <c r="AD189" s="44"/>
      <c r="AE189" s="45"/>
      <c r="AF189" s="36"/>
      <c r="AG189" s="36"/>
      <c r="AH189" s="36"/>
      <c r="AI189" s="49"/>
      <c r="AJ189" s="42"/>
      <c r="AK189" s="113"/>
      <c r="AL189" s="44"/>
      <c r="AM189" s="46"/>
      <c r="AN189" s="46"/>
      <c r="AO189" s="46"/>
      <c r="AP189" s="46"/>
      <c r="AQ189" s="46"/>
      <c r="AR189" s="46"/>
      <c r="BG189" s="30">
        <f t="shared" si="17"/>
        <v>0</v>
      </c>
      <c r="BH189" s="30" t="str">
        <f t="shared" si="18"/>
        <v>n/a</v>
      </c>
      <c r="BI189" s="31" t="b">
        <f t="shared" si="19"/>
        <v>0</v>
      </c>
    </row>
    <row r="190" spans="1:61" x14ac:dyDescent="0.15">
      <c r="A190" s="29"/>
      <c r="B190" s="32"/>
      <c r="C190" s="33"/>
      <c r="D190" s="33"/>
      <c r="E190" s="47"/>
      <c r="F190" s="41"/>
      <c r="G190" s="34"/>
      <c r="H190" s="35"/>
      <c r="I190" s="35"/>
      <c r="J190" s="36"/>
      <c r="K190" s="37"/>
      <c r="L190" s="37"/>
      <c r="M190" s="38"/>
      <c r="N190" s="39"/>
      <c r="O190" s="40"/>
      <c r="P190" s="40"/>
      <c r="Q190" s="34"/>
      <c r="R190" s="34"/>
      <c r="S190" s="41"/>
      <c r="T190" s="36"/>
      <c r="U190" s="36"/>
      <c r="V190" s="42"/>
      <c r="W190" s="42"/>
      <c r="X190" s="42"/>
      <c r="Y190" s="42"/>
      <c r="Z190" s="36"/>
      <c r="AA190" s="35"/>
      <c r="AB190" s="48"/>
      <c r="AC190" s="43"/>
      <c r="AD190" s="44"/>
      <c r="AE190" s="45"/>
      <c r="AF190" s="36"/>
      <c r="AG190" s="36"/>
      <c r="AH190" s="36"/>
      <c r="AI190" s="49"/>
      <c r="AJ190" s="42"/>
      <c r="AK190" s="113"/>
      <c r="AL190" s="44"/>
      <c r="AM190" s="46"/>
      <c r="AN190" s="46"/>
      <c r="AO190" s="46"/>
      <c r="AP190" s="46"/>
      <c r="AQ190" s="46"/>
      <c r="AR190" s="46"/>
      <c r="BG190" s="30">
        <f t="shared" si="17"/>
        <v>0</v>
      </c>
      <c r="BH190" s="30" t="str">
        <f t="shared" si="18"/>
        <v>n/a</v>
      </c>
      <c r="BI190" s="31" t="b">
        <f t="shared" si="19"/>
        <v>0</v>
      </c>
    </row>
    <row r="191" spans="1:61" x14ac:dyDescent="0.15">
      <c r="A191" s="29"/>
      <c r="B191" s="32"/>
      <c r="C191" s="33"/>
      <c r="D191" s="33"/>
      <c r="E191" s="47"/>
      <c r="F191" s="41"/>
      <c r="G191" s="34"/>
      <c r="H191" s="35"/>
      <c r="I191" s="35"/>
      <c r="J191" s="36"/>
      <c r="K191" s="37"/>
      <c r="L191" s="37"/>
      <c r="M191" s="38"/>
      <c r="N191" s="39"/>
      <c r="O191" s="40"/>
      <c r="P191" s="40"/>
      <c r="Q191" s="34"/>
      <c r="R191" s="34"/>
      <c r="S191" s="41"/>
      <c r="T191" s="36"/>
      <c r="U191" s="36"/>
      <c r="V191" s="42"/>
      <c r="W191" s="42"/>
      <c r="X191" s="42"/>
      <c r="Y191" s="42"/>
      <c r="Z191" s="36"/>
      <c r="AA191" s="35"/>
      <c r="AB191" s="48"/>
      <c r="AC191" s="43"/>
      <c r="AD191" s="44"/>
      <c r="AE191" s="45"/>
      <c r="AF191" s="36"/>
      <c r="AG191" s="36"/>
      <c r="AH191" s="36"/>
      <c r="AI191" s="49"/>
      <c r="AJ191" s="42"/>
      <c r="AK191" s="113"/>
      <c r="AL191" s="44"/>
      <c r="AM191" s="46"/>
      <c r="AN191" s="46"/>
      <c r="AO191" s="46"/>
      <c r="AP191" s="46"/>
      <c r="AQ191" s="46"/>
      <c r="AR191" s="46"/>
      <c r="BG191" s="30">
        <f t="shared" si="17"/>
        <v>0</v>
      </c>
      <c r="BH191" s="30" t="str">
        <f t="shared" si="18"/>
        <v>n/a</v>
      </c>
      <c r="BI191" s="31" t="b">
        <f t="shared" si="19"/>
        <v>0</v>
      </c>
    </row>
    <row r="192" spans="1:61" x14ac:dyDescent="0.15">
      <c r="A192" s="29"/>
      <c r="B192" s="32"/>
      <c r="C192" s="33"/>
      <c r="D192" s="33"/>
      <c r="E192" s="47"/>
      <c r="F192" s="41"/>
      <c r="G192" s="34"/>
      <c r="H192" s="35"/>
      <c r="I192" s="35"/>
      <c r="J192" s="36"/>
      <c r="K192" s="37"/>
      <c r="L192" s="37"/>
      <c r="M192" s="38"/>
      <c r="N192" s="39"/>
      <c r="O192" s="40"/>
      <c r="P192" s="40"/>
      <c r="Q192" s="34"/>
      <c r="R192" s="34"/>
      <c r="S192" s="41"/>
      <c r="T192" s="36"/>
      <c r="U192" s="36"/>
      <c r="V192" s="42"/>
      <c r="W192" s="42"/>
      <c r="X192" s="42"/>
      <c r="Y192" s="42"/>
      <c r="Z192" s="36"/>
      <c r="AA192" s="35"/>
      <c r="AB192" s="48"/>
      <c r="AC192" s="43"/>
      <c r="AD192" s="44"/>
      <c r="AE192" s="45"/>
      <c r="AF192" s="36"/>
      <c r="AG192" s="36"/>
      <c r="AH192" s="36"/>
      <c r="AI192" s="49"/>
      <c r="AJ192" s="42"/>
      <c r="AK192" s="113"/>
      <c r="AL192" s="44"/>
      <c r="AM192" s="46"/>
      <c r="AN192" s="46"/>
      <c r="AO192" s="46"/>
      <c r="AP192" s="46"/>
      <c r="AQ192" s="46"/>
      <c r="AR192" s="46"/>
      <c r="BG192" s="30">
        <f t="shared" si="17"/>
        <v>0</v>
      </c>
      <c r="BH192" s="30" t="str">
        <f t="shared" si="18"/>
        <v>n/a</v>
      </c>
      <c r="BI192" s="31" t="b">
        <f t="shared" si="19"/>
        <v>0</v>
      </c>
    </row>
    <row r="193" spans="1:61" x14ac:dyDescent="0.15">
      <c r="A193" s="29"/>
      <c r="B193" s="32"/>
      <c r="C193" s="33"/>
      <c r="D193" s="33"/>
      <c r="E193" s="47"/>
      <c r="F193" s="41"/>
      <c r="G193" s="34"/>
      <c r="H193" s="35"/>
      <c r="I193" s="35"/>
      <c r="J193" s="36"/>
      <c r="K193" s="37"/>
      <c r="L193" s="37"/>
      <c r="M193" s="38"/>
      <c r="N193" s="39"/>
      <c r="O193" s="40"/>
      <c r="P193" s="40"/>
      <c r="Q193" s="34"/>
      <c r="R193" s="34"/>
      <c r="S193" s="41"/>
      <c r="T193" s="36"/>
      <c r="U193" s="36"/>
      <c r="V193" s="42"/>
      <c r="W193" s="42"/>
      <c r="X193" s="42"/>
      <c r="Y193" s="42"/>
      <c r="Z193" s="36"/>
      <c r="AA193" s="35"/>
      <c r="AB193" s="48"/>
      <c r="AC193" s="43"/>
      <c r="AD193" s="44"/>
      <c r="AE193" s="45"/>
      <c r="AF193" s="36"/>
      <c r="AG193" s="36"/>
      <c r="AH193" s="36"/>
      <c r="AI193" s="49"/>
      <c r="AJ193" s="42"/>
      <c r="AK193" s="113"/>
      <c r="AL193" s="44"/>
      <c r="AM193" s="46"/>
      <c r="AN193" s="46"/>
      <c r="AO193" s="46"/>
      <c r="AP193" s="46"/>
      <c r="AQ193" s="46"/>
      <c r="AR193" s="46"/>
      <c r="BG193" s="30">
        <f t="shared" si="17"/>
        <v>0</v>
      </c>
      <c r="BH193" s="30" t="str">
        <f t="shared" si="18"/>
        <v>n/a</v>
      </c>
      <c r="BI193" s="31" t="b">
        <f t="shared" si="19"/>
        <v>0</v>
      </c>
    </row>
    <row r="194" spans="1:61" x14ac:dyDescent="0.15">
      <c r="A194" s="29"/>
      <c r="B194" s="32"/>
      <c r="C194" s="33"/>
      <c r="D194" s="33"/>
      <c r="E194" s="47"/>
      <c r="F194" s="41"/>
      <c r="G194" s="34"/>
      <c r="H194" s="35"/>
      <c r="I194" s="35"/>
      <c r="J194" s="36"/>
      <c r="K194" s="37"/>
      <c r="L194" s="37"/>
      <c r="M194" s="38"/>
      <c r="N194" s="39"/>
      <c r="O194" s="40"/>
      <c r="P194" s="40"/>
      <c r="Q194" s="34"/>
      <c r="R194" s="34"/>
      <c r="S194" s="41"/>
      <c r="T194" s="36"/>
      <c r="U194" s="36"/>
      <c r="V194" s="42"/>
      <c r="W194" s="42"/>
      <c r="X194" s="42"/>
      <c r="Y194" s="42"/>
      <c r="Z194" s="36"/>
      <c r="AA194" s="35"/>
      <c r="AB194" s="48"/>
      <c r="AC194" s="43"/>
      <c r="AD194" s="44"/>
      <c r="AE194" s="45"/>
      <c r="AF194" s="36"/>
      <c r="AG194" s="36"/>
      <c r="AH194" s="36"/>
      <c r="AI194" s="49"/>
      <c r="AJ194" s="42"/>
      <c r="AK194" s="113"/>
      <c r="AL194" s="44"/>
      <c r="AM194" s="46"/>
      <c r="AN194" s="46"/>
      <c r="AO194" s="46"/>
      <c r="AP194" s="46"/>
      <c r="AQ194" s="46"/>
      <c r="AR194" s="46"/>
      <c r="BG194" s="30">
        <f t="shared" si="17"/>
        <v>0</v>
      </c>
      <c r="BH194" s="30" t="str">
        <f t="shared" si="18"/>
        <v>n/a</v>
      </c>
      <c r="BI194" s="31" t="b">
        <f t="shared" si="19"/>
        <v>0</v>
      </c>
    </row>
    <row r="195" spans="1:61" x14ac:dyDescent="0.15">
      <c r="A195" s="29"/>
      <c r="B195" s="32"/>
      <c r="C195" s="33"/>
      <c r="D195" s="33"/>
      <c r="E195" s="47"/>
      <c r="F195" s="41"/>
      <c r="G195" s="34"/>
      <c r="H195" s="35"/>
      <c r="I195" s="35"/>
      <c r="J195" s="36"/>
      <c r="K195" s="37"/>
      <c r="L195" s="37"/>
      <c r="M195" s="38"/>
      <c r="N195" s="39"/>
      <c r="O195" s="40"/>
      <c r="P195" s="40"/>
      <c r="Q195" s="34"/>
      <c r="R195" s="34"/>
      <c r="S195" s="41"/>
      <c r="T195" s="36"/>
      <c r="U195" s="36"/>
      <c r="V195" s="42"/>
      <c r="W195" s="42"/>
      <c r="X195" s="42"/>
      <c r="Y195" s="42"/>
      <c r="Z195" s="36"/>
      <c r="AA195" s="35"/>
      <c r="AB195" s="48"/>
      <c r="AC195" s="43"/>
      <c r="AD195" s="44"/>
      <c r="AE195" s="45"/>
      <c r="AF195" s="36"/>
      <c r="AG195" s="36"/>
      <c r="AH195" s="36"/>
      <c r="AI195" s="49"/>
      <c r="AJ195" s="42"/>
      <c r="AK195" s="113"/>
      <c r="AL195" s="44"/>
      <c r="AM195" s="46"/>
      <c r="AN195" s="46"/>
      <c r="AO195" s="46"/>
      <c r="AP195" s="46"/>
      <c r="AQ195" s="46"/>
      <c r="AR195" s="46"/>
      <c r="BG195" s="30">
        <f t="shared" si="17"/>
        <v>0</v>
      </c>
      <c r="BH195" s="30" t="str">
        <f t="shared" si="18"/>
        <v>n/a</v>
      </c>
      <c r="BI195" s="31" t="b">
        <f t="shared" si="19"/>
        <v>0</v>
      </c>
    </row>
    <row r="196" spans="1:61" x14ac:dyDescent="0.15">
      <c r="A196" s="29"/>
      <c r="B196" s="32"/>
      <c r="C196" s="33"/>
      <c r="D196" s="33"/>
      <c r="E196" s="47"/>
      <c r="F196" s="41"/>
      <c r="G196" s="34"/>
      <c r="H196" s="35"/>
      <c r="I196" s="35"/>
      <c r="J196" s="36"/>
      <c r="K196" s="37"/>
      <c r="L196" s="37"/>
      <c r="M196" s="38"/>
      <c r="N196" s="39"/>
      <c r="O196" s="40"/>
      <c r="P196" s="40"/>
      <c r="Q196" s="34"/>
      <c r="R196" s="34"/>
      <c r="S196" s="41"/>
      <c r="T196" s="36"/>
      <c r="U196" s="36"/>
      <c r="V196" s="42"/>
      <c r="W196" s="42"/>
      <c r="X196" s="42"/>
      <c r="Y196" s="42"/>
      <c r="Z196" s="36"/>
      <c r="AA196" s="35"/>
      <c r="AB196" s="48"/>
      <c r="AC196" s="43"/>
      <c r="AD196" s="44"/>
      <c r="AE196" s="45"/>
      <c r="AF196" s="36"/>
      <c r="AG196" s="36"/>
      <c r="AH196" s="36"/>
      <c r="AI196" s="49"/>
      <c r="AJ196" s="42"/>
      <c r="AK196" s="113"/>
      <c r="AL196" s="44"/>
      <c r="AM196" s="46"/>
      <c r="AN196" s="46"/>
      <c r="AO196" s="46"/>
      <c r="AP196" s="46"/>
      <c r="AQ196" s="46"/>
      <c r="AR196" s="46"/>
      <c r="BG196" s="30">
        <f t="shared" si="17"/>
        <v>0</v>
      </c>
      <c r="BH196" s="30" t="str">
        <f t="shared" si="18"/>
        <v>n/a</v>
      </c>
      <c r="BI196" s="31" t="b">
        <f t="shared" si="19"/>
        <v>0</v>
      </c>
    </row>
    <row r="197" spans="1:61" x14ac:dyDescent="0.15">
      <c r="A197" s="29"/>
      <c r="B197" s="32"/>
      <c r="C197" s="33"/>
      <c r="D197" s="33"/>
      <c r="E197" s="47"/>
      <c r="F197" s="41"/>
      <c r="G197" s="34"/>
      <c r="H197" s="35"/>
      <c r="I197" s="35"/>
      <c r="J197" s="36"/>
      <c r="K197" s="37"/>
      <c r="L197" s="37"/>
      <c r="M197" s="38"/>
      <c r="N197" s="39"/>
      <c r="O197" s="40"/>
      <c r="P197" s="40"/>
      <c r="Q197" s="34"/>
      <c r="R197" s="34"/>
      <c r="S197" s="41"/>
      <c r="T197" s="36"/>
      <c r="U197" s="36"/>
      <c r="V197" s="42"/>
      <c r="W197" s="42"/>
      <c r="X197" s="42"/>
      <c r="Y197" s="42"/>
      <c r="Z197" s="36"/>
      <c r="AA197" s="35"/>
      <c r="AB197" s="48"/>
      <c r="AC197" s="43"/>
      <c r="AD197" s="44"/>
      <c r="AE197" s="45"/>
      <c r="AF197" s="36"/>
      <c r="AG197" s="36"/>
      <c r="AH197" s="36"/>
      <c r="AI197" s="49"/>
      <c r="AJ197" s="42"/>
      <c r="AK197" s="113"/>
      <c r="AL197" s="44"/>
      <c r="AM197" s="46"/>
      <c r="AN197" s="46"/>
      <c r="AO197" s="46"/>
      <c r="AP197" s="46"/>
      <c r="AQ197" s="46"/>
      <c r="AR197" s="46"/>
      <c r="BG197" s="30">
        <f t="shared" si="17"/>
        <v>0</v>
      </c>
      <c r="BH197" s="30" t="str">
        <f t="shared" si="18"/>
        <v>n/a</v>
      </c>
      <c r="BI197" s="31" t="b">
        <f t="shared" si="19"/>
        <v>0</v>
      </c>
    </row>
    <row r="198" spans="1:61" x14ac:dyDescent="0.15">
      <c r="A198" s="29"/>
      <c r="B198" s="32"/>
      <c r="C198" s="33"/>
      <c r="D198" s="33"/>
      <c r="E198" s="47"/>
      <c r="F198" s="41"/>
      <c r="G198" s="34"/>
      <c r="H198" s="35"/>
      <c r="I198" s="35"/>
      <c r="J198" s="36"/>
      <c r="K198" s="37"/>
      <c r="L198" s="37"/>
      <c r="M198" s="38"/>
      <c r="N198" s="39"/>
      <c r="O198" s="40"/>
      <c r="P198" s="40"/>
      <c r="Q198" s="34"/>
      <c r="R198" s="34"/>
      <c r="S198" s="41"/>
      <c r="T198" s="36"/>
      <c r="U198" s="36"/>
      <c r="V198" s="42"/>
      <c r="W198" s="42"/>
      <c r="X198" s="42"/>
      <c r="Y198" s="42"/>
      <c r="Z198" s="36"/>
      <c r="AA198" s="35"/>
      <c r="AB198" s="48"/>
      <c r="AC198" s="43"/>
      <c r="AD198" s="44"/>
      <c r="AE198" s="45"/>
      <c r="AF198" s="36"/>
      <c r="AG198" s="36"/>
      <c r="AH198" s="36"/>
      <c r="AI198" s="49"/>
      <c r="AJ198" s="42"/>
      <c r="AK198" s="113"/>
      <c r="AL198" s="44"/>
      <c r="AM198" s="46"/>
      <c r="AN198" s="46"/>
      <c r="AO198" s="46"/>
      <c r="AP198" s="46"/>
      <c r="AQ198" s="46"/>
      <c r="AR198" s="46"/>
      <c r="BG198" s="30">
        <f t="shared" si="17"/>
        <v>0</v>
      </c>
      <c r="BH198" s="30" t="str">
        <f t="shared" si="18"/>
        <v>n/a</v>
      </c>
      <c r="BI198" s="31" t="b">
        <f t="shared" si="19"/>
        <v>0</v>
      </c>
    </row>
    <row r="199" spans="1:61" x14ac:dyDescent="0.15">
      <c r="A199" s="29"/>
      <c r="B199" s="32"/>
      <c r="C199" s="33"/>
      <c r="D199" s="33"/>
      <c r="E199" s="47"/>
      <c r="F199" s="41"/>
      <c r="G199" s="34"/>
      <c r="H199" s="35"/>
      <c r="I199" s="35"/>
      <c r="J199" s="36"/>
      <c r="K199" s="37"/>
      <c r="L199" s="37"/>
      <c r="M199" s="38"/>
      <c r="N199" s="39"/>
      <c r="O199" s="40"/>
      <c r="P199" s="40"/>
      <c r="Q199" s="34"/>
      <c r="R199" s="34"/>
      <c r="S199" s="41"/>
      <c r="T199" s="36"/>
      <c r="U199" s="36"/>
      <c r="V199" s="42"/>
      <c r="W199" s="42"/>
      <c r="X199" s="42"/>
      <c r="Y199" s="42"/>
      <c r="Z199" s="36"/>
      <c r="AA199" s="35"/>
      <c r="AB199" s="48"/>
      <c r="AC199" s="43"/>
      <c r="AD199" s="44"/>
      <c r="AE199" s="45"/>
      <c r="AF199" s="36"/>
      <c r="AG199" s="36"/>
      <c r="AH199" s="36"/>
      <c r="AI199" s="49"/>
      <c r="AJ199" s="42"/>
      <c r="AK199" s="113"/>
      <c r="AL199" s="44"/>
      <c r="AM199" s="46"/>
      <c r="AN199" s="46"/>
      <c r="AO199" s="46"/>
      <c r="AP199" s="46"/>
      <c r="AQ199" s="46"/>
      <c r="AR199" s="46"/>
      <c r="BG199" s="30">
        <f t="shared" si="17"/>
        <v>0</v>
      </c>
      <c r="BH199" s="30" t="str">
        <f t="shared" si="18"/>
        <v>n/a</v>
      </c>
      <c r="BI199" s="31" t="b">
        <f t="shared" si="19"/>
        <v>0</v>
      </c>
    </row>
    <row r="200" spans="1:61" x14ac:dyDescent="0.15">
      <c r="A200" s="29"/>
      <c r="B200" s="32"/>
      <c r="C200" s="33"/>
      <c r="D200" s="33"/>
      <c r="E200" s="47"/>
      <c r="F200" s="41"/>
      <c r="G200" s="34"/>
      <c r="H200" s="35"/>
      <c r="I200" s="35"/>
      <c r="J200" s="36"/>
      <c r="K200" s="37"/>
      <c r="L200" s="37"/>
      <c r="M200" s="38"/>
      <c r="N200" s="39"/>
      <c r="O200" s="40"/>
      <c r="P200" s="40"/>
      <c r="Q200" s="34"/>
      <c r="R200" s="34"/>
      <c r="S200" s="41"/>
      <c r="T200" s="36"/>
      <c r="U200" s="36"/>
      <c r="V200" s="42"/>
      <c r="W200" s="42"/>
      <c r="X200" s="42"/>
      <c r="Y200" s="42"/>
      <c r="Z200" s="36"/>
      <c r="AA200" s="35"/>
      <c r="AB200" s="48"/>
      <c r="AC200" s="43"/>
      <c r="AD200" s="44"/>
      <c r="AE200" s="45"/>
      <c r="AF200" s="36"/>
      <c r="AG200" s="36"/>
      <c r="AH200" s="36"/>
      <c r="AI200" s="49"/>
      <c r="AJ200" s="42"/>
      <c r="AK200" s="113"/>
      <c r="AL200" s="44"/>
      <c r="AM200" s="46"/>
      <c r="AN200" s="46"/>
      <c r="AO200" s="46"/>
      <c r="AP200" s="46"/>
      <c r="AQ200" s="46"/>
      <c r="AR200" s="46"/>
      <c r="BG200" s="30">
        <f t="shared" si="17"/>
        <v>0</v>
      </c>
      <c r="BH200" s="30" t="str">
        <f t="shared" si="18"/>
        <v>n/a</v>
      </c>
      <c r="BI200" s="31" t="b">
        <f t="shared" si="19"/>
        <v>0</v>
      </c>
    </row>
    <row r="201" spans="1:61" x14ac:dyDescent="0.15">
      <c r="A201" s="29"/>
      <c r="B201" s="32"/>
      <c r="C201" s="33"/>
      <c r="D201" s="33"/>
      <c r="E201" s="47"/>
      <c r="F201" s="41"/>
      <c r="G201" s="34"/>
      <c r="H201" s="35"/>
      <c r="I201" s="35"/>
      <c r="J201" s="36"/>
      <c r="K201" s="37"/>
      <c r="L201" s="37"/>
      <c r="M201" s="38"/>
      <c r="N201" s="39"/>
      <c r="O201" s="40"/>
      <c r="P201" s="40"/>
      <c r="Q201" s="34"/>
      <c r="R201" s="34"/>
      <c r="S201" s="41"/>
      <c r="T201" s="36"/>
      <c r="U201" s="36"/>
      <c r="V201" s="42"/>
      <c r="W201" s="42"/>
      <c r="X201" s="42"/>
      <c r="Y201" s="42"/>
      <c r="Z201" s="36"/>
      <c r="AA201" s="35"/>
      <c r="AB201" s="48"/>
      <c r="AC201" s="43"/>
      <c r="AD201" s="44"/>
      <c r="AE201" s="45"/>
      <c r="AF201" s="36"/>
      <c r="AG201" s="36"/>
      <c r="AH201" s="36"/>
      <c r="AI201" s="49"/>
      <c r="AJ201" s="42"/>
      <c r="AK201" s="113"/>
      <c r="AL201" s="44"/>
      <c r="AM201" s="46"/>
      <c r="AN201" s="46"/>
      <c r="AO201" s="46"/>
      <c r="AP201" s="46"/>
      <c r="AQ201" s="46"/>
      <c r="AR201" s="46"/>
      <c r="BG201" s="30">
        <f t="shared" si="17"/>
        <v>0</v>
      </c>
      <c r="BH201" s="30" t="str">
        <f t="shared" si="18"/>
        <v>n/a</v>
      </c>
      <c r="BI201" s="31" t="b">
        <f t="shared" si="19"/>
        <v>0</v>
      </c>
    </row>
    <row r="202" spans="1:61" x14ac:dyDescent="0.15">
      <c r="A202" s="29"/>
      <c r="B202" s="32"/>
      <c r="C202" s="33"/>
      <c r="D202" s="33"/>
      <c r="E202" s="47"/>
      <c r="F202" s="41"/>
      <c r="G202" s="34"/>
      <c r="H202" s="35"/>
      <c r="I202" s="35"/>
      <c r="J202" s="36"/>
      <c r="K202" s="37"/>
      <c r="L202" s="37"/>
      <c r="M202" s="38"/>
      <c r="N202" s="39"/>
      <c r="O202" s="40"/>
      <c r="P202" s="40"/>
      <c r="Q202" s="34"/>
      <c r="R202" s="34"/>
      <c r="S202" s="41"/>
      <c r="T202" s="36"/>
      <c r="U202" s="36"/>
      <c r="V202" s="42"/>
      <c r="W202" s="42"/>
      <c r="X202" s="42"/>
      <c r="Y202" s="42"/>
      <c r="Z202" s="36"/>
      <c r="AA202" s="35"/>
      <c r="AB202" s="48"/>
      <c r="AC202" s="43"/>
      <c r="AD202" s="44"/>
      <c r="AE202" s="45"/>
      <c r="AF202" s="36"/>
      <c r="AG202" s="36"/>
      <c r="AH202" s="36"/>
      <c r="AI202" s="49"/>
      <c r="AJ202" s="42"/>
      <c r="AK202" s="113"/>
      <c r="AL202" s="44"/>
      <c r="AM202" s="46"/>
      <c r="AN202" s="46"/>
      <c r="AO202" s="46"/>
      <c r="AP202" s="46"/>
      <c r="AQ202" s="46"/>
      <c r="AR202" s="46"/>
      <c r="BG202" s="30">
        <f t="shared" si="17"/>
        <v>0</v>
      </c>
      <c r="BH202" s="30" t="str">
        <f t="shared" si="18"/>
        <v>n/a</v>
      </c>
      <c r="BI202" s="31" t="b">
        <f t="shared" si="19"/>
        <v>0</v>
      </c>
    </row>
    <row r="203" spans="1:61" x14ac:dyDescent="0.15">
      <c r="A203" s="29"/>
      <c r="B203" s="32"/>
      <c r="C203" s="33"/>
      <c r="D203" s="33"/>
      <c r="E203" s="47"/>
      <c r="F203" s="41"/>
      <c r="G203" s="34"/>
      <c r="H203" s="35"/>
      <c r="I203" s="35"/>
      <c r="J203" s="36"/>
      <c r="K203" s="37"/>
      <c r="L203" s="37"/>
      <c r="M203" s="38"/>
      <c r="N203" s="39"/>
      <c r="O203" s="40"/>
      <c r="P203" s="40"/>
      <c r="Q203" s="34"/>
      <c r="R203" s="34"/>
      <c r="S203" s="41"/>
      <c r="T203" s="36"/>
      <c r="U203" s="36"/>
      <c r="V203" s="42"/>
      <c r="W203" s="42"/>
      <c r="X203" s="42"/>
      <c r="Y203" s="42"/>
      <c r="Z203" s="36"/>
      <c r="AA203" s="35"/>
      <c r="AB203" s="48"/>
      <c r="AC203" s="43"/>
      <c r="AD203" s="44"/>
      <c r="AE203" s="45"/>
      <c r="AF203" s="36"/>
      <c r="AG203" s="36"/>
      <c r="AH203" s="36"/>
      <c r="AI203" s="49"/>
      <c r="AJ203" s="42"/>
      <c r="AK203" s="113"/>
      <c r="AL203" s="44"/>
      <c r="AM203" s="46"/>
      <c r="AN203" s="46"/>
      <c r="AO203" s="46"/>
      <c r="AP203" s="46"/>
      <c r="AQ203" s="46"/>
      <c r="AR203" s="46"/>
      <c r="BG203" s="30">
        <f t="shared" si="17"/>
        <v>0</v>
      </c>
      <c r="BH203" s="30" t="str">
        <f t="shared" si="18"/>
        <v>n/a</v>
      </c>
      <c r="BI203" s="31" t="b">
        <f t="shared" si="19"/>
        <v>0</v>
      </c>
    </row>
    <row r="204" spans="1:61" x14ac:dyDescent="0.15">
      <c r="A204" s="29"/>
      <c r="B204" s="32"/>
      <c r="C204" s="33"/>
      <c r="D204" s="33"/>
      <c r="E204" s="47"/>
      <c r="F204" s="41"/>
      <c r="G204" s="34"/>
      <c r="H204" s="35"/>
      <c r="I204" s="35"/>
      <c r="J204" s="36"/>
      <c r="K204" s="37"/>
      <c r="L204" s="37"/>
      <c r="M204" s="38"/>
      <c r="N204" s="39"/>
      <c r="O204" s="40"/>
      <c r="P204" s="40"/>
      <c r="Q204" s="34"/>
      <c r="R204" s="34"/>
      <c r="S204" s="41"/>
      <c r="T204" s="36"/>
      <c r="U204" s="36"/>
      <c r="V204" s="42"/>
      <c r="W204" s="42"/>
      <c r="X204" s="42"/>
      <c r="Y204" s="42"/>
      <c r="Z204" s="36"/>
      <c r="AA204" s="35"/>
      <c r="AB204" s="48"/>
      <c r="AC204" s="43"/>
      <c r="AD204" s="44"/>
      <c r="AE204" s="45"/>
      <c r="AF204" s="36"/>
      <c r="AG204" s="36"/>
      <c r="AH204" s="36"/>
      <c r="AI204" s="49"/>
      <c r="AJ204" s="42"/>
      <c r="AK204" s="113"/>
      <c r="AL204" s="44"/>
      <c r="AM204" s="46"/>
      <c r="AN204" s="46"/>
      <c r="AO204" s="46"/>
      <c r="AP204" s="46"/>
      <c r="AQ204" s="46"/>
      <c r="AR204" s="46"/>
      <c r="BG204" s="30">
        <f t="shared" si="17"/>
        <v>0</v>
      </c>
      <c r="BH204" s="30" t="str">
        <f t="shared" si="18"/>
        <v>n/a</v>
      </c>
      <c r="BI204" s="31" t="b">
        <f t="shared" si="19"/>
        <v>0</v>
      </c>
    </row>
    <row r="205" spans="1:61" x14ac:dyDescent="0.15">
      <c r="A205" s="29"/>
      <c r="B205" s="32"/>
      <c r="C205" s="33"/>
      <c r="D205" s="33"/>
      <c r="E205" s="47"/>
      <c r="F205" s="41"/>
      <c r="G205" s="34"/>
      <c r="H205" s="35"/>
      <c r="I205" s="35"/>
      <c r="J205" s="36"/>
      <c r="K205" s="37"/>
      <c r="L205" s="37"/>
      <c r="M205" s="38"/>
      <c r="N205" s="39"/>
      <c r="O205" s="40"/>
      <c r="P205" s="40"/>
      <c r="Q205" s="34"/>
      <c r="R205" s="34"/>
      <c r="S205" s="41"/>
      <c r="T205" s="36"/>
      <c r="U205" s="36"/>
      <c r="V205" s="42"/>
      <c r="W205" s="42"/>
      <c r="X205" s="42"/>
      <c r="Y205" s="42"/>
      <c r="Z205" s="36"/>
      <c r="AA205" s="35"/>
      <c r="AB205" s="48"/>
      <c r="AC205" s="43"/>
      <c r="AD205" s="44"/>
      <c r="AE205" s="45"/>
      <c r="AF205" s="36"/>
      <c r="AG205" s="36"/>
      <c r="AH205" s="36"/>
      <c r="AI205" s="49"/>
      <c r="AJ205" s="42"/>
      <c r="AK205" s="113"/>
      <c r="AL205" s="44"/>
      <c r="AM205" s="46"/>
      <c r="AN205" s="46"/>
      <c r="AO205" s="46"/>
      <c r="AP205" s="46"/>
      <c r="AQ205" s="46"/>
      <c r="AR205" s="46"/>
      <c r="BG205" s="30">
        <f t="shared" si="17"/>
        <v>0</v>
      </c>
      <c r="BH205" s="30" t="str">
        <f t="shared" si="18"/>
        <v>n/a</v>
      </c>
      <c r="BI205" s="31" t="b">
        <f t="shared" si="19"/>
        <v>0</v>
      </c>
    </row>
    <row r="206" spans="1:61" x14ac:dyDescent="0.15">
      <c r="A206" s="29"/>
      <c r="B206" s="32"/>
      <c r="C206" s="33"/>
      <c r="D206" s="33"/>
      <c r="E206" s="47"/>
      <c r="F206" s="41"/>
      <c r="G206" s="34"/>
      <c r="H206" s="35"/>
      <c r="I206" s="35"/>
      <c r="J206" s="36"/>
      <c r="K206" s="37"/>
      <c r="L206" s="37"/>
      <c r="M206" s="38"/>
      <c r="N206" s="39"/>
      <c r="O206" s="40"/>
      <c r="P206" s="40"/>
      <c r="Q206" s="34"/>
      <c r="R206" s="34"/>
      <c r="S206" s="41"/>
      <c r="T206" s="36"/>
      <c r="U206" s="36"/>
      <c r="V206" s="42"/>
      <c r="W206" s="42"/>
      <c r="X206" s="42"/>
      <c r="Y206" s="42"/>
      <c r="Z206" s="36"/>
      <c r="AA206" s="35"/>
      <c r="AB206" s="48"/>
      <c r="AC206" s="43"/>
      <c r="AD206" s="44"/>
      <c r="AE206" s="45"/>
      <c r="AF206" s="36"/>
      <c r="AG206" s="36"/>
      <c r="AH206" s="36"/>
      <c r="AI206" s="49"/>
      <c r="AJ206" s="42"/>
      <c r="AK206" s="113"/>
      <c r="AL206" s="44"/>
      <c r="AM206" s="46"/>
      <c r="AN206" s="46"/>
      <c r="AO206" s="46"/>
      <c r="AP206" s="46"/>
      <c r="AQ206" s="46"/>
      <c r="AR206" s="46"/>
      <c r="BG206" s="30">
        <f t="shared" si="17"/>
        <v>0</v>
      </c>
      <c r="BH206" s="30" t="str">
        <f t="shared" si="18"/>
        <v>n/a</v>
      </c>
      <c r="BI206" s="31" t="b">
        <f t="shared" si="19"/>
        <v>0</v>
      </c>
    </row>
    <row r="207" spans="1:61" x14ac:dyDescent="0.15">
      <c r="A207" s="29"/>
      <c r="B207" s="32"/>
      <c r="C207" s="33"/>
      <c r="D207" s="33"/>
      <c r="E207" s="47"/>
      <c r="F207" s="41"/>
      <c r="G207" s="34"/>
      <c r="H207" s="35"/>
      <c r="I207" s="35"/>
      <c r="J207" s="36"/>
      <c r="K207" s="37"/>
      <c r="L207" s="37"/>
      <c r="M207" s="38"/>
      <c r="N207" s="39"/>
      <c r="O207" s="40"/>
      <c r="P207" s="40"/>
      <c r="Q207" s="34"/>
      <c r="R207" s="34"/>
      <c r="S207" s="41"/>
      <c r="T207" s="36"/>
      <c r="U207" s="36"/>
      <c r="V207" s="42"/>
      <c r="W207" s="42"/>
      <c r="X207" s="42"/>
      <c r="Y207" s="42"/>
      <c r="Z207" s="36"/>
      <c r="AA207" s="35"/>
      <c r="AB207" s="48"/>
      <c r="AC207" s="43"/>
      <c r="AD207" s="44"/>
      <c r="AE207" s="45"/>
      <c r="AF207" s="36"/>
      <c r="AG207" s="36"/>
      <c r="AH207" s="36"/>
      <c r="AI207" s="49"/>
      <c r="AJ207" s="42"/>
      <c r="AK207" s="113"/>
      <c r="AL207" s="44"/>
      <c r="AM207" s="46"/>
      <c r="AN207" s="46"/>
      <c r="AO207" s="46"/>
      <c r="AP207" s="46"/>
      <c r="AQ207" s="46"/>
      <c r="AR207" s="46"/>
      <c r="BG207" s="30">
        <f t="shared" si="17"/>
        <v>0</v>
      </c>
      <c r="BH207" s="30" t="str">
        <f t="shared" si="18"/>
        <v>n/a</v>
      </c>
      <c r="BI207" s="31" t="b">
        <f t="shared" si="19"/>
        <v>0</v>
      </c>
    </row>
    <row r="208" spans="1:61" x14ac:dyDescent="0.15">
      <c r="A208" s="29"/>
      <c r="B208" s="32"/>
      <c r="C208" s="33"/>
      <c r="D208" s="33"/>
      <c r="E208" s="47"/>
      <c r="F208" s="41"/>
      <c r="G208" s="34"/>
      <c r="H208" s="35"/>
      <c r="I208" s="35"/>
      <c r="J208" s="36"/>
      <c r="K208" s="37"/>
      <c r="L208" s="37"/>
      <c r="M208" s="38"/>
      <c r="N208" s="39"/>
      <c r="O208" s="40"/>
      <c r="P208" s="40"/>
      <c r="Q208" s="34"/>
      <c r="R208" s="34"/>
      <c r="S208" s="41"/>
      <c r="T208" s="36"/>
      <c r="U208" s="36"/>
      <c r="V208" s="42"/>
      <c r="W208" s="42"/>
      <c r="X208" s="42"/>
      <c r="Y208" s="42"/>
      <c r="Z208" s="36"/>
      <c r="AA208" s="35"/>
      <c r="AB208" s="48"/>
      <c r="AC208" s="43"/>
      <c r="AD208" s="44"/>
      <c r="AE208" s="45"/>
      <c r="AF208" s="36"/>
      <c r="AG208" s="36"/>
      <c r="AH208" s="36"/>
      <c r="AI208" s="49"/>
      <c r="AJ208" s="42"/>
      <c r="AK208" s="113"/>
      <c r="AL208" s="44"/>
      <c r="AM208" s="46"/>
      <c r="AN208" s="46"/>
      <c r="AO208" s="46"/>
      <c r="AP208" s="46"/>
      <c r="AQ208" s="46"/>
      <c r="AR208" s="46"/>
      <c r="BG208" s="30">
        <f t="shared" si="17"/>
        <v>0</v>
      </c>
      <c r="BH208" s="30" t="str">
        <f t="shared" si="18"/>
        <v>n/a</v>
      </c>
      <c r="BI208" s="31" t="b">
        <f t="shared" si="19"/>
        <v>0</v>
      </c>
    </row>
    <row r="209" spans="1:61" x14ac:dyDescent="0.15">
      <c r="A209" s="29"/>
      <c r="B209" s="32"/>
      <c r="C209" s="33"/>
      <c r="D209" s="33"/>
      <c r="E209" s="47"/>
      <c r="F209" s="41"/>
      <c r="G209" s="34"/>
      <c r="H209" s="35"/>
      <c r="I209" s="35"/>
      <c r="J209" s="36"/>
      <c r="K209" s="37"/>
      <c r="L209" s="37"/>
      <c r="M209" s="38"/>
      <c r="N209" s="39"/>
      <c r="O209" s="40"/>
      <c r="P209" s="40"/>
      <c r="Q209" s="34"/>
      <c r="R209" s="34"/>
      <c r="S209" s="41"/>
      <c r="T209" s="36"/>
      <c r="U209" s="36"/>
      <c r="V209" s="42"/>
      <c r="W209" s="42"/>
      <c r="X209" s="42"/>
      <c r="Y209" s="42"/>
      <c r="Z209" s="36"/>
      <c r="AA209" s="35"/>
      <c r="AB209" s="48"/>
      <c r="AC209" s="43"/>
      <c r="AD209" s="44"/>
      <c r="AE209" s="45"/>
      <c r="AF209" s="36"/>
      <c r="AG209" s="36"/>
      <c r="AH209" s="36"/>
      <c r="AI209" s="49"/>
      <c r="AJ209" s="42"/>
      <c r="AK209" s="113"/>
      <c r="AL209" s="44"/>
      <c r="AM209" s="46"/>
      <c r="AN209" s="46"/>
      <c r="AO209" s="46"/>
      <c r="AP209" s="46"/>
      <c r="AQ209" s="46"/>
      <c r="AR209" s="46"/>
      <c r="BG209" s="30">
        <f t="shared" si="17"/>
        <v>0</v>
      </c>
      <c r="BH209" s="30" t="str">
        <f t="shared" si="18"/>
        <v>n/a</v>
      </c>
      <c r="BI209" s="31" t="b">
        <f t="shared" si="19"/>
        <v>0</v>
      </c>
    </row>
    <row r="210" spans="1:61" x14ac:dyDescent="0.15">
      <c r="A210" s="29"/>
      <c r="B210" s="32"/>
      <c r="C210" s="33"/>
      <c r="D210" s="33"/>
      <c r="E210" s="47"/>
      <c r="F210" s="41"/>
      <c r="G210" s="34"/>
      <c r="H210" s="35"/>
      <c r="I210" s="35"/>
      <c r="J210" s="36"/>
      <c r="K210" s="37"/>
      <c r="L210" s="37"/>
      <c r="M210" s="38"/>
      <c r="N210" s="39"/>
      <c r="O210" s="40"/>
      <c r="P210" s="40"/>
      <c r="Q210" s="34"/>
      <c r="R210" s="34"/>
      <c r="S210" s="41"/>
      <c r="T210" s="36"/>
      <c r="U210" s="36"/>
      <c r="V210" s="42"/>
      <c r="W210" s="42"/>
      <c r="X210" s="42"/>
      <c r="Y210" s="42"/>
      <c r="Z210" s="36"/>
      <c r="AA210" s="35"/>
      <c r="AB210" s="48"/>
      <c r="AC210" s="43"/>
      <c r="AD210" s="44"/>
      <c r="AE210" s="45"/>
      <c r="AF210" s="36"/>
      <c r="AG210" s="36"/>
      <c r="AH210" s="36"/>
      <c r="AI210" s="49"/>
      <c r="AJ210" s="42"/>
      <c r="AK210" s="113"/>
      <c r="AL210" s="44"/>
      <c r="AM210" s="46"/>
      <c r="AN210" s="46"/>
      <c r="AO210" s="46"/>
      <c r="AP210" s="46"/>
      <c r="AQ210" s="46"/>
      <c r="AR210" s="46"/>
      <c r="BG210" s="30">
        <f t="shared" si="17"/>
        <v>0</v>
      </c>
      <c r="BH210" s="30" t="str">
        <f t="shared" si="18"/>
        <v>n/a</v>
      </c>
      <c r="BI210" s="31" t="b">
        <f t="shared" si="19"/>
        <v>0</v>
      </c>
    </row>
    <row r="211" spans="1:61" x14ac:dyDescent="0.15">
      <c r="A211" s="29"/>
      <c r="B211" s="32"/>
      <c r="C211" s="33"/>
      <c r="D211" s="33"/>
      <c r="E211" s="47"/>
      <c r="F211" s="41"/>
      <c r="G211" s="34"/>
      <c r="H211" s="35"/>
      <c r="I211" s="35"/>
      <c r="J211" s="36"/>
      <c r="K211" s="37"/>
      <c r="L211" s="37"/>
      <c r="M211" s="38"/>
      <c r="N211" s="39"/>
      <c r="O211" s="40"/>
      <c r="P211" s="40"/>
      <c r="Q211" s="34"/>
      <c r="R211" s="34"/>
      <c r="S211" s="41"/>
      <c r="T211" s="36"/>
      <c r="U211" s="36"/>
      <c r="V211" s="42"/>
      <c r="W211" s="42"/>
      <c r="X211" s="42"/>
      <c r="Y211" s="42"/>
      <c r="Z211" s="36"/>
      <c r="AA211" s="35"/>
      <c r="AB211" s="48"/>
      <c r="AC211" s="43"/>
      <c r="AD211" s="44"/>
      <c r="AE211" s="45"/>
      <c r="AF211" s="36"/>
      <c r="AG211" s="36"/>
      <c r="AH211" s="36"/>
      <c r="AI211" s="49"/>
      <c r="AJ211" s="42"/>
      <c r="AK211" s="113"/>
      <c r="AL211" s="44"/>
      <c r="AM211" s="46"/>
      <c r="AN211" s="46"/>
      <c r="AO211" s="46"/>
      <c r="AP211" s="46"/>
      <c r="AQ211" s="46"/>
      <c r="AR211" s="46"/>
      <c r="BG211" s="30">
        <f t="shared" si="17"/>
        <v>0</v>
      </c>
      <c r="BH211" s="30" t="str">
        <f t="shared" si="18"/>
        <v>n/a</v>
      </c>
      <c r="BI211" s="31" t="b">
        <f t="shared" si="19"/>
        <v>0</v>
      </c>
    </row>
    <row r="212" spans="1:61" x14ac:dyDescent="0.15">
      <c r="A212" s="29"/>
      <c r="B212" s="32"/>
      <c r="C212" s="33"/>
      <c r="D212" s="33"/>
      <c r="E212" s="47"/>
      <c r="F212" s="41"/>
      <c r="G212" s="34"/>
      <c r="H212" s="35"/>
      <c r="I212" s="35"/>
      <c r="J212" s="36"/>
      <c r="K212" s="37"/>
      <c r="L212" s="37"/>
      <c r="M212" s="38"/>
      <c r="N212" s="39"/>
      <c r="O212" s="40"/>
      <c r="P212" s="40"/>
      <c r="Q212" s="34"/>
      <c r="R212" s="34"/>
      <c r="S212" s="41"/>
      <c r="T212" s="36"/>
      <c r="U212" s="36"/>
      <c r="V212" s="42"/>
      <c r="W212" s="42"/>
      <c r="X212" s="42"/>
      <c r="Y212" s="42"/>
      <c r="Z212" s="36"/>
      <c r="AA212" s="35"/>
      <c r="AB212" s="48"/>
      <c r="AC212" s="43"/>
      <c r="AD212" s="44"/>
      <c r="AE212" s="45"/>
      <c r="AF212" s="36"/>
      <c r="AG212" s="36"/>
      <c r="AH212" s="36"/>
      <c r="AI212" s="49"/>
      <c r="AJ212" s="42"/>
      <c r="AK212" s="113"/>
      <c r="AL212" s="44"/>
      <c r="AM212" s="46"/>
      <c r="AN212" s="46"/>
      <c r="AO212" s="46"/>
      <c r="AP212" s="46"/>
      <c r="AQ212" s="46"/>
      <c r="AR212" s="46"/>
      <c r="BG212" s="30">
        <f t="shared" si="17"/>
        <v>0</v>
      </c>
      <c r="BH212" s="30" t="str">
        <f t="shared" si="18"/>
        <v>n/a</v>
      </c>
      <c r="BI212" s="31" t="b">
        <f t="shared" si="19"/>
        <v>0</v>
      </c>
    </row>
    <row r="213" spans="1:61" x14ac:dyDescent="0.15">
      <c r="A213" s="29"/>
      <c r="B213" s="32"/>
      <c r="C213" s="33"/>
      <c r="D213" s="33"/>
      <c r="E213" s="47"/>
      <c r="F213" s="41"/>
      <c r="G213" s="34"/>
      <c r="H213" s="35"/>
      <c r="I213" s="35"/>
      <c r="J213" s="36"/>
      <c r="K213" s="37"/>
      <c r="L213" s="37"/>
      <c r="M213" s="38"/>
      <c r="N213" s="39"/>
      <c r="O213" s="40"/>
      <c r="P213" s="40"/>
      <c r="Q213" s="34"/>
      <c r="R213" s="34"/>
      <c r="S213" s="41"/>
      <c r="T213" s="36"/>
      <c r="U213" s="36"/>
      <c r="V213" s="42"/>
      <c r="W213" s="42"/>
      <c r="X213" s="42"/>
      <c r="Y213" s="42"/>
      <c r="Z213" s="36"/>
      <c r="AA213" s="35"/>
      <c r="AB213" s="48"/>
      <c r="AC213" s="43"/>
      <c r="AD213" s="44"/>
      <c r="AE213" s="45"/>
      <c r="AF213" s="36"/>
      <c r="AG213" s="36"/>
      <c r="AH213" s="36"/>
      <c r="AI213" s="49"/>
      <c r="AJ213" s="42"/>
      <c r="AK213" s="113"/>
      <c r="AL213" s="44"/>
      <c r="AM213" s="46"/>
      <c r="AN213" s="46"/>
      <c r="AO213" s="46"/>
      <c r="AP213" s="46"/>
      <c r="AQ213" s="46"/>
      <c r="AR213" s="46"/>
      <c r="BG213" s="30">
        <f t="shared" si="17"/>
        <v>0</v>
      </c>
      <c r="BH213" s="30" t="str">
        <f t="shared" si="18"/>
        <v>n/a</v>
      </c>
      <c r="BI213" s="31" t="b">
        <f t="shared" si="19"/>
        <v>0</v>
      </c>
    </row>
    <row r="214" spans="1:61" x14ac:dyDescent="0.15">
      <c r="A214" s="29"/>
      <c r="B214" s="32"/>
      <c r="C214" s="33"/>
      <c r="D214" s="33"/>
      <c r="E214" s="47"/>
      <c r="F214" s="41"/>
      <c r="G214" s="34"/>
      <c r="H214" s="35"/>
      <c r="I214" s="35"/>
      <c r="J214" s="36"/>
      <c r="K214" s="37"/>
      <c r="L214" s="37"/>
      <c r="M214" s="38"/>
      <c r="N214" s="39"/>
      <c r="O214" s="40"/>
      <c r="P214" s="40"/>
      <c r="Q214" s="34"/>
      <c r="R214" s="34"/>
      <c r="S214" s="41"/>
      <c r="T214" s="36"/>
      <c r="U214" s="36"/>
      <c r="V214" s="42"/>
      <c r="W214" s="42"/>
      <c r="X214" s="42"/>
      <c r="Y214" s="42"/>
      <c r="Z214" s="36"/>
      <c r="AA214" s="35"/>
      <c r="AB214" s="48"/>
      <c r="AC214" s="43"/>
      <c r="AD214" s="44"/>
      <c r="AE214" s="45"/>
      <c r="AF214" s="36"/>
      <c r="AG214" s="36"/>
      <c r="AH214" s="36"/>
      <c r="AI214" s="49"/>
      <c r="AJ214" s="42"/>
      <c r="AK214" s="113"/>
      <c r="AL214" s="44"/>
      <c r="AM214" s="46"/>
      <c r="AN214" s="46"/>
      <c r="AO214" s="46"/>
      <c r="AP214" s="46"/>
      <c r="AQ214" s="46"/>
      <c r="AR214" s="46"/>
      <c r="BG214" s="30">
        <f t="shared" si="17"/>
        <v>0</v>
      </c>
      <c r="BH214" s="30" t="str">
        <f t="shared" si="18"/>
        <v>n/a</v>
      </c>
      <c r="BI214" s="31" t="b">
        <f t="shared" si="19"/>
        <v>0</v>
      </c>
    </row>
    <row r="215" spans="1:61" x14ac:dyDescent="0.15">
      <c r="A215" s="29"/>
      <c r="B215" s="32"/>
      <c r="C215" s="33"/>
      <c r="D215" s="33"/>
      <c r="E215" s="47"/>
      <c r="F215" s="41"/>
      <c r="G215" s="34"/>
      <c r="H215" s="35"/>
      <c r="I215" s="35"/>
      <c r="J215" s="36"/>
      <c r="K215" s="37"/>
      <c r="L215" s="37"/>
      <c r="M215" s="38"/>
      <c r="N215" s="39"/>
      <c r="O215" s="40"/>
      <c r="P215" s="40"/>
      <c r="Q215" s="34"/>
      <c r="R215" s="34"/>
      <c r="S215" s="41"/>
      <c r="T215" s="36"/>
      <c r="U215" s="36"/>
      <c r="V215" s="42"/>
      <c r="W215" s="42"/>
      <c r="X215" s="42"/>
      <c r="Y215" s="42"/>
      <c r="Z215" s="36"/>
      <c r="AA215" s="35"/>
      <c r="AB215" s="48"/>
      <c r="AC215" s="43"/>
      <c r="AD215" s="44"/>
      <c r="AE215" s="45"/>
      <c r="AF215" s="36"/>
      <c r="AG215" s="36"/>
      <c r="AH215" s="36"/>
      <c r="AI215" s="49"/>
      <c r="AJ215" s="42"/>
      <c r="AK215" s="113"/>
      <c r="AL215" s="44"/>
      <c r="AM215" s="46"/>
      <c r="AN215" s="46"/>
      <c r="AO215" s="46"/>
      <c r="AP215" s="46"/>
      <c r="AQ215" s="46"/>
      <c r="AR215" s="46"/>
      <c r="BG215" s="30">
        <f t="shared" si="17"/>
        <v>0</v>
      </c>
      <c r="BH215" s="30" t="str">
        <f t="shared" si="18"/>
        <v>n/a</v>
      </c>
      <c r="BI215" s="31" t="b">
        <f t="shared" si="19"/>
        <v>0</v>
      </c>
    </row>
    <row r="216" spans="1:61" x14ac:dyDescent="0.15">
      <c r="A216" s="29"/>
      <c r="B216" s="32"/>
      <c r="C216" s="33"/>
      <c r="D216" s="33"/>
      <c r="E216" s="47"/>
      <c r="F216" s="41"/>
      <c r="G216" s="34"/>
      <c r="H216" s="35"/>
      <c r="I216" s="35"/>
      <c r="J216" s="36"/>
      <c r="K216" s="37"/>
      <c r="L216" s="37"/>
      <c r="M216" s="38"/>
      <c r="N216" s="39"/>
      <c r="O216" s="40"/>
      <c r="P216" s="40"/>
      <c r="Q216" s="34"/>
      <c r="R216" s="34"/>
      <c r="S216" s="41"/>
      <c r="T216" s="36"/>
      <c r="U216" s="36"/>
      <c r="V216" s="42"/>
      <c r="W216" s="42"/>
      <c r="X216" s="42"/>
      <c r="Y216" s="42"/>
      <c r="Z216" s="36"/>
      <c r="AA216" s="35"/>
      <c r="AB216" s="48"/>
      <c r="AC216" s="43"/>
      <c r="AD216" s="44"/>
      <c r="AE216" s="45"/>
      <c r="AF216" s="36"/>
      <c r="AG216" s="36"/>
      <c r="AH216" s="36"/>
      <c r="AI216" s="49"/>
      <c r="AJ216" s="42"/>
      <c r="AK216" s="113"/>
      <c r="AL216" s="44"/>
      <c r="AM216" s="46"/>
      <c r="AN216" s="46"/>
      <c r="AO216" s="46"/>
      <c r="AP216" s="46"/>
      <c r="AQ216" s="46"/>
      <c r="AR216" s="46"/>
      <c r="BG216" s="30">
        <f t="shared" si="17"/>
        <v>0</v>
      </c>
      <c r="BH216" s="30" t="str">
        <f t="shared" si="18"/>
        <v>n/a</v>
      </c>
      <c r="BI216" s="31" t="b">
        <f t="shared" si="19"/>
        <v>0</v>
      </c>
    </row>
    <row r="217" spans="1:61" x14ac:dyDescent="0.15">
      <c r="A217" s="29"/>
      <c r="B217" s="32"/>
      <c r="C217" s="33"/>
      <c r="D217" s="33"/>
      <c r="E217" s="47"/>
      <c r="F217" s="41"/>
      <c r="G217" s="34"/>
      <c r="H217" s="35"/>
      <c r="I217" s="35"/>
      <c r="J217" s="36"/>
      <c r="K217" s="37"/>
      <c r="L217" s="37"/>
      <c r="M217" s="38"/>
      <c r="N217" s="39"/>
      <c r="O217" s="40"/>
      <c r="P217" s="40"/>
      <c r="Q217" s="34"/>
      <c r="R217" s="34"/>
      <c r="S217" s="41"/>
      <c r="T217" s="36"/>
      <c r="U217" s="36"/>
      <c r="V217" s="42"/>
      <c r="W217" s="42"/>
      <c r="X217" s="42"/>
      <c r="Y217" s="42"/>
      <c r="Z217" s="36"/>
      <c r="AA217" s="35"/>
      <c r="AB217" s="48"/>
      <c r="AC217" s="43"/>
      <c r="AD217" s="44"/>
      <c r="AE217" s="45"/>
      <c r="AF217" s="36"/>
      <c r="AG217" s="36"/>
      <c r="AH217" s="36"/>
      <c r="AI217" s="49"/>
      <c r="AJ217" s="42"/>
      <c r="AK217" s="113"/>
      <c r="AL217" s="44"/>
      <c r="AM217" s="46"/>
      <c r="AN217" s="46"/>
      <c r="AO217" s="46"/>
      <c r="AP217" s="46"/>
      <c r="AQ217" s="46"/>
      <c r="AR217" s="46"/>
      <c r="BG217" s="30">
        <f t="shared" si="17"/>
        <v>0</v>
      </c>
      <c r="BH217" s="30" t="str">
        <f t="shared" si="18"/>
        <v>n/a</v>
      </c>
      <c r="BI217" s="31" t="b">
        <f t="shared" si="19"/>
        <v>0</v>
      </c>
    </row>
    <row r="218" spans="1:61" x14ac:dyDescent="0.15">
      <c r="A218" s="29"/>
      <c r="B218" s="32"/>
      <c r="C218" s="33"/>
      <c r="D218" s="33"/>
      <c r="E218" s="47"/>
      <c r="F218" s="41"/>
      <c r="G218" s="34"/>
      <c r="H218" s="35"/>
      <c r="I218" s="35"/>
      <c r="J218" s="36"/>
      <c r="K218" s="37"/>
      <c r="L218" s="37"/>
      <c r="M218" s="38"/>
      <c r="N218" s="39"/>
      <c r="O218" s="40"/>
      <c r="P218" s="40"/>
      <c r="Q218" s="34"/>
      <c r="R218" s="34"/>
      <c r="S218" s="41"/>
      <c r="T218" s="36"/>
      <c r="U218" s="36"/>
      <c r="V218" s="42"/>
      <c r="W218" s="42"/>
      <c r="X218" s="42"/>
      <c r="Y218" s="42"/>
      <c r="Z218" s="36"/>
      <c r="AA218" s="35"/>
      <c r="AB218" s="48"/>
      <c r="AC218" s="43"/>
      <c r="AD218" s="44"/>
      <c r="AE218" s="45"/>
      <c r="AF218" s="36"/>
      <c r="AG218" s="36"/>
      <c r="AH218" s="36"/>
      <c r="AI218" s="49"/>
      <c r="AJ218" s="42"/>
      <c r="AK218" s="113"/>
      <c r="AL218" s="44"/>
      <c r="AM218" s="46"/>
      <c r="AN218" s="46"/>
      <c r="AO218" s="46"/>
      <c r="AP218" s="46"/>
      <c r="AQ218" s="46"/>
      <c r="AR218" s="46"/>
      <c r="BG218" s="30">
        <f t="shared" si="17"/>
        <v>0</v>
      </c>
      <c r="BH218" s="30" t="str">
        <f t="shared" si="18"/>
        <v>n/a</v>
      </c>
      <c r="BI218" s="31" t="b">
        <f t="shared" si="19"/>
        <v>0</v>
      </c>
    </row>
    <row r="219" spans="1:61" x14ac:dyDescent="0.15">
      <c r="A219" s="29"/>
      <c r="B219" s="32"/>
      <c r="C219" s="33"/>
      <c r="D219" s="33"/>
      <c r="E219" s="47"/>
      <c r="F219" s="41"/>
      <c r="G219" s="34"/>
      <c r="H219" s="35"/>
      <c r="I219" s="35"/>
      <c r="J219" s="36"/>
      <c r="K219" s="37"/>
      <c r="L219" s="37"/>
      <c r="M219" s="38"/>
      <c r="N219" s="39"/>
      <c r="O219" s="40"/>
      <c r="P219" s="40"/>
      <c r="Q219" s="34"/>
      <c r="R219" s="34"/>
      <c r="S219" s="41"/>
      <c r="T219" s="36"/>
      <c r="U219" s="36"/>
      <c r="V219" s="42"/>
      <c r="W219" s="42"/>
      <c r="X219" s="42"/>
      <c r="Y219" s="42"/>
      <c r="Z219" s="36"/>
      <c r="AA219" s="35"/>
      <c r="AB219" s="48"/>
      <c r="AC219" s="43"/>
      <c r="AD219" s="44"/>
      <c r="AE219" s="45"/>
      <c r="AF219" s="36"/>
      <c r="AG219" s="36"/>
      <c r="AH219" s="36"/>
      <c r="AI219" s="49"/>
      <c r="AJ219" s="42"/>
      <c r="AK219" s="113"/>
      <c r="AL219" s="44"/>
      <c r="AM219" s="46"/>
      <c r="AN219" s="46"/>
      <c r="AO219" s="46"/>
      <c r="AP219" s="46"/>
      <c r="AQ219" s="46"/>
      <c r="AR219" s="46"/>
      <c r="BG219" s="30">
        <f t="shared" si="17"/>
        <v>0</v>
      </c>
      <c r="BH219" s="30" t="str">
        <f t="shared" si="18"/>
        <v>n/a</v>
      </c>
      <c r="BI219" s="31" t="b">
        <f t="shared" si="19"/>
        <v>0</v>
      </c>
    </row>
    <row r="220" spans="1:61" x14ac:dyDescent="0.15">
      <c r="A220" s="29"/>
      <c r="B220" s="32"/>
      <c r="C220" s="33"/>
      <c r="D220" s="33"/>
      <c r="E220" s="47"/>
      <c r="F220" s="41"/>
      <c r="G220" s="34"/>
      <c r="H220" s="35"/>
      <c r="I220" s="35"/>
      <c r="J220" s="36"/>
      <c r="K220" s="37"/>
      <c r="L220" s="37"/>
      <c r="M220" s="38"/>
      <c r="N220" s="39"/>
      <c r="O220" s="40"/>
      <c r="P220" s="40"/>
      <c r="Q220" s="34"/>
      <c r="R220" s="34"/>
      <c r="S220" s="41"/>
      <c r="T220" s="36"/>
      <c r="U220" s="36"/>
      <c r="V220" s="42"/>
      <c r="W220" s="42"/>
      <c r="X220" s="42"/>
      <c r="Y220" s="42"/>
      <c r="Z220" s="36"/>
      <c r="AA220" s="35"/>
      <c r="AB220" s="48"/>
      <c r="AC220" s="43"/>
      <c r="AD220" s="44"/>
      <c r="AE220" s="45"/>
      <c r="AF220" s="36"/>
      <c r="AG220" s="36"/>
      <c r="AH220" s="36"/>
      <c r="AI220" s="49"/>
      <c r="AJ220" s="42"/>
      <c r="AK220" s="113"/>
      <c r="AL220" s="44"/>
      <c r="AM220" s="46"/>
      <c r="AN220" s="46"/>
      <c r="AO220" s="46"/>
      <c r="AP220" s="46"/>
      <c r="AQ220" s="46"/>
      <c r="AR220" s="46"/>
      <c r="BG220" s="30">
        <f t="shared" si="17"/>
        <v>0</v>
      </c>
      <c r="BH220" s="30" t="str">
        <f t="shared" si="18"/>
        <v>n/a</v>
      </c>
      <c r="BI220" s="31" t="b">
        <f t="shared" si="19"/>
        <v>0</v>
      </c>
    </row>
    <row r="221" spans="1:61" x14ac:dyDescent="0.15">
      <c r="A221" s="29"/>
      <c r="B221" s="32"/>
      <c r="C221" s="33"/>
      <c r="D221" s="33"/>
      <c r="E221" s="47"/>
      <c r="F221" s="41"/>
      <c r="G221" s="34"/>
      <c r="H221" s="35"/>
      <c r="I221" s="35"/>
      <c r="J221" s="36"/>
      <c r="K221" s="37"/>
      <c r="L221" s="37"/>
      <c r="M221" s="38"/>
      <c r="N221" s="39"/>
      <c r="O221" s="40"/>
      <c r="P221" s="40"/>
      <c r="Q221" s="34"/>
      <c r="R221" s="34"/>
      <c r="S221" s="41"/>
      <c r="T221" s="36"/>
      <c r="U221" s="36"/>
      <c r="V221" s="42"/>
      <c r="W221" s="42"/>
      <c r="X221" s="42"/>
      <c r="Y221" s="42"/>
      <c r="Z221" s="36"/>
      <c r="AA221" s="35"/>
      <c r="AB221" s="48"/>
      <c r="AC221" s="43"/>
      <c r="AD221" s="44"/>
      <c r="AE221" s="45"/>
      <c r="AF221" s="36"/>
      <c r="AG221" s="36"/>
      <c r="AH221" s="36"/>
      <c r="AI221" s="49"/>
      <c r="AJ221" s="42"/>
      <c r="AK221" s="113"/>
      <c r="AL221" s="44"/>
      <c r="AM221" s="46"/>
      <c r="AN221" s="46"/>
      <c r="AO221" s="46"/>
      <c r="AP221" s="46"/>
      <c r="AQ221" s="46"/>
      <c r="AR221" s="46"/>
      <c r="BG221" s="30">
        <f t="shared" si="17"/>
        <v>0</v>
      </c>
      <c r="BH221" s="30" t="str">
        <f t="shared" si="18"/>
        <v>n/a</v>
      </c>
      <c r="BI221" s="31" t="b">
        <f t="shared" si="19"/>
        <v>0</v>
      </c>
    </row>
    <row r="222" spans="1:61" x14ac:dyDescent="0.15">
      <c r="A222" s="29"/>
      <c r="B222" s="32"/>
      <c r="C222" s="33"/>
      <c r="D222" s="33"/>
      <c r="E222" s="47"/>
      <c r="F222" s="41"/>
      <c r="G222" s="34"/>
      <c r="H222" s="35"/>
      <c r="I222" s="35"/>
      <c r="J222" s="36"/>
      <c r="K222" s="37"/>
      <c r="L222" s="37"/>
      <c r="M222" s="38"/>
      <c r="N222" s="39"/>
      <c r="O222" s="40"/>
      <c r="P222" s="40"/>
      <c r="Q222" s="34"/>
      <c r="R222" s="34"/>
      <c r="S222" s="41"/>
      <c r="T222" s="36"/>
      <c r="U222" s="36"/>
      <c r="V222" s="42"/>
      <c r="W222" s="42"/>
      <c r="X222" s="42"/>
      <c r="Y222" s="42"/>
      <c r="Z222" s="36"/>
      <c r="AA222" s="35"/>
      <c r="AB222" s="48"/>
      <c r="AC222" s="43"/>
      <c r="AD222" s="44"/>
      <c r="AE222" s="45"/>
      <c r="AF222" s="36"/>
      <c r="AG222" s="36"/>
      <c r="AH222" s="36"/>
      <c r="AI222" s="49"/>
      <c r="AJ222" s="42"/>
      <c r="AK222" s="113"/>
      <c r="AL222" s="44"/>
      <c r="AM222" s="46"/>
      <c r="AN222" s="46"/>
      <c r="AO222" s="46"/>
      <c r="AP222" s="46"/>
      <c r="AQ222" s="46"/>
      <c r="AR222" s="46"/>
      <c r="BG222" s="30">
        <f t="shared" si="17"/>
        <v>0</v>
      </c>
      <c r="BH222" s="30" t="str">
        <f t="shared" si="18"/>
        <v>n/a</v>
      </c>
      <c r="BI222" s="31" t="b">
        <f t="shared" si="19"/>
        <v>0</v>
      </c>
    </row>
    <row r="223" spans="1:61" x14ac:dyDescent="0.15">
      <c r="A223" s="29"/>
      <c r="B223" s="32"/>
      <c r="C223" s="33"/>
      <c r="D223" s="33"/>
      <c r="E223" s="47"/>
      <c r="F223" s="41"/>
      <c r="G223" s="34"/>
      <c r="H223" s="35"/>
      <c r="I223" s="35"/>
      <c r="J223" s="36"/>
      <c r="K223" s="37"/>
      <c r="L223" s="37"/>
      <c r="M223" s="38"/>
      <c r="N223" s="39"/>
      <c r="O223" s="40"/>
      <c r="P223" s="40"/>
      <c r="Q223" s="34"/>
      <c r="R223" s="34"/>
      <c r="S223" s="41"/>
      <c r="T223" s="36"/>
      <c r="U223" s="36"/>
      <c r="V223" s="42"/>
      <c r="W223" s="42"/>
      <c r="X223" s="42"/>
      <c r="Y223" s="42"/>
      <c r="Z223" s="36"/>
      <c r="AA223" s="35"/>
      <c r="AB223" s="48"/>
      <c r="AC223" s="43"/>
      <c r="AD223" s="44"/>
      <c r="AE223" s="45"/>
      <c r="AF223" s="36"/>
      <c r="AG223" s="36"/>
      <c r="AH223" s="36"/>
      <c r="AI223" s="49"/>
      <c r="AJ223" s="42"/>
      <c r="AK223" s="113"/>
      <c r="AL223" s="44"/>
      <c r="AM223" s="46"/>
      <c r="AN223" s="46"/>
      <c r="AO223" s="46"/>
      <c r="AP223" s="46"/>
      <c r="AQ223" s="46"/>
      <c r="AR223" s="46"/>
      <c r="BG223" s="30">
        <f t="shared" si="17"/>
        <v>0</v>
      </c>
      <c r="BH223" s="30" t="str">
        <f t="shared" si="18"/>
        <v>n/a</v>
      </c>
      <c r="BI223" s="31" t="b">
        <f t="shared" si="19"/>
        <v>0</v>
      </c>
    </row>
    <row r="224" spans="1:61" x14ac:dyDescent="0.15">
      <c r="A224" s="29"/>
      <c r="B224" s="32"/>
      <c r="C224" s="33"/>
      <c r="D224" s="33"/>
      <c r="E224" s="47"/>
      <c r="F224" s="41"/>
      <c r="G224" s="34"/>
      <c r="H224" s="35"/>
      <c r="I224" s="35"/>
      <c r="J224" s="36"/>
      <c r="K224" s="37"/>
      <c r="L224" s="37"/>
      <c r="M224" s="38"/>
      <c r="N224" s="39"/>
      <c r="O224" s="40"/>
      <c r="P224" s="40"/>
      <c r="Q224" s="34"/>
      <c r="R224" s="34"/>
      <c r="S224" s="41"/>
      <c r="T224" s="36"/>
      <c r="U224" s="36"/>
      <c r="V224" s="42"/>
      <c r="W224" s="42"/>
      <c r="X224" s="42"/>
      <c r="Y224" s="42"/>
      <c r="Z224" s="36"/>
      <c r="AA224" s="35"/>
      <c r="AB224" s="48"/>
      <c r="AC224" s="43"/>
      <c r="AD224" s="44"/>
      <c r="AE224" s="45"/>
      <c r="AF224" s="36"/>
      <c r="AG224" s="36"/>
      <c r="AH224" s="36"/>
      <c r="AI224" s="49"/>
      <c r="AJ224" s="42"/>
      <c r="AK224" s="113"/>
      <c r="AL224" s="44"/>
      <c r="AM224" s="46"/>
      <c r="AN224" s="46"/>
      <c r="AO224" s="46"/>
      <c r="AP224" s="46"/>
      <c r="AQ224" s="46"/>
      <c r="AR224" s="46"/>
      <c r="BG224" s="30">
        <f t="shared" si="17"/>
        <v>0</v>
      </c>
      <c r="BH224" s="30" t="str">
        <f t="shared" si="18"/>
        <v>n/a</v>
      </c>
      <c r="BI224" s="31" t="b">
        <f t="shared" si="19"/>
        <v>0</v>
      </c>
    </row>
    <row r="225" spans="1:61" x14ac:dyDescent="0.15">
      <c r="A225" s="29"/>
      <c r="B225" s="32"/>
      <c r="C225" s="33"/>
      <c r="D225" s="33"/>
      <c r="E225" s="47"/>
      <c r="F225" s="41"/>
      <c r="G225" s="34"/>
      <c r="H225" s="35"/>
      <c r="I225" s="35"/>
      <c r="J225" s="36"/>
      <c r="K225" s="37"/>
      <c r="L225" s="37"/>
      <c r="M225" s="38"/>
      <c r="N225" s="39"/>
      <c r="O225" s="40"/>
      <c r="P225" s="40"/>
      <c r="Q225" s="34"/>
      <c r="R225" s="34"/>
      <c r="S225" s="41"/>
      <c r="T225" s="36"/>
      <c r="U225" s="36"/>
      <c r="V225" s="42"/>
      <c r="W225" s="42"/>
      <c r="X225" s="42"/>
      <c r="Y225" s="42"/>
      <c r="Z225" s="36"/>
      <c r="AA225" s="35"/>
      <c r="AB225" s="48"/>
      <c r="AC225" s="43"/>
      <c r="AD225" s="44"/>
      <c r="AE225" s="45"/>
      <c r="AF225" s="36"/>
      <c r="AG225" s="36"/>
      <c r="AH225" s="36"/>
      <c r="AI225" s="49"/>
      <c r="AJ225" s="42"/>
      <c r="AK225" s="113"/>
      <c r="AL225" s="44"/>
      <c r="AM225" s="46"/>
      <c r="AN225" s="46"/>
      <c r="AO225" s="46"/>
      <c r="AP225" s="46"/>
      <c r="AQ225" s="46"/>
      <c r="AR225" s="46"/>
      <c r="BG225" s="30">
        <f t="shared" si="17"/>
        <v>0</v>
      </c>
      <c r="BH225" s="30" t="str">
        <f t="shared" si="18"/>
        <v>n/a</v>
      </c>
      <c r="BI225" s="31" t="b">
        <f t="shared" si="19"/>
        <v>0</v>
      </c>
    </row>
    <row r="226" spans="1:61" x14ac:dyDescent="0.15">
      <c r="A226" s="29"/>
      <c r="B226" s="32"/>
      <c r="C226" s="33"/>
      <c r="D226" s="33"/>
      <c r="E226" s="47"/>
      <c r="F226" s="41"/>
      <c r="G226" s="34"/>
      <c r="H226" s="35"/>
      <c r="I226" s="35"/>
      <c r="J226" s="36"/>
      <c r="K226" s="37"/>
      <c r="L226" s="37"/>
      <c r="M226" s="38"/>
      <c r="N226" s="39"/>
      <c r="O226" s="40"/>
      <c r="P226" s="40"/>
      <c r="Q226" s="34"/>
      <c r="R226" s="34"/>
      <c r="S226" s="41"/>
      <c r="T226" s="36"/>
      <c r="U226" s="36"/>
      <c r="V226" s="42"/>
      <c r="W226" s="42"/>
      <c r="X226" s="42"/>
      <c r="Y226" s="42"/>
      <c r="Z226" s="36"/>
      <c r="AA226" s="35"/>
      <c r="AB226" s="48"/>
      <c r="AC226" s="43"/>
      <c r="AD226" s="44"/>
      <c r="AE226" s="45"/>
      <c r="AF226" s="36"/>
      <c r="AG226" s="36"/>
      <c r="AH226" s="36"/>
      <c r="AI226" s="49"/>
      <c r="AJ226" s="42"/>
      <c r="AK226" s="113"/>
      <c r="AL226" s="44"/>
      <c r="AM226" s="46"/>
      <c r="AN226" s="46"/>
      <c r="AO226" s="46"/>
      <c r="AP226" s="46"/>
      <c r="AQ226" s="46"/>
      <c r="AR226" s="46"/>
      <c r="BG226" s="30">
        <f t="shared" si="17"/>
        <v>0</v>
      </c>
      <c r="BH226" s="30" t="str">
        <f t="shared" si="18"/>
        <v>n/a</v>
      </c>
      <c r="BI226" s="31" t="b">
        <f t="shared" si="19"/>
        <v>0</v>
      </c>
    </row>
    <row r="227" spans="1:61" x14ac:dyDescent="0.15">
      <c r="A227" s="29"/>
      <c r="B227" s="32"/>
      <c r="C227" s="33"/>
      <c r="D227" s="33"/>
      <c r="E227" s="47"/>
      <c r="F227" s="41"/>
      <c r="G227" s="34"/>
      <c r="H227" s="35"/>
      <c r="I227" s="35"/>
      <c r="J227" s="36"/>
      <c r="K227" s="37"/>
      <c r="L227" s="37"/>
      <c r="M227" s="38"/>
      <c r="N227" s="39"/>
      <c r="O227" s="40"/>
      <c r="P227" s="40"/>
      <c r="Q227" s="34"/>
      <c r="R227" s="34"/>
      <c r="S227" s="41"/>
      <c r="T227" s="36"/>
      <c r="U227" s="36"/>
      <c r="V227" s="42"/>
      <c r="W227" s="42"/>
      <c r="X227" s="42"/>
      <c r="Y227" s="42"/>
      <c r="Z227" s="36"/>
      <c r="AA227" s="35"/>
      <c r="AB227" s="48"/>
      <c r="AC227" s="43"/>
      <c r="AD227" s="44"/>
      <c r="AE227" s="45"/>
      <c r="AF227" s="36"/>
      <c r="AG227" s="36"/>
      <c r="AH227" s="36"/>
      <c r="AI227" s="49"/>
      <c r="AJ227" s="42"/>
      <c r="AK227" s="113"/>
      <c r="AL227" s="44"/>
      <c r="AM227" s="46"/>
      <c r="AN227" s="46"/>
      <c r="AO227" s="46"/>
      <c r="AP227" s="46"/>
      <c r="AQ227" s="46"/>
      <c r="AR227" s="46"/>
      <c r="BG227" s="30">
        <f t="shared" si="17"/>
        <v>0</v>
      </c>
      <c r="BH227" s="30" t="str">
        <f t="shared" si="18"/>
        <v>n/a</v>
      </c>
      <c r="BI227" s="31" t="b">
        <f t="shared" si="19"/>
        <v>0</v>
      </c>
    </row>
    <row r="228" spans="1:61" x14ac:dyDescent="0.15">
      <c r="A228" s="29"/>
      <c r="B228" s="32"/>
      <c r="C228" s="33"/>
      <c r="D228" s="33"/>
      <c r="E228" s="47"/>
      <c r="F228" s="41"/>
      <c r="G228" s="34"/>
      <c r="H228" s="35"/>
      <c r="I228" s="35"/>
      <c r="J228" s="36"/>
      <c r="K228" s="37"/>
      <c r="L228" s="37"/>
      <c r="M228" s="38"/>
      <c r="N228" s="39"/>
      <c r="O228" s="40"/>
      <c r="P228" s="40"/>
      <c r="Q228" s="34"/>
      <c r="R228" s="34"/>
      <c r="S228" s="41"/>
      <c r="T228" s="36"/>
      <c r="U228" s="36"/>
      <c r="V228" s="42"/>
      <c r="W228" s="42"/>
      <c r="X228" s="42"/>
      <c r="Y228" s="42"/>
      <c r="Z228" s="36"/>
      <c r="AA228" s="35"/>
      <c r="AB228" s="48"/>
      <c r="AC228" s="43"/>
      <c r="AD228" s="44"/>
      <c r="AE228" s="45"/>
      <c r="AF228" s="36"/>
      <c r="AG228" s="36"/>
      <c r="AH228" s="36"/>
      <c r="AI228" s="49"/>
      <c r="AJ228" s="42"/>
      <c r="AK228" s="113"/>
      <c r="AL228" s="44"/>
      <c r="AM228" s="46"/>
      <c r="AN228" s="46"/>
      <c r="AO228" s="46"/>
      <c r="AP228" s="46"/>
      <c r="AQ228" s="46"/>
      <c r="AR228" s="46"/>
      <c r="BG228" s="30">
        <f t="shared" si="17"/>
        <v>0</v>
      </c>
      <c r="BH228" s="30" t="str">
        <f t="shared" si="18"/>
        <v>n/a</v>
      </c>
      <c r="BI228" s="31" t="b">
        <f t="shared" si="19"/>
        <v>0</v>
      </c>
    </row>
    <row r="229" spans="1:61" x14ac:dyDescent="0.15">
      <c r="A229" s="29"/>
      <c r="B229" s="32"/>
      <c r="C229" s="33"/>
      <c r="D229" s="33"/>
      <c r="E229" s="47"/>
      <c r="F229" s="41"/>
      <c r="G229" s="34"/>
      <c r="H229" s="35"/>
      <c r="I229" s="35"/>
      <c r="J229" s="36"/>
      <c r="K229" s="37"/>
      <c r="L229" s="37"/>
      <c r="M229" s="38"/>
      <c r="N229" s="39"/>
      <c r="O229" s="40"/>
      <c r="P229" s="40"/>
      <c r="Q229" s="34"/>
      <c r="R229" s="34"/>
      <c r="S229" s="41"/>
      <c r="T229" s="36"/>
      <c r="U229" s="36"/>
      <c r="V229" s="42"/>
      <c r="W229" s="42"/>
      <c r="X229" s="42"/>
      <c r="Y229" s="42"/>
      <c r="Z229" s="36"/>
      <c r="AA229" s="35"/>
      <c r="AB229" s="48"/>
      <c r="AC229" s="43"/>
      <c r="AD229" s="44"/>
      <c r="AE229" s="45"/>
      <c r="AF229" s="36"/>
      <c r="AG229" s="36"/>
      <c r="AH229" s="36"/>
      <c r="AI229" s="49"/>
      <c r="AJ229" s="42"/>
      <c r="AK229" s="113"/>
      <c r="AL229" s="44"/>
      <c r="AM229" s="46"/>
      <c r="AN229" s="46"/>
      <c r="AO229" s="46"/>
      <c r="AP229" s="46"/>
      <c r="AQ229" s="46"/>
      <c r="AR229" s="46"/>
      <c r="BG229" s="30">
        <f t="shared" si="17"/>
        <v>0</v>
      </c>
      <c r="BH229" s="30" t="str">
        <f t="shared" si="18"/>
        <v>n/a</v>
      </c>
      <c r="BI229" s="31" t="b">
        <f t="shared" si="19"/>
        <v>0</v>
      </c>
    </row>
    <row r="230" spans="1:61" x14ac:dyDescent="0.15">
      <c r="A230" s="29"/>
      <c r="B230" s="32"/>
      <c r="C230" s="33"/>
      <c r="D230" s="33"/>
      <c r="E230" s="47"/>
      <c r="F230" s="41"/>
      <c r="G230" s="34"/>
      <c r="H230" s="35"/>
      <c r="I230" s="35"/>
      <c r="J230" s="36"/>
      <c r="K230" s="37"/>
      <c r="L230" s="37"/>
      <c r="M230" s="38"/>
      <c r="N230" s="39"/>
      <c r="O230" s="40"/>
      <c r="P230" s="40"/>
      <c r="Q230" s="34"/>
      <c r="R230" s="34"/>
      <c r="S230" s="41"/>
      <c r="T230" s="36"/>
      <c r="U230" s="36"/>
      <c r="V230" s="42"/>
      <c r="W230" s="42"/>
      <c r="X230" s="42"/>
      <c r="Y230" s="42"/>
      <c r="Z230" s="36"/>
      <c r="AA230" s="35"/>
      <c r="AB230" s="48"/>
      <c r="AC230" s="43"/>
      <c r="AD230" s="44"/>
      <c r="AE230" s="45"/>
      <c r="AF230" s="36"/>
      <c r="AG230" s="36"/>
      <c r="AH230" s="36"/>
      <c r="AI230" s="49"/>
      <c r="AJ230" s="42"/>
      <c r="AK230" s="113"/>
      <c r="AL230" s="44"/>
      <c r="AM230" s="46"/>
      <c r="AN230" s="46"/>
      <c r="AO230" s="46"/>
      <c r="AP230" s="46"/>
      <c r="AQ230" s="46"/>
      <c r="AR230" s="46"/>
      <c r="BG230" s="30">
        <f t="shared" si="17"/>
        <v>0</v>
      </c>
      <c r="BH230" s="30" t="str">
        <f t="shared" si="18"/>
        <v>n/a</v>
      </c>
      <c r="BI230" s="31" t="b">
        <f t="shared" si="19"/>
        <v>0</v>
      </c>
    </row>
    <row r="231" spans="1:61" x14ac:dyDescent="0.15">
      <c r="A231" s="29"/>
      <c r="B231" s="32"/>
      <c r="C231" s="33"/>
      <c r="D231" s="33"/>
      <c r="E231" s="47"/>
      <c r="F231" s="41"/>
      <c r="G231" s="34"/>
      <c r="H231" s="35"/>
      <c r="I231" s="35"/>
      <c r="J231" s="36"/>
      <c r="K231" s="37"/>
      <c r="L231" s="37"/>
      <c r="M231" s="38"/>
      <c r="N231" s="39"/>
      <c r="O231" s="40"/>
      <c r="P231" s="40"/>
      <c r="Q231" s="34"/>
      <c r="R231" s="34"/>
      <c r="S231" s="41"/>
      <c r="T231" s="36"/>
      <c r="U231" s="36"/>
      <c r="V231" s="42"/>
      <c r="W231" s="42"/>
      <c r="X231" s="42"/>
      <c r="Y231" s="42"/>
      <c r="Z231" s="36"/>
      <c r="AA231" s="35"/>
      <c r="AB231" s="48"/>
      <c r="AC231" s="43"/>
      <c r="AD231" s="44"/>
      <c r="AE231" s="45"/>
      <c r="AF231" s="36"/>
      <c r="AG231" s="36"/>
      <c r="AH231" s="36"/>
      <c r="AI231" s="49"/>
      <c r="AJ231" s="42"/>
      <c r="AK231" s="113"/>
      <c r="AL231" s="44"/>
      <c r="AM231" s="46"/>
      <c r="AN231" s="46"/>
      <c r="AO231" s="46"/>
      <c r="AP231" s="46"/>
      <c r="AQ231" s="46"/>
      <c r="AR231" s="46"/>
      <c r="BG231" s="30">
        <f t="shared" si="17"/>
        <v>0</v>
      </c>
      <c r="BH231" s="30" t="str">
        <f t="shared" si="18"/>
        <v>n/a</v>
      </c>
      <c r="BI231" s="31" t="b">
        <f t="shared" si="19"/>
        <v>0</v>
      </c>
    </row>
    <row r="232" spans="1:61" x14ac:dyDescent="0.15">
      <c r="A232" s="29"/>
      <c r="B232" s="32"/>
      <c r="C232" s="33"/>
      <c r="D232" s="33"/>
      <c r="E232" s="47"/>
      <c r="F232" s="41"/>
      <c r="G232" s="34"/>
      <c r="H232" s="35"/>
      <c r="I232" s="35"/>
      <c r="J232" s="36"/>
      <c r="K232" s="37"/>
      <c r="L232" s="37"/>
      <c r="M232" s="38"/>
      <c r="N232" s="39"/>
      <c r="O232" s="40"/>
      <c r="P232" s="40"/>
      <c r="Q232" s="34"/>
      <c r="R232" s="34"/>
      <c r="S232" s="41"/>
      <c r="T232" s="36"/>
      <c r="U232" s="36"/>
      <c r="V232" s="42"/>
      <c r="W232" s="42"/>
      <c r="X232" s="42"/>
      <c r="Y232" s="42"/>
      <c r="Z232" s="36"/>
      <c r="AA232" s="35"/>
      <c r="AB232" s="48"/>
      <c r="AC232" s="43"/>
      <c r="AD232" s="44"/>
      <c r="AE232" s="45"/>
      <c r="AF232" s="36"/>
      <c r="AG232" s="36"/>
      <c r="AH232" s="36"/>
      <c r="AI232" s="49"/>
      <c r="AJ232" s="42"/>
      <c r="AK232" s="113"/>
      <c r="AL232" s="44"/>
      <c r="AM232" s="46"/>
      <c r="AN232" s="46"/>
      <c r="AO232" s="46"/>
      <c r="AP232" s="46"/>
      <c r="AQ232" s="46"/>
      <c r="AR232" s="46"/>
      <c r="BG232" s="30">
        <f t="shared" si="17"/>
        <v>0</v>
      </c>
      <c r="BH232" s="30" t="str">
        <f t="shared" si="18"/>
        <v>n/a</v>
      </c>
      <c r="BI232" s="31" t="b">
        <f t="shared" si="19"/>
        <v>0</v>
      </c>
    </row>
    <row r="233" spans="1:61" x14ac:dyDescent="0.15">
      <c r="A233" s="29"/>
      <c r="B233" s="32"/>
      <c r="C233" s="33"/>
      <c r="D233" s="33"/>
      <c r="E233" s="47"/>
      <c r="F233" s="41"/>
      <c r="G233" s="34"/>
      <c r="H233" s="35"/>
      <c r="I233" s="35"/>
      <c r="J233" s="36"/>
      <c r="K233" s="37"/>
      <c r="L233" s="37"/>
      <c r="M233" s="38"/>
      <c r="N233" s="39"/>
      <c r="O233" s="40"/>
      <c r="P233" s="40"/>
      <c r="Q233" s="34"/>
      <c r="R233" s="34"/>
      <c r="S233" s="41"/>
      <c r="T233" s="36"/>
      <c r="U233" s="36"/>
      <c r="V233" s="42"/>
      <c r="W233" s="42"/>
      <c r="X233" s="42"/>
      <c r="Y233" s="42"/>
      <c r="Z233" s="36"/>
      <c r="AA233" s="35"/>
      <c r="AB233" s="48"/>
      <c r="AC233" s="43"/>
      <c r="AD233" s="44"/>
      <c r="AE233" s="45"/>
      <c r="AF233" s="36"/>
      <c r="AG233" s="36"/>
      <c r="AH233" s="36"/>
      <c r="AI233" s="49"/>
      <c r="AJ233" s="42"/>
      <c r="AK233" s="113"/>
      <c r="AL233" s="44"/>
      <c r="AM233" s="46"/>
      <c r="AN233" s="46"/>
      <c r="AO233" s="46"/>
      <c r="AP233" s="46"/>
      <c r="AQ233" s="46"/>
      <c r="AR233" s="46"/>
      <c r="BG233" s="30">
        <f t="shared" si="17"/>
        <v>0</v>
      </c>
      <c r="BH233" s="30" t="str">
        <f t="shared" si="18"/>
        <v>n/a</v>
      </c>
      <c r="BI233" s="31" t="b">
        <f t="shared" si="19"/>
        <v>0</v>
      </c>
    </row>
    <row r="234" spans="1:61" x14ac:dyDescent="0.15">
      <c r="A234" s="29"/>
      <c r="B234" s="32"/>
      <c r="C234" s="33"/>
      <c r="D234" s="33"/>
      <c r="E234" s="47"/>
      <c r="F234" s="41"/>
      <c r="G234" s="34"/>
      <c r="H234" s="35"/>
      <c r="I234" s="35"/>
      <c r="J234" s="36"/>
      <c r="K234" s="37"/>
      <c r="L234" s="37"/>
      <c r="M234" s="38"/>
      <c r="N234" s="39"/>
      <c r="O234" s="40"/>
      <c r="P234" s="40"/>
      <c r="Q234" s="34"/>
      <c r="R234" s="34"/>
      <c r="S234" s="41"/>
      <c r="T234" s="36"/>
      <c r="U234" s="36"/>
      <c r="V234" s="42"/>
      <c r="W234" s="42"/>
      <c r="X234" s="42"/>
      <c r="Y234" s="42"/>
      <c r="Z234" s="36"/>
      <c r="AA234" s="35"/>
      <c r="AB234" s="48"/>
      <c r="AC234" s="43"/>
      <c r="AD234" s="44"/>
      <c r="AE234" s="45"/>
      <c r="AF234" s="36"/>
      <c r="AG234" s="36"/>
      <c r="AH234" s="36"/>
      <c r="AI234" s="49"/>
      <c r="AJ234" s="42"/>
      <c r="AK234" s="113"/>
      <c r="AL234" s="44"/>
      <c r="AM234" s="46"/>
      <c r="AN234" s="46"/>
      <c r="AO234" s="46"/>
      <c r="AP234" s="46"/>
      <c r="AQ234" s="46"/>
      <c r="AR234" s="46"/>
      <c r="BG234" s="30">
        <f t="shared" si="17"/>
        <v>0</v>
      </c>
      <c r="BH234" s="30" t="str">
        <f t="shared" si="18"/>
        <v>n/a</v>
      </c>
      <c r="BI234" s="31" t="b">
        <f t="shared" si="19"/>
        <v>0</v>
      </c>
    </row>
    <row r="235" spans="1:61" x14ac:dyDescent="0.15">
      <c r="A235" s="29"/>
      <c r="B235" s="32"/>
      <c r="C235" s="33"/>
      <c r="D235" s="33"/>
      <c r="E235" s="47"/>
      <c r="F235" s="41"/>
      <c r="G235" s="34"/>
      <c r="H235" s="35"/>
      <c r="I235" s="35"/>
      <c r="J235" s="36"/>
      <c r="K235" s="37"/>
      <c r="L235" s="37"/>
      <c r="M235" s="38"/>
      <c r="N235" s="39"/>
      <c r="O235" s="40"/>
      <c r="P235" s="40"/>
      <c r="Q235" s="34"/>
      <c r="R235" s="34"/>
      <c r="S235" s="41"/>
      <c r="T235" s="36"/>
      <c r="U235" s="36"/>
      <c r="V235" s="42"/>
      <c r="W235" s="42"/>
      <c r="X235" s="42"/>
      <c r="Y235" s="42"/>
      <c r="Z235" s="36"/>
      <c r="AA235" s="35"/>
      <c r="AB235" s="48"/>
      <c r="AC235" s="43"/>
      <c r="AD235" s="44"/>
      <c r="AE235" s="45"/>
      <c r="AF235" s="36"/>
      <c r="AG235" s="36"/>
      <c r="AH235" s="36"/>
      <c r="AI235" s="49"/>
      <c r="AJ235" s="42"/>
      <c r="AK235" s="113"/>
      <c r="AL235" s="44"/>
      <c r="AM235" s="46"/>
      <c r="AN235" s="46"/>
      <c r="AO235" s="46"/>
      <c r="AP235" s="46"/>
      <c r="AQ235" s="46"/>
      <c r="AR235" s="46"/>
      <c r="BG235" s="30">
        <f t="shared" si="17"/>
        <v>0</v>
      </c>
      <c r="BH235" s="30" t="str">
        <f t="shared" si="18"/>
        <v>n/a</v>
      </c>
      <c r="BI235" s="31" t="b">
        <f t="shared" si="19"/>
        <v>0</v>
      </c>
    </row>
    <row r="236" spans="1:61" x14ac:dyDescent="0.15">
      <c r="A236" s="29"/>
      <c r="B236" s="32"/>
      <c r="C236" s="33"/>
      <c r="D236" s="33"/>
      <c r="E236" s="47"/>
      <c r="F236" s="41"/>
      <c r="G236" s="34"/>
      <c r="H236" s="35"/>
      <c r="I236" s="35"/>
      <c r="J236" s="36"/>
      <c r="K236" s="37"/>
      <c r="L236" s="37"/>
      <c r="M236" s="38"/>
      <c r="N236" s="39"/>
      <c r="O236" s="40"/>
      <c r="P236" s="40"/>
      <c r="Q236" s="34"/>
      <c r="R236" s="34"/>
      <c r="S236" s="41"/>
      <c r="T236" s="36"/>
      <c r="U236" s="36"/>
      <c r="V236" s="42"/>
      <c r="W236" s="42"/>
      <c r="X236" s="42"/>
      <c r="Y236" s="42"/>
      <c r="Z236" s="36"/>
      <c r="AA236" s="35"/>
      <c r="AB236" s="48"/>
      <c r="AC236" s="43"/>
      <c r="AD236" s="44"/>
      <c r="AE236" s="45"/>
      <c r="AF236" s="36"/>
      <c r="AG236" s="36"/>
      <c r="AH236" s="36"/>
      <c r="AI236" s="49"/>
      <c r="AJ236" s="42"/>
      <c r="AK236" s="113"/>
      <c r="AL236" s="44"/>
      <c r="AM236" s="46"/>
      <c r="AN236" s="46"/>
      <c r="AO236" s="46"/>
      <c r="AP236" s="46"/>
      <c r="AQ236" s="46"/>
      <c r="AR236" s="46"/>
      <c r="BG236" s="30">
        <f t="shared" si="17"/>
        <v>0</v>
      </c>
      <c r="BH236" s="30" t="str">
        <f t="shared" si="18"/>
        <v>n/a</v>
      </c>
      <c r="BI236" s="31" t="b">
        <f t="shared" si="19"/>
        <v>0</v>
      </c>
    </row>
    <row r="237" spans="1:61" x14ac:dyDescent="0.15">
      <c r="A237" s="29"/>
      <c r="B237" s="32"/>
      <c r="C237" s="33"/>
      <c r="D237" s="33"/>
      <c r="E237" s="47"/>
      <c r="F237" s="41"/>
      <c r="G237" s="34"/>
      <c r="H237" s="35"/>
      <c r="I237" s="35"/>
      <c r="J237" s="36"/>
      <c r="K237" s="37"/>
      <c r="L237" s="37"/>
      <c r="M237" s="38"/>
      <c r="N237" s="39"/>
      <c r="O237" s="40"/>
      <c r="P237" s="40"/>
      <c r="Q237" s="34"/>
      <c r="R237" s="34"/>
      <c r="S237" s="41"/>
      <c r="T237" s="36"/>
      <c r="U237" s="36"/>
      <c r="V237" s="42"/>
      <c r="W237" s="42"/>
      <c r="X237" s="42"/>
      <c r="Y237" s="42"/>
      <c r="Z237" s="36"/>
      <c r="AA237" s="35"/>
      <c r="AB237" s="48"/>
      <c r="AC237" s="43"/>
      <c r="AD237" s="44"/>
      <c r="AE237" s="45"/>
      <c r="AF237" s="36"/>
      <c r="AG237" s="36"/>
      <c r="AH237" s="36"/>
      <c r="AI237" s="49"/>
      <c r="AJ237" s="42"/>
      <c r="AK237" s="113"/>
      <c r="AL237" s="44"/>
      <c r="AM237" s="46"/>
      <c r="AN237" s="46"/>
      <c r="AO237" s="46"/>
      <c r="AP237" s="46"/>
      <c r="AQ237" s="46"/>
      <c r="AR237" s="46"/>
      <c r="BG237" s="30">
        <f t="shared" si="17"/>
        <v>0</v>
      </c>
      <c r="BH237" s="30" t="str">
        <f t="shared" si="18"/>
        <v>n/a</v>
      </c>
      <c r="BI237" s="31" t="b">
        <f t="shared" si="19"/>
        <v>0</v>
      </c>
    </row>
    <row r="238" spans="1:61" x14ac:dyDescent="0.15">
      <c r="A238" s="29"/>
      <c r="B238" s="32"/>
      <c r="C238" s="33"/>
      <c r="D238" s="33"/>
      <c r="E238" s="47"/>
      <c r="F238" s="41"/>
      <c r="G238" s="34"/>
      <c r="H238" s="35"/>
      <c r="I238" s="35"/>
      <c r="J238" s="36"/>
      <c r="K238" s="37"/>
      <c r="L238" s="37"/>
      <c r="M238" s="38"/>
      <c r="N238" s="39"/>
      <c r="O238" s="40"/>
      <c r="P238" s="40"/>
      <c r="Q238" s="34"/>
      <c r="R238" s="34"/>
      <c r="S238" s="41"/>
      <c r="T238" s="36"/>
      <c r="U238" s="36"/>
      <c r="V238" s="42"/>
      <c r="W238" s="42"/>
      <c r="X238" s="42"/>
      <c r="Y238" s="42"/>
      <c r="Z238" s="36"/>
      <c r="AA238" s="35"/>
      <c r="AB238" s="48"/>
      <c r="AC238" s="43"/>
      <c r="AD238" s="44"/>
      <c r="AE238" s="45"/>
      <c r="AF238" s="36"/>
      <c r="AG238" s="36"/>
      <c r="AH238" s="36"/>
      <c r="AI238" s="49"/>
      <c r="AJ238" s="42"/>
      <c r="AK238" s="113"/>
      <c r="AL238" s="44"/>
      <c r="AM238" s="46"/>
      <c r="AN238" s="46"/>
      <c r="AO238" s="46"/>
      <c r="AP238" s="46"/>
      <c r="AQ238" s="46"/>
      <c r="AR238" s="46"/>
      <c r="BG238" s="30">
        <f t="shared" si="17"/>
        <v>0</v>
      </c>
      <c r="BH238" s="30" t="str">
        <f t="shared" si="18"/>
        <v>n/a</v>
      </c>
      <c r="BI238" s="31" t="b">
        <f t="shared" si="19"/>
        <v>0</v>
      </c>
    </row>
    <row r="239" spans="1:61" x14ac:dyDescent="0.15">
      <c r="A239" s="29"/>
      <c r="B239" s="32"/>
      <c r="C239" s="33"/>
      <c r="D239" s="33"/>
      <c r="E239" s="47"/>
      <c r="F239" s="41"/>
      <c r="G239" s="34"/>
      <c r="H239" s="35"/>
      <c r="I239" s="35"/>
      <c r="J239" s="36"/>
      <c r="K239" s="37"/>
      <c r="L239" s="37"/>
      <c r="M239" s="38"/>
      <c r="N239" s="39"/>
      <c r="O239" s="40"/>
      <c r="P239" s="40"/>
      <c r="Q239" s="34"/>
      <c r="R239" s="34"/>
      <c r="S239" s="41"/>
      <c r="T239" s="36"/>
      <c r="U239" s="36"/>
      <c r="V239" s="42"/>
      <c r="W239" s="42"/>
      <c r="X239" s="42"/>
      <c r="Y239" s="42"/>
      <c r="Z239" s="36"/>
      <c r="AA239" s="35"/>
      <c r="AB239" s="48"/>
      <c r="AC239" s="43"/>
      <c r="AD239" s="44"/>
      <c r="AE239" s="45"/>
      <c r="AF239" s="36"/>
      <c r="AG239" s="36"/>
      <c r="AH239" s="36"/>
      <c r="AI239" s="49"/>
      <c r="AJ239" s="42"/>
      <c r="AK239" s="113"/>
      <c r="AL239" s="44"/>
      <c r="AM239" s="46"/>
      <c r="AN239" s="46"/>
      <c r="AO239" s="46"/>
      <c r="AP239" s="46"/>
      <c r="AQ239" s="46"/>
      <c r="AR239" s="46"/>
      <c r="BG239" s="30">
        <f t="shared" si="17"/>
        <v>0</v>
      </c>
      <c r="BH239" s="30" t="str">
        <f t="shared" si="18"/>
        <v>n/a</v>
      </c>
      <c r="BI239" s="31" t="b">
        <f t="shared" si="19"/>
        <v>0</v>
      </c>
    </row>
    <row r="240" spans="1:61" x14ac:dyDescent="0.15">
      <c r="A240" s="29"/>
      <c r="B240" s="32"/>
      <c r="C240" s="33"/>
      <c r="D240" s="33"/>
      <c r="E240" s="47"/>
      <c r="F240" s="41"/>
      <c r="G240" s="34"/>
      <c r="H240" s="35"/>
      <c r="I240" s="35"/>
      <c r="J240" s="36"/>
      <c r="K240" s="37"/>
      <c r="L240" s="37"/>
      <c r="M240" s="38"/>
      <c r="N240" s="39"/>
      <c r="O240" s="40"/>
      <c r="P240" s="40"/>
      <c r="Q240" s="34"/>
      <c r="R240" s="34"/>
      <c r="S240" s="41"/>
      <c r="T240" s="36"/>
      <c r="U240" s="36"/>
      <c r="V240" s="42"/>
      <c r="W240" s="42"/>
      <c r="X240" s="42"/>
      <c r="Y240" s="42"/>
      <c r="Z240" s="36"/>
      <c r="AA240" s="35"/>
      <c r="AB240" s="48"/>
      <c r="AC240" s="43"/>
      <c r="AD240" s="44"/>
      <c r="AE240" s="45"/>
      <c r="AF240" s="36"/>
      <c r="AG240" s="36"/>
      <c r="AH240" s="36"/>
      <c r="AI240" s="49"/>
      <c r="AJ240" s="42"/>
      <c r="AK240" s="113"/>
      <c r="AL240" s="44"/>
      <c r="AM240" s="46"/>
      <c r="AN240" s="46"/>
      <c r="AO240" s="46"/>
      <c r="AP240" s="46"/>
      <c r="AQ240" s="46"/>
      <c r="AR240" s="46"/>
      <c r="BG240" s="30">
        <f t="shared" si="17"/>
        <v>0</v>
      </c>
      <c r="BH240" s="30" t="str">
        <f t="shared" si="18"/>
        <v>n/a</v>
      </c>
      <c r="BI240" s="31" t="b">
        <f t="shared" si="19"/>
        <v>0</v>
      </c>
    </row>
    <row r="241" spans="1:61" x14ac:dyDescent="0.15">
      <c r="A241" s="29"/>
      <c r="B241" s="32"/>
      <c r="C241" s="33"/>
      <c r="D241" s="33"/>
      <c r="E241" s="47"/>
      <c r="F241" s="41"/>
      <c r="G241" s="34"/>
      <c r="H241" s="35"/>
      <c r="I241" s="35"/>
      <c r="J241" s="36"/>
      <c r="K241" s="37"/>
      <c r="L241" s="37"/>
      <c r="M241" s="38"/>
      <c r="N241" s="39"/>
      <c r="O241" s="40"/>
      <c r="P241" s="40"/>
      <c r="Q241" s="34"/>
      <c r="R241" s="34"/>
      <c r="S241" s="41"/>
      <c r="T241" s="36"/>
      <c r="U241" s="36"/>
      <c r="V241" s="42"/>
      <c r="W241" s="42"/>
      <c r="X241" s="42"/>
      <c r="Y241" s="42"/>
      <c r="Z241" s="36"/>
      <c r="AA241" s="35"/>
      <c r="AB241" s="48"/>
      <c r="AC241" s="43"/>
      <c r="AD241" s="44"/>
      <c r="AE241" s="45"/>
      <c r="AF241" s="36"/>
      <c r="AG241" s="36"/>
      <c r="AH241" s="36"/>
      <c r="AI241" s="49"/>
      <c r="AJ241" s="42"/>
      <c r="AK241" s="113"/>
      <c r="AL241" s="44"/>
      <c r="AM241" s="46"/>
      <c r="AN241" s="46"/>
      <c r="AO241" s="46"/>
      <c r="AP241" s="46"/>
      <c r="AQ241" s="46"/>
      <c r="AR241" s="46"/>
      <c r="BG241" s="30">
        <f t="shared" ref="BG241:BG304" si="20">I241-Q241</f>
        <v>0</v>
      </c>
      <c r="BH241" s="30" t="str">
        <f t="shared" ref="BH241:BH304" si="21">IF(O241="HTM",365*5,IF(O241="AFS",365*3,"n/a"))</f>
        <v>n/a</v>
      </c>
      <c r="BI241" s="31" t="b">
        <f t="shared" si="19"/>
        <v>0</v>
      </c>
    </row>
    <row r="242" spans="1:61" x14ac:dyDescent="0.15">
      <c r="A242" s="29"/>
      <c r="B242" s="32"/>
      <c r="C242" s="33"/>
      <c r="D242" s="33"/>
      <c r="E242" s="47"/>
      <c r="F242" s="41"/>
      <c r="G242" s="34"/>
      <c r="H242" s="35"/>
      <c r="I242" s="35"/>
      <c r="J242" s="36"/>
      <c r="K242" s="37"/>
      <c r="L242" s="37"/>
      <c r="M242" s="38"/>
      <c r="N242" s="39"/>
      <c r="O242" s="40"/>
      <c r="P242" s="40"/>
      <c r="Q242" s="34"/>
      <c r="R242" s="34"/>
      <c r="S242" s="41"/>
      <c r="T242" s="36"/>
      <c r="U242" s="36"/>
      <c r="V242" s="42"/>
      <c r="W242" s="42"/>
      <c r="X242" s="42"/>
      <c r="Y242" s="42"/>
      <c r="Z242" s="36"/>
      <c r="AA242" s="35"/>
      <c r="AB242" s="48"/>
      <c r="AC242" s="43"/>
      <c r="AD242" s="44"/>
      <c r="AE242" s="45"/>
      <c r="AF242" s="36"/>
      <c r="AG242" s="36"/>
      <c r="AH242" s="36"/>
      <c r="AI242" s="49"/>
      <c r="AJ242" s="42"/>
      <c r="AK242" s="113"/>
      <c r="AL242" s="44"/>
      <c r="AM242" s="46"/>
      <c r="AN242" s="46"/>
      <c r="AO242" s="46"/>
      <c r="AP242" s="46"/>
      <c r="AQ242" s="46"/>
      <c r="AR242" s="46"/>
      <c r="BG242" s="30">
        <f t="shared" si="20"/>
        <v>0</v>
      </c>
      <c r="BH242" s="30" t="str">
        <f t="shared" si="21"/>
        <v>n/a</v>
      </c>
      <c r="BI242" s="31" t="b">
        <f t="shared" si="19"/>
        <v>0</v>
      </c>
    </row>
    <row r="243" spans="1:61" x14ac:dyDescent="0.15">
      <c r="A243" s="29"/>
      <c r="B243" s="32"/>
      <c r="C243" s="33"/>
      <c r="D243" s="33"/>
      <c r="E243" s="47"/>
      <c r="F243" s="41"/>
      <c r="G243" s="34"/>
      <c r="H243" s="35"/>
      <c r="I243" s="35"/>
      <c r="J243" s="36"/>
      <c r="K243" s="37"/>
      <c r="L243" s="37"/>
      <c r="M243" s="38"/>
      <c r="N243" s="39"/>
      <c r="O243" s="40"/>
      <c r="P243" s="40"/>
      <c r="Q243" s="34"/>
      <c r="R243" s="34"/>
      <c r="S243" s="41"/>
      <c r="T243" s="36"/>
      <c r="U243" s="36"/>
      <c r="V243" s="42"/>
      <c r="W243" s="42"/>
      <c r="X243" s="42"/>
      <c r="Y243" s="42"/>
      <c r="Z243" s="36"/>
      <c r="AA243" s="35"/>
      <c r="AB243" s="48"/>
      <c r="AC243" s="43"/>
      <c r="AD243" s="44"/>
      <c r="AE243" s="45"/>
      <c r="AF243" s="36"/>
      <c r="AG243" s="36"/>
      <c r="AH243" s="36"/>
      <c r="AI243" s="49"/>
      <c r="AJ243" s="42"/>
      <c r="AK243" s="113"/>
      <c r="AL243" s="44"/>
      <c r="AM243" s="46"/>
      <c r="AN243" s="46"/>
      <c r="AO243" s="46"/>
      <c r="AP243" s="46"/>
      <c r="AQ243" s="46"/>
      <c r="AR243" s="46"/>
      <c r="BG243" s="30">
        <f t="shared" si="20"/>
        <v>0</v>
      </c>
      <c r="BH243" s="30" t="str">
        <f t="shared" si="21"/>
        <v>n/a</v>
      </c>
      <c r="BI243" s="31" t="b">
        <f t="shared" ref="BI243:BI306" si="22">IF(BG243&gt;BH243,TRUE,FALSE)</f>
        <v>0</v>
      </c>
    </row>
    <row r="244" spans="1:61" x14ac:dyDescent="0.15">
      <c r="A244" s="29"/>
      <c r="B244" s="32"/>
      <c r="C244" s="33"/>
      <c r="D244" s="33"/>
      <c r="E244" s="47"/>
      <c r="F244" s="41"/>
      <c r="G244" s="34"/>
      <c r="H244" s="35"/>
      <c r="I244" s="35"/>
      <c r="J244" s="36"/>
      <c r="K244" s="37"/>
      <c r="L244" s="37"/>
      <c r="M244" s="38"/>
      <c r="N244" s="39"/>
      <c r="O244" s="40"/>
      <c r="P244" s="40"/>
      <c r="Q244" s="34"/>
      <c r="R244" s="34"/>
      <c r="S244" s="41"/>
      <c r="T244" s="36"/>
      <c r="U244" s="36"/>
      <c r="V244" s="42"/>
      <c r="W244" s="42"/>
      <c r="X244" s="42"/>
      <c r="Y244" s="42"/>
      <c r="Z244" s="36"/>
      <c r="AA244" s="35"/>
      <c r="AB244" s="48"/>
      <c r="AC244" s="43"/>
      <c r="AD244" s="44"/>
      <c r="AE244" s="45"/>
      <c r="AF244" s="36"/>
      <c r="AG244" s="36"/>
      <c r="AH244" s="36"/>
      <c r="AI244" s="49"/>
      <c r="AJ244" s="42"/>
      <c r="AK244" s="113"/>
      <c r="AL244" s="44"/>
      <c r="AM244" s="46"/>
      <c r="AN244" s="46"/>
      <c r="AO244" s="46"/>
      <c r="AP244" s="46"/>
      <c r="AQ244" s="46"/>
      <c r="AR244" s="46"/>
      <c r="BG244" s="30">
        <f t="shared" si="20"/>
        <v>0</v>
      </c>
      <c r="BH244" s="30" t="str">
        <f t="shared" si="21"/>
        <v>n/a</v>
      </c>
      <c r="BI244" s="31" t="b">
        <f t="shared" si="22"/>
        <v>0</v>
      </c>
    </row>
    <row r="245" spans="1:61" x14ac:dyDescent="0.15">
      <c r="A245" s="29"/>
      <c r="B245" s="32"/>
      <c r="C245" s="33"/>
      <c r="D245" s="33"/>
      <c r="E245" s="47"/>
      <c r="F245" s="41"/>
      <c r="G245" s="34"/>
      <c r="H245" s="35"/>
      <c r="I245" s="35"/>
      <c r="J245" s="36"/>
      <c r="K245" s="37"/>
      <c r="L245" s="37"/>
      <c r="M245" s="38"/>
      <c r="N245" s="39"/>
      <c r="O245" s="40"/>
      <c r="P245" s="40"/>
      <c r="Q245" s="34"/>
      <c r="R245" s="34"/>
      <c r="S245" s="41"/>
      <c r="T245" s="36"/>
      <c r="U245" s="36"/>
      <c r="V245" s="42"/>
      <c r="W245" s="42"/>
      <c r="X245" s="42"/>
      <c r="Y245" s="42"/>
      <c r="Z245" s="36"/>
      <c r="AA245" s="35"/>
      <c r="AB245" s="48"/>
      <c r="AC245" s="43"/>
      <c r="AD245" s="44"/>
      <c r="AE245" s="45"/>
      <c r="AF245" s="36"/>
      <c r="AG245" s="36"/>
      <c r="AH245" s="36"/>
      <c r="AI245" s="49"/>
      <c r="AJ245" s="42"/>
      <c r="AK245" s="113"/>
      <c r="AL245" s="44"/>
      <c r="AM245" s="46"/>
      <c r="AN245" s="46"/>
      <c r="AO245" s="46"/>
      <c r="AP245" s="46"/>
      <c r="AQ245" s="46"/>
      <c r="AR245" s="46"/>
      <c r="BG245" s="30">
        <f t="shared" si="20"/>
        <v>0</v>
      </c>
      <c r="BH245" s="30" t="str">
        <f t="shared" si="21"/>
        <v>n/a</v>
      </c>
      <c r="BI245" s="31" t="b">
        <f t="shared" si="22"/>
        <v>0</v>
      </c>
    </row>
    <row r="246" spans="1:61" x14ac:dyDescent="0.15">
      <c r="A246" s="29"/>
      <c r="B246" s="32"/>
      <c r="C246" s="33"/>
      <c r="D246" s="33"/>
      <c r="E246" s="47"/>
      <c r="F246" s="41"/>
      <c r="G246" s="34"/>
      <c r="H246" s="35"/>
      <c r="I246" s="35"/>
      <c r="J246" s="36"/>
      <c r="K246" s="37"/>
      <c r="L246" s="37"/>
      <c r="M246" s="38"/>
      <c r="N246" s="39"/>
      <c r="O246" s="40"/>
      <c r="P246" s="40"/>
      <c r="Q246" s="34"/>
      <c r="R246" s="34"/>
      <c r="S246" s="41"/>
      <c r="T246" s="36"/>
      <c r="U246" s="36"/>
      <c r="V246" s="42"/>
      <c r="W246" s="42"/>
      <c r="X246" s="42"/>
      <c r="Y246" s="42"/>
      <c r="Z246" s="36"/>
      <c r="AA246" s="35"/>
      <c r="AB246" s="48"/>
      <c r="AC246" s="43"/>
      <c r="AD246" s="44"/>
      <c r="AE246" s="45"/>
      <c r="AF246" s="36"/>
      <c r="AG246" s="36"/>
      <c r="AH246" s="36"/>
      <c r="AI246" s="49"/>
      <c r="AJ246" s="42"/>
      <c r="AK246" s="113"/>
      <c r="AL246" s="44"/>
      <c r="AM246" s="46"/>
      <c r="AN246" s="46"/>
      <c r="AO246" s="46"/>
      <c r="AP246" s="46"/>
      <c r="AQ246" s="46"/>
      <c r="AR246" s="46"/>
      <c r="BG246" s="30">
        <f t="shared" si="20"/>
        <v>0</v>
      </c>
      <c r="BH246" s="30" t="str">
        <f t="shared" si="21"/>
        <v>n/a</v>
      </c>
      <c r="BI246" s="31" t="b">
        <f t="shared" si="22"/>
        <v>0</v>
      </c>
    </row>
    <row r="247" spans="1:61" x14ac:dyDescent="0.15">
      <c r="A247" s="29"/>
      <c r="B247" s="32"/>
      <c r="C247" s="33"/>
      <c r="D247" s="33"/>
      <c r="E247" s="47"/>
      <c r="F247" s="41"/>
      <c r="G247" s="34"/>
      <c r="H247" s="35"/>
      <c r="I247" s="35"/>
      <c r="J247" s="36"/>
      <c r="K247" s="37"/>
      <c r="L247" s="37"/>
      <c r="M247" s="38"/>
      <c r="N247" s="39"/>
      <c r="O247" s="40"/>
      <c r="P247" s="40"/>
      <c r="Q247" s="34"/>
      <c r="R247" s="34"/>
      <c r="S247" s="41"/>
      <c r="T247" s="36"/>
      <c r="U247" s="36"/>
      <c r="V247" s="42"/>
      <c r="W247" s="42"/>
      <c r="X247" s="42"/>
      <c r="Y247" s="42"/>
      <c r="Z247" s="36"/>
      <c r="AA247" s="35"/>
      <c r="AB247" s="48"/>
      <c r="AC247" s="43"/>
      <c r="AD247" s="44"/>
      <c r="AE247" s="45"/>
      <c r="AF247" s="36"/>
      <c r="AG247" s="36"/>
      <c r="AH247" s="36"/>
      <c r="AI247" s="49"/>
      <c r="AJ247" s="42"/>
      <c r="AK247" s="113"/>
      <c r="AL247" s="44"/>
      <c r="AM247" s="46"/>
      <c r="AN247" s="46"/>
      <c r="AO247" s="46"/>
      <c r="AP247" s="46"/>
      <c r="AQ247" s="46"/>
      <c r="AR247" s="46"/>
      <c r="BG247" s="30">
        <f t="shared" si="20"/>
        <v>0</v>
      </c>
      <c r="BH247" s="30" t="str">
        <f t="shared" si="21"/>
        <v>n/a</v>
      </c>
      <c r="BI247" s="31" t="b">
        <f t="shared" si="22"/>
        <v>0</v>
      </c>
    </row>
    <row r="248" spans="1:61" x14ac:dyDescent="0.15">
      <c r="A248" s="29"/>
      <c r="B248" s="32"/>
      <c r="C248" s="33"/>
      <c r="D248" s="33"/>
      <c r="E248" s="47"/>
      <c r="F248" s="41"/>
      <c r="G248" s="34"/>
      <c r="H248" s="35"/>
      <c r="I248" s="35"/>
      <c r="J248" s="36"/>
      <c r="K248" s="37"/>
      <c r="L248" s="37"/>
      <c r="M248" s="38"/>
      <c r="N248" s="39"/>
      <c r="O248" s="40"/>
      <c r="P248" s="40"/>
      <c r="Q248" s="34"/>
      <c r="R248" s="34"/>
      <c r="S248" s="41"/>
      <c r="T248" s="36"/>
      <c r="U248" s="36"/>
      <c r="V248" s="42"/>
      <c r="W248" s="42"/>
      <c r="X248" s="42"/>
      <c r="Y248" s="42"/>
      <c r="Z248" s="36"/>
      <c r="AA248" s="35"/>
      <c r="AB248" s="48"/>
      <c r="AC248" s="43"/>
      <c r="AD248" s="44"/>
      <c r="AE248" s="45"/>
      <c r="AF248" s="36"/>
      <c r="AG248" s="36"/>
      <c r="AH248" s="36"/>
      <c r="AI248" s="49"/>
      <c r="AJ248" s="42"/>
      <c r="AK248" s="113"/>
      <c r="AL248" s="44"/>
      <c r="AM248" s="46"/>
      <c r="AN248" s="46"/>
      <c r="AO248" s="46"/>
      <c r="AP248" s="46"/>
      <c r="AQ248" s="46"/>
      <c r="AR248" s="46"/>
      <c r="BG248" s="30">
        <f t="shared" si="20"/>
        <v>0</v>
      </c>
      <c r="BH248" s="30" t="str">
        <f t="shared" si="21"/>
        <v>n/a</v>
      </c>
      <c r="BI248" s="31" t="b">
        <f t="shared" si="22"/>
        <v>0</v>
      </c>
    </row>
    <row r="249" spans="1:61" x14ac:dyDescent="0.15">
      <c r="A249" s="29"/>
      <c r="B249" s="32"/>
      <c r="C249" s="33"/>
      <c r="D249" s="33"/>
      <c r="E249" s="47"/>
      <c r="F249" s="41"/>
      <c r="G249" s="34"/>
      <c r="H249" s="35"/>
      <c r="I249" s="35"/>
      <c r="J249" s="36"/>
      <c r="K249" s="37"/>
      <c r="L249" s="37"/>
      <c r="M249" s="38"/>
      <c r="N249" s="39"/>
      <c r="O249" s="40"/>
      <c r="P249" s="40"/>
      <c r="Q249" s="34"/>
      <c r="R249" s="34"/>
      <c r="S249" s="41"/>
      <c r="T249" s="36"/>
      <c r="U249" s="36"/>
      <c r="V249" s="42"/>
      <c r="W249" s="42"/>
      <c r="X249" s="42"/>
      <c r="Y249" s="42"/>
      <c r="Z249" s="36"/>
      <c r="AA249" s="35"/>
      <c r="AB249" s="48"/>
      <c r="AC249" s="43"/>
      <c r="AD249" s="44"/>
      <c r="AE249" s="45"/>
      <c r="AF249" s="36"/>
      <c r="AG249" s="36"/>
      <c r="AH249" s="36"/>
      <c r="AI249" s="49"/>
      <c r="AJ249" s="42"/>
      <c r="AK249" s="113"/>
      <c r="AL249" s="44"/>
      <c r="AM249" s="46"/>
      <c r="AN249" s="46"/>
      <c r="AO249" s="46"/>
      <c r="AP249" s="46"/>
      <c r="AQ249" s="46"/>
      <c r="AR249" s="46"/>
      <c r="BG249" s="30">
        <f t="shared" si="20"/>
        <v>0</v>
      </c>
      <c r="BH249" s="30" t="str">
        <f t="shared" si="21"/>
        <v>n/a</v>
      </c>
      <c r="BI249" s="31" t="b">
        <f t="shared" si="22"/>
        <v>0</v>
      </c>
    </row>
    <row r="250" spans="1:61" x14ac:dyDescent="0.15">
      <c r="A250" s="29"/>
      <c r="B250" s="32"/>
      <c r="C250" s="33"/>
      <c r="D250" s="33"/>
      <c r="E250" s="47"/>
      <c r="F250" s="41"/>
      <c r="G250" s="34"/>
      <c r="H250" s="35"/>
      <c r="I250" s="35"/>
      <c r="J250" s="36"/>
      <c r="K250" s="37"/>
      <c r="L250" s="37"/>
      <c r="M250" s="38"/>
      <c r="N250" s="39"/>
      <c r="O250" s="40"/>
      <c r="P250" s="40"/>
      <c r="Q250" s="34"/>
      <c r="R250" s="34"/>
      <c r="S250" s="41"/>
      <c r="T250" s="36"/>
      <c r="U250" s="36"/>
      <c r="V250" s="42"/>
      <c r="W250" s="42"/>
      <c r="X250" s="42"/>
      <c r="Y250" s="42"/>
      <c r="Z250" s="36"/>
      <c r="AA250" s="35"/>
      <c r="AB250" s="48"/>
      <c r="AC250" s="43"/>
      <c r="AD250" s="44"/>
      <c r="AE250" s="45"/>
      <c r="AF250" s="36"/>
      <c r="AG250" s="36"/>
      <c r="AH250" s="36"/>
      <c r="AI250" s="49"/>
      <c r="AJ250" s="42"/>
      <c r="AK250" s="113"/>
      <c r="AL250" s="44"/>
      <c r="AM250" s="46"/>
      <c r="AN250" s="46"/>
      <c r="AO250" s="46"/>
      <c r="AP250" s="46"/>
      <c r="AQ250" s="46"/>
      <c r="AR250" s="46"/>
      <c r="BG250" s="30">
        <f t="shared" si="20"/>
        <v>0</v>
      </c>
      <c r="BH250" s="30" t="str">
        <f t="shared" si="21"/>
        <v>n/a</v>
      </c>
      <c r="BI250" s="31" t="b">
        <f t="shared" si="22"/>
        <v>0</v>
      </c>
    </row>
    <row r="251" spans="1:61" x14ac:dyDescent="0.15">
      <c r="A251" s="29"/>
      <c r="B251" s="32"/>
      <c r="C251" s="33"/>
      <c r="D251" s="33"/>
      <c r="E251" s="47"/>
      <c r="F251" s="41"/>
      <c r="G251" s="34"/>
      <c r="H251" s="35"/>
      <c r="I251" s="35"/>
      <c r="J251" s="36"/>
      <c r="K251" s="37"/>
      <c r="L251" s="37"/>
      <c r="M251" s="38"/>
      <c r="N251" s="39"/>
      <c r="O251" s="40"/>
      <c r="P251" s="40"/>
      <c r="Q251" s="34"/>
      <c r="R251" s="34"/>
      <c r="S251" s="41"/>
      <c r="T251" s="36"/>
      <c r="U251" s="36"/>
      <c r="V251" s="42"/>
      <c r="W251" s="42"/>
      <c r="X251" s="42"/>
      <c r="Y251" s="42"/>
      <c r="Z251" s="36"/>
      <c r="AA251" s="35"/>
      <c r="AB251" s="48"/>
      <c r="AC251" s="43"/>
      <c r="AD251" s="44"/>
      <c r="AE251" s="45"/>
      <c r="AF251" s="36"/>
      <c r="AG251" s="36"/>
      <c r="AH251" s="36"/>
      <c r="AI251" s="49"/>
      <c r="AJ251" s="42"/>
      <c r="AK251" s="113"/>
      <c r="AL251" s="44"/>
      <c r="AM251" s="46"/>
      <c r="AN251" s="46"/>
      <c r="AO251" s="46"/>
      <c r="AP251" s="46"/>
      <c r="AQ251" s="46"/>
      <c r="AR251" s="46"/>
      <c r="BG251" s="30">
        <f t="shared" si="20"/>
        <v>0</v>
      </c>
      <c r="BH251" s="30" t="str">
        <f t="shared" si="21"/>
        <v>n/a</v>
      </c>
      <c r="BI251" s="31" t="b">
        <f t="shared" si="22"/>
        <v>0</v>
      </c>
    </row>
    <row r="252" spans="1:61" x14ac:dyDescent="0.15">
      <c r="A252" s="29"/>
      <c r="B252" s="32"/>
      <c r="C252" s="33"/>
      <c r="D252" s="33"/>
      <c r="E252" s="47"/>
      <c r="F252" s="41"/>
      <c r="G252" s="34"/>
      <c r="H252" s="35"/>
      <c r="I252" s="35"/>
      <c r="J252" s="36"/>
      <c r="K252" s="37"/>
      <c r="L252" s="37"/>
      <c r="M252" s="38"/>
      <c r="N252" s="39"/>
      <c r="O252" s="40"/>
      <c r="P252" s="40"/>
      <c r="Q252" s="34"/>
      <c r="R252" s="34"/>
      <c r="S252" s="41"/>
      <c r="T252" s="36"/>
      <c r="U252" s="36"/>
      <c r="V252" s="42"/>
      <c r="W252" s="42"/>
      <c r="X252" s="42"/>
      <c r="Y252" s="42"/>
      <c r="Z252" s="36"/>
      <c r="AA252" s="35"/>
      <c r="AB252" s="48"/>
      <c r="AC252" s="43"/>
      <c r="AD252" s="44"/>
      <c r="AE252" s="45"/>
      <c r="AF252" s="36"/>
      <c r="AG252" s="36"/>
      <c r="AH252" s="36"/>
      <c r="AI252" s="49"/>
      <c r="AJ252" s="42"/>
      <c r="AK252" s="113"/>
      <c r="AL252" s="44"/>
      <c r="AM252" s="46"/>
      <c r="AN252" s="46"/>
      <c r="AO252" s="46"/>
      <c r="AP252" s="46"/>
      <c r="AQ252" s="46"/>
      <c r="AR252" s="46"/>
      <c r="BG252" s="30">
        <f t="shared" si="20"/>
        <v>0</v>
      </c>
      <c r="BH252" s="30" t="str">
        <f t="shared" si="21"/>
        <v>n/a</v>
      </c>
      <c r="BI252" s="31" t="b">
        <f t="shared" si="22"/>
        <v>0</v>
      </c>
    </row>
    <row r="253" spans="1:61" x14ac:dyDescent="0.15">
      <c r="A253" s="29"/>
      <c r="B253" s="32"/>
      <c r="C253" s="33"/>
      <c r="D253" s="33"/>
      <c r="E253" s="47"/>
      <c r="F253" s="41"/>
      <c r="G253" s="34"/>
      <c r="H253" s="35"/>
      <c r="I253" s="35"/>
      <c r="J253" s="36"/>
      <c r="K253" s="37"/>
      <c r="L253" s="37"/>
      <c r="M253" s="38"/>
      <c r="N253" s="39"/>
      <c r="O253" s="40"/>
      <c r="P253" s="40"/>
      <c r="Q253" s="34"/>
      <c r="R253" s="34"/>
      <c r="S253" s="41"/>
      <c r="T253" s="36"/>
      <c r="U253" s="36"/>
      <c r="V253" s="42"/>
      <c r="W253" s="42"/>
      <c r="X253" s="42"/>
      <c r="Y253" s="42"/>
      <c r="Z253" s="36"/>
      <c r="AA253" s="35"/>
      <c r="AB253" s="48"/>
      <c r="AC253" s="43"/>
      <c r="AD253" s="44"/>
      <c r="AE253" s="45"/>
      <c r="AF253" s="36"/>
      <c r="AG253" s="36"/>
      <c r="AH253" s="36"/>
      <c r="AI253" s="49"/>
      <c r="AJ253" s="42"/>
      <c r="AK253" s="113"/>
      <c r="AL253" s="44"/>
      <c r="AM253" s="46"/>
      <c r="AN253" s="46"/>
      <c r="AO253" s="46"/>
      <c r="AP253" s="46"/>
      <c r="AQ253" s="46"/>
      <c r="AR253" s="46"/>
      <c r="BG253" s="30">
        <f t="shared" si="20"/>
        <v>0</v>
      </c>
      <c r="BH253" s="30" t="str">
        <f t="shared" si="21"/>
        <v>n/a</v>
      </c>
      <c r="BI253" s="31" t="b">
        <f t="shared" si="22"/>
        <v>0</v>
      </c>
    </row>
    <row r="254" spans="1:61" x14ac:dyDescent="0.15">
      <c r="A254" s="29"/>
      <c r="B254" s="32"/>
      <c r="C254" s="33"/>
      <c r="D254" s="33"/>
      <c r="E254" s="47"/>
      <c r="F254" s="41"/>
      <c r="G254" s="34"/>
      <c r="H254" s="35"/>
      <c r="I254" s="35"/>
      <c r="J254" s="36"/>
      <c r="K254" s="37"/>
      <c r="L254" s="37"/>
      <c r="M254" s="38"/>
      <c r="N254" s="39"/>
      <c r="O254" s="40"/>
      <c r="P254" s="40"/>
      <c r="Q254" s="34"/>
      <c r="R254" s="34"/>
      <c r="S254" s="41"/>
      <c r="T254" s="36"/>
      <c r="U254" s="36"/>
      <c r="V254" s="42"/>
      <c r="W254" s="42"/>
      <c r="X254" s="42"/>
      <c r="Y254" s="42"/>
      <c r="Z254" s="36"/>
      <c r="AA254" s="35"/>
      <c r="AB254" s="48"/>
      <c r="AC254" s="43"/>
      <c r="AD254" s="44"/>
      <c r="AE254" s="45"/>
      <c r="AF254" s="36"/>
      <c r="AG254" s="36"/>
      <c r="AH254" s="36"/>
      <c r="AI254" s="49"/>
      <c r="AJ254" s="42"/>
      <c r="AK254" s="113"/>
      <c r="AL254" s="44"/>
      <c r="AM254" s="46"/>
      <c r="AN254" s="46"/>
      <c r="AO254" s="46"/>
      <c r="AP254" s="46"/>
      <c r="AQ254" s="46"/>
      <c r="AR254" s="46"/>
      <c r="BG254" s="30">
        <f t="shared" si="20"/>
        <v>0</v>
      </c>
      <c r="BH254" s="30" t="str">
        <f t="shared" si="21"/>
        <v>n/a</v>
      </c>
      <c r="BI254" s="31" t="b">
        <f t="shared" si="22"/>
        <v>0</v>
      </c>
    </row>
    <row r="255" spans="1:61" x14ac:dyDescent="0.15">
      <c r="A255" s="29"/>
      <c r="B255" s="32"/>
      <c r="C255" s="33"/>
      <c r="D255" s="33"/>
      <c r="E255" s="47"/>
      <c r="F255" s="41"/>
      <c r="G255" s="34"/>
      <c r="H255" s="35"/>
      <c r="I255" s="35"/>
      <c r="J255" s="36"/>
      <c r="K255" s="37"/>
      <c r="L255" s="37"/>
      <c r="M255" s="38"/>
      <c r="N255" s="39"/>
      <c r="O255" s="40"/>
      <c r="P255" s="40"/>
      <c r="Q255" s="34"/>
      <c r="R255" s="34"/>
      <c r="S255" s="41"/>
      <c r="T255" s="36"/>
      <c r="U255" s="36"/>
      <c r="V255" s="42"/>
      <c r="W255" s="42"/>
      <c r="X255" s="42"/>
      <c r="Y255" s="42"/>
      <c r="Z255" s="36"/>
      <c r="AA255" s="35"/>
      <c r="AB255" s="48"/>
      <c r="AC255" s="43"/>
      <c r="AD255" s="44"/>
      <c r="AE255" s="45"/>
      <c r="AF255" s="36"/>
      <c r="AG255" s="36"/>
      <c r="AH255" s="36"/>
      <c r="AI255" s="49"/>
      <c r="AJ255" s="42"/>
      <c r="AK255" s="113"/>
      <c r="AL255" s="44"/>
      <c r="AM255" s="46"/>
      <c r="AN255" s="46"/>
      <c r="AO255" s="46"/>
      <c r="AP255" s="46"/>
      <c r="AQ255" s="46"/>
      <c r="AR255" s="46"/>
      <c r="BG255" s="30">
        <f t="shared" si="20"/>
        <v>0</v>
      </c>
      <c r="BH255" s="30" t="str">
        <f t="shared" si="21"/>
        <v>n/a</v>
      </c>
      <c r="BI255" s="31" t="b">
        <f t="shared" si="22"/>
        <v>0</v>
      </c>
    </row>
    <row r="256" spans="1:61" x14ac:dyDescent="0.15">
      <c r="A256" s="29"/>
      <c r="B256" s="32"/>
      <c r="C256" s="33"/>
      <c r="D256" s="33"/>
      <c r="E256" s="47"/>
      <c r="F256" s="41"/>
      <c r="G256" s="34"/>
      <c r="H256" s="35"/>
      <c r="I256" s="35"/>
      <c r="J256" s="36"/>
      <c r="K256" s="37"/>
      <c r="L256" s="37"/>
      <c r="M256" s="38"/>
      <c r="N256" s="39"/>
      <c r="O256" s="40"/>
      <c r="P256" s="40"/>
      <c r="Q256" s="34"/>
      <c r="R256" s="34"/>
      <c r="S256" s="41"/>
      <c r="T256" s="36"/>
      <c r="U256" s="36"/>
      <c r="V256" s="42"/>
      <c r="W256" s="42"/>
      <c r="X256" s="42"/>
      <c r="Y256" s="42"/>
      <c r="Z256" s="36"/>
      <c r="AA256" s="35"/>
      <c r="AB256" s="48"/>
      <c r="AC256" s="43"/>
      <c r="AD256" s="44"/>
      <c r="AE256" s="45"/>
      <c r="AF256" s="36"/>
      <c r="AG256" s="36"/>
      <c r="AH256" s="36"/>
      <c r="AI256" s="49"/>
      <c r="AJ256" s="42"/>
      <c r="AK256" s="113"/>
      <c r="AL256" s="44"/>
      <c r="AM256" s="46"/>
      <c r="AN256" s="46"/>
      <c r="AO256" s="46"/>
      <c r="AP256" s="46"/>
      <c r="AQ256" s="46"/>
      <c r="AR256" s="46"/>
      <c r="BG256" s="30">
        <f t="shared" si="20"/>
        <v>0</v>
      </c>
      <c r="BH256" s="30" t="str">
        <f t="shared" si="21"/>
        <v>n/a</v>
      </c>
      <c r="BI256" s="31" t="b">
        <f t="shared" si="22"/>
        <v>0</v>
      </c>
    </row>
    <row r="257" spans="1:61" x14ac:dyDescent="0.15">
      <c r="A257" s="29"/>
      <c r="B257" s="32"/>
      <c r="C257" s="33"/>
      <c r="D257" s="33"/>
      <c r="E257" s="47"/>
      <c r="F257" s="41"/>
      <c r="G257" s="34"/>
      <c r="H257" s="35"/>
      <c r="I257" s="35"/>
      <c r="J257" s="36"/>
      <c r="K257" s="37"/>
      <c r="L257" s="37"/>
      <c r="M257" s="38"/>
      <c r="N257" s="39"/>
      <c r="O257" s="40"/>
      <c r="P257" s="40"/>
      <c r="Q257" s="34"/>
      <c r="R257" s="34"/>
      <c r="S257" s="41"/>
      <c r="T257" s="36"/>
      <c r="U257" s="36"/>
      <c r="V257" s="42"/>
      <c r="W257" s="42"/>
      <c r="X257" s="42"/>
      <c r="Y257" s="42"/>
      <c r="Z257" s="36"/>
      <c r="AA257" s="35"/>
      <c r="AB257" s="48"/>
      <c r="AC257" s="43"/>
      <c r="AD257" s="44"/>
      <c r="AE257" s="45"/>
      <c r="AF257" s="36"/>
      <c r="AG257" s="36"/>
      <c r="AH257" s="36"/>
      <c r="AI257" s="49"/>
      <c r="AJ257" s="42"/>
      <c r="AK257" s="113"/>
      <c r="AL257" s="44"/>
      <c r="AM257" s="46"/>
      <c r="AN257" s="46"/>
      <c r="AO257" s="46"/>
      <c r="AP257" s="46"/>
      <c r="AQ257" s="46"/>
      <c r="AR257" s="46"/>
      <c r="BG257" s="30">
        <f t="shared" si="20"/>
        <v>0</v>
      </c>
      <c r="BH257" s="30" t="str">
        <f t="shared" si="21"/>
        <v>n/a</v>
      </c>
      <c r="BI257" s="31" t="b">
        <f t="shared" si="22"/>
        <v>0</v>
      </c>
    </row>
    <row r="258" spans="1:61" x14ac:dyDescent="0.15">
      <c r="A258" s="29"/>
      <c r="B258" s="32"/>
      <c r="C258" s="33"/>
      <c r="D258" s="33"/>
      <c r="E258" s="47"/>
      <c r="F258" s="41"/>
      <c r="G258" s="34"/>
      <c r="H258" s="35"/>
      <c r="I258" s="35"/>
      <c r="J258" s="36"/>
      <c r="K258" s="37"/>
      <c r="L258" s="37"/>
      <c r="M258" s="38"/>
      <c r="N258" s="39"/>
      <c r="O258" s="40"/>
      <c r="P258" s="40"/>
      <c r="Q258" s="34"/>
      <c r="R258" s="34"/>
      <c r="S258" s="41"/>
      <c r="T258" s="36"/>
      <c r="U258" s="36"/>
      <c r="V258" s="42"/>
      <c r="W258" s="42"/>
      <c r="X258" s="42"/>
      <c r="Y258" s="42"/>
      <c r="Z258" s="36"/>
      <c r="AA258" s="35"/>
      <c r="AB258" s="48"/>
      <c r="AC258" s="43"/>
      <c r="AD258" s="44"/>
      <c r="AE258" s="45"/>
      <c r="AF258" s="36"/>
      <c r="AG258" s="36"/>
      <c r="AH258" s="36"/>
      <c r="AI258" s="49"/>
      <c r="AJ258" s="42"/>
      <c r="AK258" s="113"/>
      <c r="AL258" s="44"/>
      <c r="AM258" s="46"/>
      <c r="AN258" s="46"/>
      <c r="AO258" s="46"/>
      <c r="AP258" s="46"/>
      <c r="AQ258" s="46"/>
      <c r="AR258" s="46"/>
      <c r="BG258" s="30">
        <f t="shared" si="20"/>
        <v>0</v>
      </c>
      <c r="BH258" s="30" t="str">
        <f t="shared" si="21"/>
        <v>n/a</v>
      </c>
      <c r="BI258" s="31" t="b">
        <f t="shared" si="22"/>
        <v>0</v>
      </c>
    </row>
    <row r="259" spans="1:61" x14ac:dyDescent="0.15">
      <c r="A259" s="29"/>
      <c r="B259" s="32"/>
      <c r="C259" s="33"/>
      <c r="D259" s="33"/>
      <c r="E259" s="47"/>
      <c r="F259" s="41"/>
      <c r="G259" s="34"/>
      <c r="H259" s="35"/>
      <c r="I259" s="35"/>
      <c r="J259" s="36"/>
      <c r="K259" s="37"/>
      <c r="L259" s="37"/>
      <c r="M259" s="38"/>
      <c r="N259" s="39"/>
      <c r="O259" s="40"/>
      <c r="P259" s="40"/>
      <c r="Q259" s="34"/>
      <c r="R259" s="34"/>
      <c r="S259" s="41"/>
      <c r="T259" s="36"/>
      <c r="U259" s="36"/>
      <c r="V259" s="42"/>
      <c r="W259" s="42"/>
      <c r="X259" s="42"/>
      <c r="Y259" s="42"/>
      <c r="Z259" s="36"/>
      <c r="AA259" s="35"/>
      <c r="AB259" s="48"/>
      <c r="AC259" s="43"/>
      <c r="AD259" s="44"/>
      <c r="AE259" s="45"/>
      <c r="AF259" s="36"/>
      <c r="AG259" s="36"/>
      <c r="AH259" s="36"/>
      <c r="AI259" s="49"/>
      <c r="AJ259" s="42"/>
      <c r="AK259" s="113"/>
      <c r="AL259" s="44"/>
      <c r="AM259" s="46"/>
      <c r="AN259" s="46"/>
      <c r="AO259" s="46"/>
      <c r="AP259" s="46"/>
      <c r="AQ259" s="46"/>
      <c r="AR259" s="46"/>
      <c r="BG259" s="30">
        <f t="shared" si="20"/>
        <v>0</v>
      </c>
      <c r="BH259" s="30" t="str">
        <f t="shared" si="21"/>
        <v>n/a</v>
      </c>
      <c r="BI259" s="31" t="b">
        <f t="shared" si="22"/>
        <v>0</v>
      </c>
    </row>
    <row r="260" spans="1:61" x14ac:dyDescent="0.15">
      <c r="A260" s="29"/>
      <c r="B260" s="32"/>
      <c r="C260" s="33"/>
      <c r="D260" s="33"/>
      <c r="E260" s="47"/>
      <c r="F260" s="41"/>
      <c r="G260" s="34"/>
      <c r="H260" s="35"/>
      <c r="I260" s="35"/>
      <c r="J260" s="36"/>
      <c r="K260" s="37"/>
      <c r="L260" s="37"/>
      <c r="M260" s="38"/>
      <c r="N260" s="39"/>
      <c r="O260" s="40"/>
      <c r="P260" s="40"/>
      <c r="Q260" s="34"/>
      <c r="R260" s="34"/>
      <c r="S260" s="41"/>
      <c r="T260" s="36"/>
      <c r="U260" s="36"/>
      <c r="V260" s="42"/>
      <c r="W260" s="42"/>
      <c r="X260" s="42"/>
      <c r="Y260" s="42"/>
      <c r="Z260" s="36"/>
      <c r="AA260" s="35"/>
      <c r="AB260" s="48"/>
      <c r="AC260" s="43"/>
      <c r="AD260" s="44"/>
      <c r="AE260" s="45"/>
      <c r="AF260" s="36"/>
      <c r="AG260" s="36"/>
      <c r="AH260" s="36"/>
      <c r="AI260" s="49"/>
      <c r="AJ260" s="42"/>
      <c r="AK260" s="113"/>
      <c r="AL260" s="44"/>
      <c r="AM260" s="46"/>
      <c r="AN260" s="46"/>
      <c r="AO260" s="46"/>
      <c r="AP260" s="46"/>
      <c r="AQ260" s="46"/>
      <c r="AR260" s="46"/>
      <c r="BG260" s="30">
        <f t="shared" si="20"/>
        <v>0</v>
      </c>
      <c r="BH260" s="30" t="str">
        <f t="shared" si="21"/>
        <v>n/a</v>
      </c>
      <c r="BI260" s="31" t="b">
        <f t="shared" si="22"/>
        <v>0</v>
      </c>
    </row>
    <row r="261" spans="1:61" x14ac:dyDescent="0.15">
      <c r="A261" s="29"/>
      <c r="B261" s="32"/>
      <c r="C261" s="33"/>
      <c r="D261" s="33"/>
      <c r="E261" s="47"/>
      <c r="F261" s="41"/>
      <c r="G261" s="34"/>
      <c r="H261" s="35"/>
      <c r="I261" s="35"/>
      <c r="J261" s="36"/>
      <c r="K261" s="37"/>
      <c r="L261" s="37"/>
      <c r="M261" s="38"/>
      <c r="N261" s="39"/>
      <c r="O261" s="40"/>
      <c r="P261" s="40"/>
      <c r="Q261" s="34"/>
      <c r="R261" s="34"/>
      <c r="S261" s="41"/>
      <c r="T261" s="36"/>
      <c r="U261" s="36"/>
      <c r="V261" s="42"/>
      <c r="W261" s="42"/>
      <c r="X261" s="42"/>
      <c r="Y261" s="42"/>
      <c r="Z261" s="36"/>
      <c r="AA261" s="35"/>
      <c r="AB261" s="48"/>
      <c r="AC261" s="43"/>
      <c r="AD261" s="44"/>
      <c r="AE261" s="45"/>
      <c r="AF261" s="36"/>
      <c r="AG261" s="36"/>
      <c r="AH261" s="36"/>
      <c r="AI261" s="49"/>
      <c r="AJ261" s="42"/>
      <c r="AK261" s="113"/>
      <c r="AL261" s="44"/>
      <c r="AM261" s="46"/>
      <c r="AN261" s="46"/>
      <c r="AO261" s="46"/>
      <c r="AP261" s="46"/>
      <c r="AQ261" s="46"/>
      <c r="AR261" s="46"/>
      <c r="BG261" s="30">
        <f t="shared" si="20"/>
        <v>0</v>
      </c>
      <c r="BH261" s="30" t="str">
        <f t="shared" si="21"/>
        <v>n/a</v>
      </c>
      <c r="BI261" s="31" t="b">
        <f t="shared" si="22"/>
        <v>0</v>
      </c>
    </row>
    <row r="262" spans="1:61" x14ac:dyDescent="0.15">
      <c r="A262" s="29"/>
      <c r="B262" s="32"/>
      <c r="C262" s="33"/>
      <c r="D262" s="33"/>
      <c r="E262" s="47"/>
      <c r="F262" s="41"/>
      <c r="G262" s="34"/>
      <c r="H262" s="35"/>
      <c r="I262" s="35"/>
      <c r="J262" s="36"/>
      <c r="K262" s="37"/>
      <c r="L262" s="37"/>
      <c r="M262" s="38"/>
      <c r="N262" s="39"/>
      <c r="O262" s="40"/>
      <c r="P262" s="40"/>
      <c r="Q262" s="34"/>
      <c r="R262" s="34"/>
      <c r="S262" s="41"/>
      <c r="T262" s="36"/>
      <c r="U262" s="36"/>
      <c r="V262" s="42"/>
      <c r="W262" s="42"/>
      <c r="X262" s="42"/>
      <c r="Y262" s="42"/>
      <c r="Z262" s="36"/>
      <c r="AA262" s="35"/>
      <c r="AB262" s="48"/>
      <c r="AC262" s="43"/>
      <c r="AD262" s="44"/>
      <c r="AE262" s="45"/>
      <c r="AF262" s="36"/>
      <c r="AG262" s="36"/>
      <c r="AH262" s="36"/>
      <c r="AI262" s="49"/>
      <c r="AJ262" s="42"/>
      <c r="AK262" s="113"/>
      <c r="AL262" s="44"/>
      <c r="AM262" s="46"/>
      <c r="AN262" s="46"/>
      <c r="AO262" s="46"/>
      <c r="AP262" s="46"/>
      <c r="AQ262" s="46"/>
      <c r="AR262" s="46"/>
      <c r="BG262" s="30">
        <f t="shared" si="20"/>
        <v>0</v>
      </c>
      <c r="BH262" s="30" t="str">
        <f t="shared" si="21"/>
        <v>n/a</v>
      </c>
      <c r="BI262" s="31" t="b">
        <f t="shared" si="22"/>
        <v>0</v>
      </c>
    </row>
    <row r="263" spans="1:61" x14ac:dyDescent="0.15">
      <c r="A263" s="29"/>
      <c r="B263" s="32"/>
      <c r="C263" s="33"/>
      <c r="D263" s="33"/>
      <c r="E263" s="47"/>
      <c r="F263" s="41"/>
      <c r="G263" s="34"/>
      <c r="H263" s="35"/>
      <c r="I263" s="35"/>
      <c r="J263" s="36"/>
      <c r="K263" s="37"/>
      <c r="L263" s="37"/>
      <c r="M263" s="38"/>
      <c r="N263" s="39"/>
      <c r="O263" s="40"/>
      <c r="P263" s="40"/>
      <c r="Q263" s="34"/>
      <c r="R263" s="34"/>
      <c r="S263" s="41"/>
      <c r="T263" s="36"/>
      <c r="U263" s="36"/>
      <c r="V263" s="42"/>
      <c r="W263" s="42"/>
      <c r="X263" s="42"/>
      <c r="Y263" s="42"/>
      <c r="Z263" s="36"/>
      <c r="AA263" s="35"/>
      <c r="AB263" s="48"/>
      <c r="AC263" s="43"/>
      <c r="AD263" s="44"/>
      <c r="AE263" s="45"/>
      <c r="AF263" s="36"/>
      <c r="AG263" s="36"/>
      <c r="AH263" s="36"/>
      <c r="AI263" s="49"/>
      <c r="AJ263" s="42"/>
      <c r="AK263" s="113"/>
      <c r="AL263" s="44"/>
      <c r="AM263" s="46"/>
      <c r="AN263" s="46"/>
      <c r="AO263" s="46"/>
      <c r="AP263" s="46"/>
      <c r="AQ263" s="46"/>
      <c r="AR263" s="46"/>
      <c r="BG263" s="30">
        <f t="shared" si="20"/>
        <v>0</v>
      </c>
      <c r="BH263" s="30" t="str">
        <f t="shared" si="21"/>
        <v>n/a</v>
      </c>
      <c r="BI263" s="31" t="b">
        <f t="shared" si="22"/>
        <v>0</v>
      </c>
    </row>
    <row r="264" spans="1:61" x14ac:dyDescent="0.15">
      <c r="A264" s="29"/>
      <c r="B264" s="32"/>
      <c r="C264" s="33"/>
      <c r="D264" s="33"/>
      <c r="E264" s="47"/>
      <c r="F264" s="41"/>
      <c r="G264" s="34"/>
      <c r="H264" s="35"/>
      <c r="I264" s="35"/>
      <c r="J264" s="36"/>
      <c r="K264" s="37"/>
      <c r="L264" s="37"/>
      <c r="M264" s="38"/>
      <c r="N264" s="39"/>
      <c r="O264" s="40"/>
      <c r="P264" s="40"/>
      <c r="Q264" s="34"/>
      <c r="R264" s="34"/>
      <c r="S264" s="41"/>
      <c r="T264" s="36"/>
      <c r="U264" s="36"/>
      <c r="V264" s="42"/>
      <c r="W264" s="42"/>
      <c r="X264" s="42"/>
      <c r="Y264" s="42"/>
      <c r="Z264" s="36"/>
      <c r="AA264" s="35"/>
      <c r="AB264" s="48"/>
      <c r="AC264" s="43"/>
      <c r="AD264" s="44"/>
      <c r="AE264" s="45"/>
      <c r="AF264" s="36"/>
      <c r="AG264" s="36"/>
      <c r="AH264" s="36"/>
      <c r="AI264" s="49"/>
      <c r="AJ264" s="42"/>
      <c r="AK264" s="113"/>
      <c r="AL264" s="44"/>
      <c r="AM264" s="46"/>
      <c r="AN264" s="46"/>
      <c r="AO264" s="46"/>
      <c r="AP264" s="46"/>
      <c r="AQ264" s="46"/>
      <c r="AR264" s="46"/>
      <c r="BG264" s="30">
        <f t="shared" si="20"/>
        <v>0</v>
      </c>
      <c r="BH264" s="30" t="str">
        <f t="shared" si="21"/>
        <v>n/a</v>
      </c>
      <c r="BI264" s="31" t="b">
        <f t="shared" si="22"/>
        <v>0</v>
      </c>
    </row>
    <row r="265" spans="1:61" x14ac:dyDescent="0.15">
      <c r="A265" s="29"/>
      <c r="B265" s="32"/>
      <c r="C265" s="33"/>
      <c r="D265" s="33"/>
      <c r="E265" s="47"/>
      <c r="F265" s="41"/>
      <c r="G265" s="34"/>
      <c r="H265" s="35"/>
      <c r="I265" s="35"/>
      <c r="J265" s="36"/>
      <c r="K265" s="37"/>
      <c r="L265" s="37"/>
      <c r="M265" s="38"/>
      <c r="N265" s="39"/>
      <c r="O265" s="40"/>
      <c r="P265" s="40"/>
      <c r="Q265" s="34"/>
      <c r="R265" s="34"/>
      <c r="S265" s="41"/>
      <c r="T265" s="36"/>
      <c r="U265" s="36"/>
      <c r="V265" s="42"/>
      <c r="W265" s="42"/>
      <c r="X265" s="42"/>
      <c r="Y265" s="42"/>
      <c r="Z265" s="36"/>
      <c r="AA265" s="35"/>
      <c r="AB265" s="48"/>
      <c r="AC265" s="43"/>
      <c r="AD265" s="44"/>
      <c r="AE265" s="45"/>
      <c r="AF265" s="36"/>
      <c r="AG265" s="36"/>
      <c r="AH265" s="36"/>
      <c r="AI265" s="49"/>
      <c r="AJ265" s="42"/>
      <c r="AK265" s="113"/>
      <c r="AL265" s="44"/>
      <c r="AM265" s="46"/>
      <c r="AN265" s="46"/>
      <c r="AO265" s="46"/>
      <c r="AP265" s="46"/>
      <c r="AQ265" s="46"/>
      <c r="AR265" s="46"/>
      <c r="BG265" s="30">
        <f t="shared" si="20"/>
        <v>0</v>
      </c>
      <c r="BH265" s="30" t="str">
        <f t="shared" si="21"/>
        <v>n/a</v>
      </c>
      <c r="BI265" s="31" t="b">
        <f t="shared" si="22"/>
        <v>0</v>
      </c>
    </row>
    <row r="266" spans="1:61" x14ac:dyDescent="0.15">
      <c r="A266" s="29"/>
      <c r="B266" s="32"/>
      <c r="C266" s="33"/>
      <c r="D266" s="33"/>
      <c r="E266" s="47"/>
      <c r="F266" s="41"/>
      <c r="G266" s="34"/>
      <c r="H266" s="35"/>
      <c r="I266" s="35"/>
      <c r="J266" s="36"/>
      <c r="K266" s="37"/>
      <c r="L266" s="37"/>
      <c r="M266" s="38"/>
      <c r="N266" s="39"/>
      <c r="O266" s="40"/>
      <c r="P266" s="40"/>
      <c r="Q266" s="34"/>
      <c r="R266" s="34"/>
      <c r="S266" s="41"/>
      <c r="T266" s="36"/>
      <c r="U266" s="36"/>
      <c r="V266" s="42"/>
      <c r="W266" s="42"/>
      <c r="X266" s="42"/>
      <c r="Y266" s="42"/>
      <c r="Z266" s="36"/>
      <c r="AA266" s="35"/>
      <c r="AB266" s="48"/>
      <c r="AC266" s="43"/>
      <c r="AD266" s="44"/>
      <c r="AE266" s="45"/>
      <c r="AF266" s="36"/>
      <c r="AG266" s="36"/>
      <c r="AH266" s="36"/>
      <c r="AI266" s="49"/>
      <c r="AJ266" s="42"/>
      <c r="AK266" s="113"/>
      <c r="AL266" s="44"/>
      <c r="AM266" s="46"/>
      <c r="AN266" s="46"/>
      <c r="AO266" s="46"/>
      <c r="AP266" s="46"/>
      <c r="AQ266" s="46"/>
      <c r="AR266" s="46"/>
      <c r="BG266" s="30">
        <f t="shared" si="20"/>
        <v>0</v>
      </c>
      <c r="BH266" s="30" t="str">
        <f t="shared" si="21"/>
        <v>n/a</v>
      </c>
      <c r="BI266" s="31" t="b">
        <f t="shared" si="22"/>
        <v>0</v>
      </c>
    </row>
    <row r="267" spans="1:61" x14ac:dyDescent="0.15">
      <c r="A267" s="29"/>
      <c r="B267" s="32"/>
      <c r="C267" s="33"/>
      <c r="D267" s="33"/>
      <c r="E267" s="47"/>
      <c r="F267" s="41"/>
      <c r="G267" s="34"/>
      <c r="H267" s="35"/>
      <c r="I267" s="35"/>
      <c r="J267" s="36"/>
      <c r="K267" s="37"/>
      <c r="L267" s="37"/>
      <c r="M267" s="38"/>
      <c r="N267" s="39"/>
      <c r="O267" s="40"/>
      <c r="P267" s="40"/>
      <c r="Q267" s="34"/>
      <c r="R267" s="34"/>
      <c r="S267" s="41"/>
      <c r="T267" s="36"/>
      <c r="U267" s="36"/>
      <c r="V267" s="42"/>
      <c r="W267" s="42"/>
      <c r="X267" s="42"/>
      <c r="Y267" s="42"/>
      <c r="Z267" s="36"/>
      <c r="AA267" s="35"/>
      <c r="AB267" s="48"/>
      <c r="AC267" s="43"/>
      <c r="AD267" s="44"/>
      <c r="AE267" s="45"/>
      <c r="AF267" s="36"/>
      <c r="AG267" s="36"/>
      <c r="AH267" s="36"/>
      <c r="AI267" s="49"/>
      <c r="AJ267" s="42"/>
      <c r="AK267" s="113"/>
      <c r="AL267" s="44"/>
      <c r="AM267" s="46"/>
      <c r="AN267" s="46"/>
      <c r="AO267" s="46"/>
      <c r="AP267" s="46"/>
      <c r="AQ267" s="46"/>
      <c r="AR267" s="46"/>
      <c r="BG267" s="30">
        <f t="shared" si="20"/>
        <v>0</v>
      </c>
      <c r="BH267" s="30" t="str">
        <f t="shared" si="21"/>
        <v>n/a</v>
      </c>
      <c r="BI267" s="31" t="b">
        <f t="shared" si="22"/>
        <v>0</v>
      </c>
    </row>
    <row r="268" spans="1:61" x14ac:dyDescent="0.15">
      <c r="A268" s="29"/>
      <c r="B268" s="32"/>
      <c r="C268" s="33"/>
      <c r="D268" s="33"/>
      <c r="E268" s="47"/>
      <c r="F268" s="41"/>
      <c r="G268" s="34"/>
      <c r="H268" s="35"/>
      <c r="I268" s="35"/>
      <c r="J268" s="36"/>
      <c r="K268" s="37"/>
      <c r="L268" s="37"/>
      <c r="M268" s="38"/>
      <c r="N268" s="39"/>
      <c r="O268" s="40"/>
      <c r="P268" s="40"/>
      <c r="Q268" s="34"/>
      <c r="R268" s="34"/>
      <c r="S268" s="41"/>
      <c r="T268" s="36"/>
      <c r="U268" s="36"/>
      <c r="V268" s="42"/>
      <c r="W268" s="42"/>
      <c r="X268" s="42"/>
      <c r="Y268" s="42"/>
      <c r="Z268" s="36"/>
      <c r="AA268" s="35"/>
      <c r="AB268" s="48"/>
      <c r="AC268" s="43"/>
      <c r="AD268" s="44"/>
      <c r="AE268" s="45"/>
      <c r="AF268" s="36"/>
      <c r="AG268" s="36"/>
      <c r="AH268" s="36"/>
      <c r="AI268" s="49"/>
      <c r="AJ268" s="42"/>
      <c r="AK268" s="113"/>
      <c r="AL268" s="44"/>
      <c r="AM268" s="46"/>
      <c r="AN268" s="46"/>
      <c r="AO268" s="46"/>
      <c r="AP268" s="46"/>
      <c r="AQ268" s="46"/>
      <c r="AR268" s="46"/>
      <c r="BG268" s="30">
        <f t="shared" si="20"/>
        <v>0</v>
      </c>
      <c r="BH268" s="30" t="str">
        <f t="shared" si="21"/>
        <v>n/a</v>
      </c>
      <c r="BI268" s="31" t="b">
        <f t="shared" si="22"/>
        <v>0</v>
      </c>
    </row>
    <row r="269" spans="1:61" x14ac:dyDescent="0.15">
      <c r="A269" s="29"/>
      <c r="B269" s="32"/>
      <c r="C269" s="33"/>
      <c r="D269" s="33"/>
      <c r="E269" s="47"/>
      <c r="F269" s="41"/>
      <c r="G269" s="34"/>
      <c r="H269" s="35"/>
      <c r="I269" s="35"/>
      <c r="J269" s="36"/>
      <c r="K269" s="37"/>
      <c r="L269" s="37"/>
      <c r="M269" s="38"/>
      <c r="N269" s="39"/>
      <c r="O269" s="40"/>
      <c r="P269" s="40"/>
      <c r="Q269" s="34"/>
      <c r="R269" s="34"/>
      <c r="S269" s="41"/>
      <c r="T269" s="36"/>
      <c r="U269" s="36"/>
      <c r="V269" s="42"/>
      <c r="W269" s="42"/>
      <c r="X269" s="42"/>
      <c r="Y269" s="42"/>
      <c r="Z269" s="36"/>
      <c r="AA269" s="35"/>
      <c r="AB269" s="48"/>
      <c r="AC269" s="43"/>
      <c r="AD269" s="44"/>
      <c r="AE269" s="45"/>
      <c r="AF269" s="36"/>
      <c r="AG269" s="36"/>
      <c r="AH269" s="36"/>
      <c r="AI269" s="49"/>
      <c r="AJ269" s="42"/>
      <c r="AK269" s="113"/>
      <c r="AL269" s="44"/>
      <c r="AM269" s="46"/>
      <c r="AN269" s="46"/>
      <c r="AO269" s="46"/>
      <c r="AP269" s="46"/>
      <c r="AQ269" s="46"/>
      <c r="AR269" s="46"/>
      <c r="BG269" s="30">
        <f t="shared" si="20"/>
        <v>0</v>
      </c>
      <c r="BH269" s="30" t="str">
        <f t="shared" si="21"/>
        <v>n/a</v>
      </c>
      <c r="BI269" s="31" t="b">
        <f t="shared" si="22"/>
        <v>0</v>
      </c>
    </row>
    <row r="270" spans="1:61" x14ac:dyDescent="0.15">
      <c r="A270" s="29"/>
      <c r="B270" s="32"/>
      <c r="C270" s="33"/>
      <c r="D270" s="33"/>
      <c r="E270" s="47"/>
      <c r="F270" s="41"/>
      <c r="G270" s="34"/>
      <c r="H270" s="35"/>
      <c r="I270" s="35"/>
      <c r="J270" s="36"/>
      <c r="K270" s="37"/>
      <c r="L270" s="37"/>
      <c r="M270" s="38"/>
      <c r="N270" s="39"/>
      <c r="O270" s="40"/>
      <c r="P270" s="40"/>
      <c r="Q270" s="34"/>
      <c r="R270" s="34"/>
      <c r="S270" s="41"/>
      <c r="T270" s="36"/>
      <c r="U270" s="36"/>
      <c r="V270" s="42"/>
      <c r="W270" s="42"/>
      <c r="X270" s="42"/>
      <c r="Y270" s="42"/>
      <c r="Z270" s="36"/>
      <c r="AA270" s="35"/>
      <c r="AB270" s="48"/>
      <c r="AC270" s="43"/>
      <c r="AD270" s="44"/>
      <c r="AE270" s="45"/>
      <c r="AF270" s="36"/>
      <c r="AG270" s="36"/>
      <c r="AH270" s="36"/>
      <c r="AI270" s="49"/>
      <c r="AJ270" s="42"/>
      <c r="AK270" s="113"/>
      <c r="AL270" s="44"/>
      <c r="AM270" s="46"/>
      <c r="AN270" s="46"/>
      <c r="AO270" s="46"/>
      <c r="AP270" s="46"/>
      <c r="AQ270" s="46"/>
      <c r="AR270" s="46"/>
      <c r="BG270" s="30">
        <f t="shared" si="20"/>
        <v>0</v>
      </c>
      <c r="BH270" s="30" t="str">
        <f t="shared" si="21"/>
        <v>n/a</v>
      </c>
      <c r="BI270" s="31" t="b">
        <f t="shared" si="22"/>
        <v>0</v>
      </c>
    </row>
    <row r="271" spans="1:61" x14ac:dyDescent="0.15">
      <c r="A271" s="29"/>
      <c r="B271" s="32"/>
      <c r="C271" s="33"/>
      <c r="D271" s="33"/>
      <c r="E271" s="47"/>
      <c r="F271" s="41"/>
      <c r="G271" s="34"/>
      <c r="H271" s="35"/>
      <c r="I271" s="35"/>
      <c r="J271" s="36"/>
      <c r="K271" s="37"/>
      <c r="L271" s="37"/>
      <c r="M271" s="38"/>
      <c r="N271" s="39"/>
      <c r="O271" s="40"/>
      <c r="P271" s="40"/>
      <c r="Q271" s="34"/>
      <c r="R271" s="34"/>
      <c r="S271" s="41"/>
      <c r="T271" s="36"/>
      <c r="U271" s="36"/>
      <c r="V271" s="42"/>
      <c r="W271" s="42"/>
      <c r="X271" s="42"/>
      <c r="Y271" s="42"/>
      <c r="Z271" s="36"/>
      <c r="AA271" s="35"/>
      <c r="AB271" s="48"/>
      <c r="AC271" s="43"/>
      <c r="AD271" s="44"/>
      <c r="AE271" s="45"/>
      <c r="AF271" s="36"/>
      <c r="AG271" s="36"/>
      <c r="AH271" s="36"/>
      <c r="AI271" s="49"/>
      <c r="AJ271" s="42"/>
      <c r="AK271" s="113"/>
      <c r="AL271" s="44"/>
      <c r="AM271" s="46"/>
      <c r="AN271" s="46"/>
      <c r="AO271" s="46"/>
      <c r="AP271" s="46"/>
      <c r="AQ271" s="46"/>
      <c r="AR271" s="46"/>
      <c r="BG271" s="30">
        <f t="shared" si="20"/>
        <v>0</v>
      </c>
      <c r="BH271" s="30" t="str">
        <f t="shared" si="21"/>
        <v>n/a</v>
      </c>
      <c r="BI271" s="31" t="b">
        <f t="shared" si="22"/>
        <v>0</v>
      </c>
    </row>
    <row r="272" spans="1:61" x14ac:dyDescent="0.15">
      <c r="A272" s="29"/>
      <c r="B272" s="32"/>
      <c r="C272" s="33"/>
      <c r="D272" s="33"/>
      <c r="E272" s="47"/>
      <c r="F272" s="41"/>
      <c r="G272" s="34"/>
      <c r="H272" s="35"/>
      <c r="I272" s="35"/>
      <c r="J272" s="36"/>
      <c r="K272" s="37"/>
      <c r="L272" s="37"/>
      <c r="M272" s="38"/>
      <c r="N272" s="39"/>
      <c r="O272" s="40"/>
      <c r="P272" s="40"/>
      <c r="Q272" s="34"/>
      <c r="R272" s="34"/>
      <c r="S272" s="41"/>
      <c r="T272" s="36"/>
      <c r="U272" s="36"/>
      <c r="V272" s="42"/>
      <c r="W272" s="42"/>
      <c r="X272" s="42"/>
      <c r="Y272" s="42"/>
      <c r="Z272" s="36"/>
      <c r="AA272" s="35"/>
      <c r="AB272" s="48"/>
      <c r="AC272" s="43"/>
      <c r="AD272" s="44"/>
      <c r="AE272" s="45"/>
      <c r="AF272" s="36"/>
      <c r="AG272" s="36"/>
      <c r="AH272" s="36"/>
      <c r="AI272" s="49"/>
      <c r="AJ272" s="42"/>
      <c r="AK272" s="113"/>
      <c r="AL272" s="44"/>
      <c r="AM272" s="46"/>
      <c r="AN272" s="46"/>
      <c r="AO272" s="46"/>
      <c r="AP272" s="46"/>
      <c r="AQ272" s="46"/>
      <c r="AR272" s="46"/>
      <c r="BG272" s="30">
        <f t="shared" si="20"/>
        <v>0</v>
      </c>
      <c r="BH272" s="30" t="str">
        <f t="shared" si="21"/>
        <v>n/a</v>
      </c>
      <c r="BI272" s="31" t="b">
        <f t="shared" si="22"/>
        <v>0</v>
      </c>
    </row>
    <row r="273" spans="1:61" x14ac:dyDescent="0.15">
      <c r="A273" s="29"/>
      <c r="B273" s="32"/>
      <c r="C273" s="33"/>
      <c r="D273" s="33"/>
      <c r="E273" s="47"/>
      <c r="F273" s="41"/>
      <c r="G273" s="34"/>
      <c r="H273" s="35"/>
      <c r="I273" s="35"/>
      <c r="J273" s="36"/>
      <c r="K273" s="37"/>
      <c r="L273" s="37"/>
      <c r="M273" s="38"/>
      <c r="N273" s="39"/>
      <c r="O273" s="40"/>
      <c r="P273" s="40"/>
      <c r="Q273" s="34"/>
      <c r="R273" s="34"/>
      <c r="S273" s="41"/>
      <c r="T273" s="36"/>
      <c r="U273" s="36"/>
      <c r="V273" s="42"/>
      <c r="W273" s="42"/>
      <c r="X273" s="42"/>
      <c r="Y273" s="42"/>
      <c r="Z273" s="36"/>
      <c r="AA273" s="35"/>
      <c r="AB273" s="48"/>
      <c r="AC273" s="43"/>
      <c r="AD273" s="44"/>
      <c r="AE273" s="45"/>
      <c r="AF273" s="36"/>
      <c r="AG273" s="36"/>
      <c r="AH273" s="36"/>
      <c r="AI273" s="49"/>
      <c r="AJ273" s="42"/>
      <c r="AK273" s="113"/>
      <c r="AL273" s="44"/>
      <c r="AM273" s="46"/>
      <c r="AN273" s="46"/>
      <c r="AO273" s="46"/>
      <c r="AP273" s="46"/>
      <c r="AQ273" s="46"/>
      <c r="AR273" s="46"/>
      <c r="BG273" s="30">
        <f t="shared" si="20"/>
        <v>0</v>
      </c>
      <c r="BH273" s="30" t="str">
        <f t="shared" si="21"/>
        <v>n/a</v>
      </c>
      <c r="BI273" s="31" t="b">
        <f t="shared" si="22"/>
        <v>0</v>
      </c>
    </row>
    <row r="274" spans="1:61" x14ac:dyDescent="0.15">
      <c r="A274" s="29"/>
      <c r="B274" s="32"/>
      <c r="C274" s="33"/>
      <c r="D274" s="33"/>
      <c r="E274" s="47"/>
      <c r="F274" s="41"/>
      <c r="G274" s="34"/>
      <c r="H274" s="35"/>
      <c r="I274" s="35"/>
      <c r="J274" s="36"/>
      <c r="K274" s="37"/>
      <c r="L274" s="37"/>
      <c r="M274" s="38"/>
      <c r="N274" s="39"/>
      <c r="O274" s="40"/>
      <c r="P274" s="40"/>
      <c r="Q274" s="34"/>
      <c r="R274" s="34"/>
      <c r="S274" s="41"/>
      <c r="T274" s="36"/>
      <c r="U274" s="36"/>
      <c r="V274" s="42"/>
      <c r="W274" s="42"/>
      <c r="X274" s="42"/>
      <c r="Y274" s="42"/>
      <c r="Z274" s="36"/>
      <c r="AA274" s="35"/>
      <c r="AB274" s="48"/>
      <c r="AC274" s="43"/>
      <c r="AD274" s="44"/>
      <c r="AE274" s="45"/>
      <c r="AF274" s="36"/>
      <c r="AG274" s="36"/>
      <c r="AH274" s="36"/>
      <c r="AI274" s="49"/>
      <c r="AJ274" s="42"/>
      <c r="AK274" s="113"/>
      <c r="AL274" s="44"/>
      <c r="AM274" s="46"/>
      <c r="AN274" s="46"/>
      <c r="AO274" s="46"/>
      <c r="AP274" s="46"/>
      <c r="AQ274" s="46"/>
      <c r="AR274" s="46"/>
      <c r="BG274" s="30">
        <f t="shared" si="20"/>
        <v>0</v>
      </c>
      <c r="BH274" s="30" t="str">
        <f t="shared" si="21"/>
        <v>n/a</v>
      </c>
      <c r="BI274" s="31" t="b">
        <f t="shared" si="22"/>
        <v>0</v>
      </c>
    </row>
    <row r="275" spans="1:61" x14ac:dyDescent="0.15">
      <c r="A275" s="29"/>
      <c r="B275" s="32"/>
      <c r="C275" s="33"/>
      <c r="D275" s="33"/>
      <c r="E275" s="47"/>
      <c r="F275" s="41"/>
      <c r="G275" s="34"/>
      <c r="H275" s="35"/>
      <c r="I275" s="35"/>
      <c r="J275" s="36"/>
      <c r="K275" s="37"/>
      <c r="L275" s="37"/>
      <c r="M275" s="38"/>
      <c r="N275" s="39"/>
      <c r="O275" s="40"/>
      <c r="P275" s="40"/>
      <c r="Q275" s="34"/>
      <c r="R275" s="34"/>
      <c r="S275" s="41"/>
      <c r="T275" s="36"/>
      <c r="U275" s="36"/>
      <c r="V275" s="42"/>
      <c r="W275" s="42"/>
      <c r="X275" s="42"/>
      <c r="Y275" s="42"/>
      <c r="Z275" s="36"/>
      <c r="AA275" s="35"/>
      <c r="AB275" s="48"/>
      <c r="AC275" s="43"/>
      <c r="AD275" s="44"/>
      <c r="AE275" s="45"/>
      <c r="AF275" s="36"/>
      <c r="AG275" s="36"/>
      <c r="AH275" s="36"/>
      <c r="AI275" s="49"/>
      <c r="AJ275" s="42"/>
      <c r="AK275" s="113"/>
      <c r="AL275" s="44"/>
      <c r="AM275" s="46"/>
      <c r="AN275" s="46"/>
      <c r="AO275" s="46"/>
      <c r="AP275" s="46"/>
      <c r="AQ275" s="46"/>
      <c r="AR275" s="46"/>
      <c r="BG275" s="30">
        <f t="shared" si="20"/>
        <v>0</v>
      </c>
      <c r="BH275" s="30" t="str">
        <f t="shared" si="21"/>
        <v>n/a</v>
      </c>
      <c r="BI275" s="31" t="b">
        <f t="shared" si="22"/>
        <v>0</v>
      </c>
    </row>
    <row r="276" spans="1:61" x14ac:dyDescent="0.15">
      <c r="A276" s="29"/>
      <c r="B276" s="32"/>
      <c r="C276" s="33"/>
      <c r="D276" s="33"/>
      <c r="E276" s="47"/>
      <c r="F276" s="41"/>
      <c r="G276" s="34"/>
      <c r="H276" s="35"/>
      <c r="I276" s="35"/>
      <c r="J276" s="36"/>
      <c r="K276" s="37"/>
      <c r="L276" s="37"/>
      <c r="M276" s="38"/>
      <c r="N276" s="39"/>
      <c r="O276" s="40"/>
      <c r="P276" s="40"/>
      <c r="Q276" s="34"/>
      <c r="R276" s="34"/>
      <c r="S276" s="41"/>
      <c r="T276" s="36"/>
      <c r="U276" s="36"/>
      <c r="V276" s="42"/>
      <c r="W276" s="42"/>
      <c r="X276" s="42"/>
      <c r="Y276" s="42"/>
      <c r="Z276" s="36"/>
      <c r="AA276" s="35"/>
      <c r="AB276" s="48"/>
      <c r="AC276" s="43"/>
      <c r="AD276" s="44"/>
      <c r="AE276" s="45"/>
      <c r="AF276" s="36"/>
      <c r="AG276" s="36"/>
      <c r="AH276" s="36"/>
      <c r="AI276" s="49"/>
      <c r="AJ276" s="42"/>
      <c r="AK276" s="113"/>
      <c r="AL276" s="44"/>
      <c r="AM276" s="46"/>
      <c r="AN276" s="46"/>
      <c r="AO276" s="46"/>
      <c r="AP276" s="46"/>
      <c r="AQ276" s="46"/>
      <c r="AR276" s="46"/>
      <c r="BG276" s="30">
        <f t="shared" si="20"/>
        <v>0</v>
      </c>
      <c r="BH276" s="30" t="str">
        <f t="shared" si="21"/>
        <v>n/a</v>
      </c>
      <c r="BI276" s="31" t="b">
        <f t="shared" si="22"/>
        <v>0</v>
      </c>
    </row>
    <row r="277" spans="1:61" x14ac:dyDescent="0.15">
      <c r="A277" s="29"/>
      <c r="B277" s="32"/>
      <c r="C277" s="33"/>
      <c r="D277" s="33"/>
      <c r="E277" s="47"/>
      <c r="F277" s="41"/>
      <c r="G277" s="34"/>
      <c r="H277" s="35"/>
      <c r="I277" s="35"/>
      <c r="J277" s="36"/>
      <c r="K277" s="37"/>
      <c r="L277" s="37"/>
      <c r="M277" s="38"/>
      <c r="N277" s="39"/>
      <c r="O277" s="40"/>
      <c r="P277" s="40"/>
      <c r="Q277" s="34"/>
      <c r="R277" s="34"/>
      <c r="S277" s="41"/>
      <c r="T277" s="36"/>
      <c r="U277" s="36"/>
      <c r="V277" s="42"/>
      <c r="W277" s="42"/>
      <c r="X277" s="42"/>
      <c r="Y277" s="42"/>
      <c r="Z277" s="36"/>
      <c r="AA277" s="35"/>
      <c r="AB277" s="48"/>
      <c r="AC277" s="43"/>
      <c r="AD277" s="44"/>
      <c r="AE277" s="45"/>
      <c r="AF277" s="36"/>
      <c r="AG277" s="36"/>
      <c r="AH277" s="36"/>
      <c r="AI277" s="49"/>
      <c r="AJ277" s="42"/>
      <c r="AK277" s="113"/>
      <c r="AL277" s="44"/>
      <c r="AM277" s="46"/>
      <c r="AN277" s="46"/>
      <c r="AO277" s="46"/>
      <c r="AP277" s="46"/>
      <c r="AQ277" s="46"/>
      <c r="AR277" s="46"/>
      <c r="BG277" s="30">
        <f t="shared" si="20"/>
        <v>0</v>
      </c>
      <c r="BH277" s="30" t="str">
        <f t="shared" si="21"/>
        <v>n/a</v>
      </c>
      <c r="BI277" s="31" t="b">
        <f t="shared" si="22"/>
        <v>0</v>
      </c>
    </row>
    <row r="278" spans="1:61" x14ac:dyDescent="0.15">
      <c r="A278" s="29"/>
      <c r="B278" s="32"/>
      <c r="C278" s="33"/>
      <c r="D278" s="33"/>
      <c r="E278" s="47"/>
      <c r="F278" s="41"/>
      <c r="G278" s="34"/>
      <c r="H278" s="35"/>
      <c r="I278" s="35"/>
      <c r="J278" s="36"/>
      <c r="K278" s="37"/>
      <c r="L278" s="37"/>
      <c r="M278" s="38"/>
      <c r="N278" s="39"/>
      <c r="O278" s="40"/>
      <c r="P278" s="40"/>
      <c r="Q278" s="34"/>
      <c r="R278" s="34"/>
      <c r="S278" s="41"/>
      <c r="T278" s="36"/>
      <c r="U278" s="36"/>
      <c r="V278" s="42"/>
      <c r="W278" s="42"/>
      <c r="X278" s="42"/>
      <c r="Y278" s="42"/>
      <c r="Z278" s="36"/>
      <c r="AA278" s="35"/>
      <c r="AB278" s="48"/>
      <c r="AC278" s="43"/>
      <c r="AD278" s="44"/>
      <c r="AE278" s="45"/>
      <c r="AF278" s="36"/>
      <c r="AG278" s="36"/>
      <c r="AH278" s="36"/>
      <c r="AI278" s="49"/>
      <c r="AJ278" s="42"/>
      <c r="AK278" s="113"/>
      <c r="AL278" s="44"/>
      <c r="AM278" s="46"/>
      <c r="AN278" s="46"/>
      <c r="AO278" s="46"/>
      <c r="AP278" s="46"/>
      <c r="AQ278" s="46"/>
      <c r="AR278" s="46"/>
      <c r="BG278" s="30">
        <f t="shared" si="20"/>
        <v>0</v>
      </c>
      <c r="BH278" s="30" t="str">
        <f t="shared" si="21"/>
        <v>n/a</v>
      </c>
      <c r="BI278" s="31" t="b">
        <f t="shared" si="22"/>
        <v>0</v>
      </c>
    </row>
    <row r="279" spans="1:61" x14ac:dyDescent="0.15">
      <c r="A279" s="29"/>
      <c r="B279" s="32"/>
      <c r="C279" s="33"/>
      <c r="D279" s="33"/>
      <c r="E279" s="47"/>
      <c r="F279" s="41"/>
      <c r="G279" s="34"/>
      <c r="H279" s="35"/>
      <c r="I279" s="35"/>
      <c r="J279" s="36"/>
      <c r="K279" s="37"/>
      <c r="L279" s="37"/>
      <c r="M279" s="38"/>
      <c r="N279" s="39"/>
      <c r="O279" s="40"/>
      <c r="P279" s="40"/>
      <c r="Q279" s="34"/>
      <c r="R279" s="34"/>
      <c r="S279" s="41"/>
      <c r="T279" s="36"/>
      <c r="U279" s="36"/>
      <c r="V279" s="42"/>
      <c r="W279" s="42"/>
      <c r="X279" s="42"/>
      <c r="Y279" s="42"/>
      <c r="Z279" s="36"/>
      <c r="AA279" s="35"/>
      <c r="AB279" s="48"/>
      <c r="AC279" s="43"/>
      <c r="AD279" s="44"/>
      <c r="AE279" s="45"/>
      <c r="AF279" s="36"/>
      <c r="AG279" s="36"/>
      <c r="AH279" s="36"/>
      <c r="AI279" s="49"/>
      <c r="AJ279" s="42"/>
      <c r="AK279" s="113"/>
      <c r="AL279" s="44"/>
      <c r="AM279" s="46"/>
      <c r="AN279" s="46"/>
      <c r="AO279" s="46"/>
      <c r="AP279" s="46"/>
      <c r="AQ279" s="46"/>
      <c r="AR279" s="46"/>
      <c r="BG279" s="30">
        <f t="shared" si="20"/>
        <v>0</v>
      </c>
      <c r="BH279" s="30" t="str">
        <f t="shared" si="21"/>
        <v>n/a</v>
      </c>
      <c r="BI279" s="31" t="b">
        <f t="shared" si="22"/>
        <v>0</v>
      </c>
    </row>
    <row r="280" spans="1:61" x14ac:dyDescent="0.15">
      <c r="A280" s="29"/>
      <c r="B280" s="32"/>
      <c r="C280" s="33"/>
      <c r="D280" s="33"/>
      <c r="E280" s="47"/>
      <c r="F280" s="41"/>
      <c r="G280" s="34"/>
      <c r="H280" s="35"/>
      <c r="I280" s="35"/>
      <c r="J280" s="36"/>
      <c r="K280" s="37"/>
      <c r="L280" s="37"/>
      <c r="M280" s="38"/>
      <c r="N280" s="39"/>
      <c r="O280" s="40"/>
      <c r="P280" s="40"/>
      <c r="Q280" s="34"/>
      <c r="R280" s="34"/>
      <c r="S280" s="41"/>
      <c r="T280" s="36"/>
      <c r="U280" s="36"/>
      <c r="V280" s="42"/>
      <c r="W280" s="42"/>
      <c r="X280" s="42"/>
      <c r="Y280" s="42"/>
      <c r="Z280" s="36"/>
      <c r="AA280" s="35"/>
      <c r="AB280" s="48"/>
      <c r="AC280" s="43"/>
      <c r="AD280" s="44"/>
      <c r="AE280" s="45"/>
      <c r="AF280" s="36"/>
      <c r="AG280" s="36"/>
      <c r="AH280" s="36"/>
      <c r="AI280" s="49"/>
      <c r="AJ280" s="42"/>
      <c r="AK280" s="113"/>
      <c r="AL280" s="44"/>
      <c r="AM280" s="46"/>
      <c r="AN280" s="46"/>
      <c r="AO280" s="46"/>
      <c r="AP280" s="46"/>
      <c r="AQ280" s="46"/>
      <c r="AR280" s="46"/>
      <c r="BG280" s="30">
        <f t="shared" si="20"/>
        <v>0</v>
      </c>
      <c r="BH280" s="30" t="str">
        <f t="shared" si="21"/>
        <v>n/a</v>
      </c>
      <c r="BI280" s="31" t="b">
        <f t="shared" si="22"/>
        <v>0</v>
      </c>
    </row>
    <row r="281" spans="1:61" x14ac:dyDescent="0.15">
      <c r="A281" s="29"/>
      <c r="B281" s="32"/>
      <c r="C281" s="33"/>
      <c r="D281" s="33"/>
      <c r="E281" s="47"/>
      <c r="F281" s="41"/>
      <c r="G281" s="34"/>
      <c r="H281" s="35"/>
      <c r="I281" s="35"/>
      <c r="J281" s="36"/>
      <c r="K281" s="37"/>
      <c r="L281" s="37"/>
      <c r="M281" s="38"/>
      <c r="N281" s="39"/>
      <c r="O281" s="40"/>
      <c r="P281" s="40"/>
      <c r="Q281" s="34"/>
      <c r="R281" s="34"/>
      <c r="S281" s="41"/>
      <c r="T281" s="36"/>
      <c r="U281" s="36"/>
      <c r="V281" s="42"/>
      <c r="W281" s="42"/>
      <c r="X281" s="42"/>
      <c r="Y281" s="42"/>
      <c r="Z281" s="36"/>
      <c r="AA281" s="35"/>
      <c r="AB281" s="48"/>
      <c r="AC281" s="43"/>
      <c r="AD281" s="44"/>
      <c r="AE281" s="45"/>
      <c r="AF281" s="36"/>
      <c r="AG281" s="36"/>
      <c r="AH281" s="36"/>
      <c r="AI281" s="49"/>
      <c r="AJ281" s="42"/>
      <c r="AK281" s="113"/>
      <c r="AL281" s="44"/>
      <c r="AM281" s="46"/>
      <c r="AN281" s="46"/>
      <c r="AO281" s="46"/>
      <c r="AP281" s="46"/>
      <c r="AQ281" s="46"/>
      <c r="AR281" s="46"/>
      <c r="BG281" s="30">
        <f t="shared" si="20"/>
        <v>0</v>
      </c>
      <c r="BH281" s="30" t="str">
        <f t="shared" si="21"/>
        <v>n/a</v>
      </c>
      <c r="BI281" s="31" t="b">
        <f t="shared" si="22"/>
        <v>0</v>
      </c>
    </row>
    <row r="282" spans="1:61" x14ac:dyDescent="0.15">
      <c r="A282" s="29"/>
      <c r="B282" s="32"/>
      <c r="C282" s="33"/>
      <c r="D282" s="33"/>
      <c r="E282" s="47"/>
      <c r="F282" s="41"/>
      <c r="G282" s="34"/>
      <c r="H282" s="35"/>
      <c r="I282" s="35"/>
      <c r="J282" s="36"/>
      <c r="K282" s="37"/>
      <c r="L282" s="37"/>
      <c r="M282" s="38"/>
      <c r="N282" s="39"/>
      <c r="O282" s="40"/>
      <c r="P282" s="40"/>
      <c r="Q282" s="34"/>
      <c r="R282" s="34"/>
      <c r="S282" s="41"/>
      <c r="T282" s="36"/>
      <c r="U282" s="36"/>
      <c r="V282" s="42"/>
      <c r="W282" s="42"/>
      <c r="X282" s="42"/>
      <c r="Y282" s="42"/>
      <c r="Z282" s="36"/>
      <c r="AA282" s="35"/>
      <c r="AB282" s="48"/>
      <c r="AC282" s="43"/>
      <c r="AD282" s="44"/>
      <c r="AE282" s="45"/>
      <c r="AF282" s="36"/>
      <c r="AG282" s="36"/>
      <c r="AH282" s="36"/>
      <c r="AI282" s="49"/>
      <c r="AJ282" s="42"/>
      <c r="AK282" s="113"/>
      <c r="AL282" s="44"/>
      <c r="AM282" s="46"/>
      <c r="AN282" s="46"/>
      <c r="AO282" s="46"/>
      <c r="AP282" s="46"/>
      <c r="AQ282" s="46"/>
      <c r="AR282" s="46"/>
      <c r="BG282" s="30">
        <f t="shared" si="20"/>
        <v>0</v>
      </c>
      <c r="BH282" s="30" t="str">
        <f t="shared" si="21"/>
        <v>n/a</v>
      </c>
      <c r="BI282" s="31" t="b">
        <f t="shared" si="22"/>
        <v>0</v>
      </c>
    </row>
    <row r="283" spans="1:61" x14ac:dyDescent="0.15">
      <c r="A283" s="29"/>
      <c r="B283" s="32"/>
      <c r="C283" s="33"/>
      <c r="D283" s="33"/>
      <c r="E283" s="47"/>
      <c r="F283" s="41"/>
      <c r="G283" s="34"/>
      <c r="H283" s="35"/>
      <c r="I283" s="35"/>
      <c r="J283" s="36"/>
      <c r="K283" s="37"/>
      <c r="L283" s="37"/>
      <c r="M283" s="38"/>
      <c r="N283" s="39"/>
      <c r="O283" s="40"/>
      <c r="P283" s="40"/>
      <c r="Q283" s="34"/>
      <c r="R283" s="34"/>
      <c r="S283" s="41"/>
      <c r="T283" s="36"/>
      <c r="U283" s="36"/>
      <c r="V283" s="42"/>
      <c r="W283" s="42"/>
      <c r="X283" s="42"/>
      <c r="Y283" s="42"/>
      <c r="Z283" s="36"/>
      <c r="AA283" s="35"/>
      <c r="AB283" s="48"/>
      <c r="AC283" s="43"/>
      <c r="AD283" s="44"/>
      <c r="AE283" s="45"/>
      <c r="AF283" s="36"/>
      <c r="AG283" s="36"/>
      <c r="AH283" s="36"/>
      <c r="AI283" s="49"/>
      <c r="AJ283" s="42"/>
      <c r="AK283" s="113"/>
      <c r="AL283" s="44"/>
      <c r="AM283" s="46"/>
      <c r="AN283" s="46"/>
      <c r="AO283" s="46"/>
      <c r="AP283" s="46"/>
      <c r="AQ283" s="46"/>
      <c r="AR283" s="46"/>
      <c r="BG283" s="30">
        <f t="shared" si="20"/>
        <v>0</v>
      </c>
      <c r="BH283" s="30" t="str">
        <f t="shared" si="21"/>
        <v>n/a</v>
      </c>
      <c r="BI283" s="31" t="b">
        <f t="shared" si="22"/>
        <v>0</v>
      </c>
    </row>
    <row r="284" spans="1:61" x14ac:dyDescent="0.15">
      <c r="A284" s="29"/>
      <c r="B284" s="32"/>
      <c r="C284" s="33"/>
      <c r="D284" s="33"/>
      <c r="E284" s="47"/>
      <c r="F284" s="41"/>
      <c r="G284" s="34"/>
      <c r="H284" s="35"/>
      <c r="I284" s="35"/>
      <c r="J284" s="36"/>
      <c r="K284" s="37"/>
      <c r="L284" s="37"/>
      <c r="M284" s="38"/>
      <c r="N284" s="39"/>
      <c r="O284" s="40"/>
      <c r="P284" s="40"/>
      <c r="Q284" s="34"/>
      <c r="R284" s="34"/>
      <c r="S284" s="41"/>
      <c r="T284" s="36"/>
      <c r="U284" s="36"/>
      <c r="V284" s="42"/>
      <c r="W284" s="42"/>
      <c r="X284" s="42"/>
      <c r="Y284" s="42"/>
      <c r="Z284" s="36"/>
      <c r="AA284" s="35"/>
      <c r="AB284" s="48"/>
      <c r="AC284" s="43"/>
      <c r="AD284" s="44"/>
      <c r="AE284" s="45"/>
      <c r="AF284" s="36"/>
      <c r="AG284" s="36"/>
      <c r="AH284" s="36"/>
      <c r="AI284" s="49"/>
      <c r="AJ284" s="42"/>
      <c r="AK284" s="113"/>
      <c r="AL284" s="44"/>
      <c r="AM284" s="46"/>
      <c r="AN284" s="46"/>
      <c r="AO284" s="46"/>
      <c r="AP284" s="46"/>
      <c r="AQ284" s="46"/>
      <c r="AR284" s="46"/>
      <c r="BG284" s="30">
        <f t="shared" si="20"/>
        <v>0</v>
      </c>
      <c r="BH284" s="30" t="str">
        <f t="shared" si="21"/>
        <v>n/a</v>
      </c>
      <c r="BI284" s="31" t="b">
        <f t="shared" si="22"/>
        <v>0</v>
      </c>
    </row>
    <row r="285" spans="1:61" x14ac:dyDescent="0.15">
      <c r="A285" s="29"/>
      <c r="B285" s="32"/>
      <c r="C285" s="33"/>
      <c r="D285" s="33"/>
      <c r="E285" s="47"/>
      <c r="F285" s="41"/>
      <c r="G285" s="34"/>
      <c r="H285" s="35"/>
      <c r="I285" s="35"/>
      <c r="J285" s="36"/>
      <c r="K285" s="37"/>
      <c r="L285" s="37"/>
      <c r="M285" s="38"/>
      <c r="N285" s="39"/>
      <c r="O285" s="40"/>
      <c r="P285" s="40"/>
      <c r="Q285" s="34"/>
      <c r="R285" s="34"/>
      <c r="S285" s="41"/>
      <c r="T285" s="36"/>
      <c r="U285" s="36"/>
      <c r="V285" s="42"/>
      <c r="W285" s="42"/>
      <c r="X285" s="42"/>
      <c r="Y285" s="42"/>
      <c r="Z285" s="36"/>
      <c r="AA285" s="35"/>
      <c r="AB285" s="48"/>
      <c r="AC285" s="43"/>
      <c r="AD285" s="44"/>
      <c r="AE285" s="45"/>
      <c r="AF285" s="36"/>
      <c r="AG285" s="36"/>
      <c r="AH285" s="36"/>
      <c r="AI285" s="49"/>
      <c r="AJ285" s="42"/>
      <c r="AK285" s="113"/>
      <c r="AL285" s="44"/>
      <c r="AM285" s="46"/>
      <c r="AN285" s="46"/>
      <c r="AO285" s="46"/>
      <c r="AP285" s="46"/>
      <c r="AQ285" s="46"/>
      <c r="AR285" s="46"/>
      <c r="BG285" s="30">
        <f t="shared" si="20"/>
        <v>0</v>
      </c>
      <c r="BH285" s="30" t="str">
        <f t="shared" si="21"/>
        <v>n/a</v>
      </c>
      <c r="BI285" s="31" t="b">
        <f t="shared" si="22"/>
        <v>0</v>
      </c>
    </row>
    <row r="286" spans="1:61" x14ac:dyDescent="0.15">
      <c r="A286" s="29"/>
      <c r="B286" s="32"/>
      <c r="C286" s="33"/>
      <c r="D286" s="33"/>
      <c r="E286" s="47"/>
      <c r="F286" s="41"/>
      <c r="G286" s="34"/>
      <c r="H286" s="35"/>
      <c r="I286" s="35"/>
      <c r="J286" s="36"/>
      <c r="K286" s="37"/>
      <c r="L286" s="37"/>
      <c r="M286" s="38"/>
      <c r="N286" s="39"/>
      <c r="O286" s="40"/>
      <c r="P286" s="40"/>
      <c r="Q286" s="34"/>
      <c r="R286" s="34"/>
      <c r="S286" s="41"/>
      <c r="T286" s="36"/>
      <c r="U286" s="36"/>
      <c r="V286" s="42"/>
      <c r="W286" s="42"/>
      <c r="X286" s="42"/>
      <c r="Y286" s="42"/>
      <c r="Z286" s="36"/>
      <c r="AA286" s="35"/>
      <c r="AB286" s="48"/>
      <c r="AC286" s="43"/>
      <c r="AD286" s="44"/>
      <c r="AE286" s="45"/>
      <c r="AF286" s="36"/>
      <c r="AG286" s="36"/>
      <c r="AH286" s="36"/>
      <c r="AI286" s="49"/>
      <c r="AJ286" s="42"/>
      <c r="AK286" s="113"/>
      <c r="AL286" s="44"/>
      <c r="AM286" s="46"/>
      <c r="AN286" s="46"/>
      <c r="AO286" s="46"/>
      <c r="AP286" s="46"/>
      <c r="AQ286" s="46"/>
      <c r="AR286" s="46"/>
      <c r="BG286" s="30">
        <f t="shared" si="20"/>
        <v>0</v>
      </c>
      <c r="BH286" s="30" t="str">
        <f t="shared" si="21"/>
        <v>n/a</v>
      </c>
      <c r="BI286" s="31" t="b">
        <f t="shared" si="22"/>
        <v>0</v>
      </c>
    </row>
    <row r="287" spans="1:61" x14ac:dyDescent="0.15">
      <c r="A287" s="29"/>
      <c r="B287" s="32"/>
      <c r="C287" s="33"/>
      <c r="D287" s="33"/>
      <c r="E287" s="47"/>
      <c r="F287" s="41"/>
      <c r="G287" s="34"/>
      <c r="H287" s="35"/>
      <c r="I287" s="35"/>
      <c r="J287" s="36"/>
      <c r="K287" s="37"/>
      <c r="L287" s="37"/>
      <c r="M287" s="38"/>
      <c r="N287" s="39"/>
      <c r="O287" s="40"/>
      <c r="P287" s="40"/>
      <c r="Q287" s="34"/>
      <c r="R287" s="34"/>
      <c r="S287" s="41"/>
      <c r="T287" s="36"/>
      <c r="U287" s="36"/>
      <c r="V287" s="42"/>
      <c r="W287" s="42"/>
      <c r="X287" s="42"/>
      <c r="Y287" s="42"/>
      <c r="Z287" s="36"/>
      <c r="AA287" s="35"/>
      <c r="AB287" s="48"/>
      <c r="AC287" s="43"/>
      <c r="AD287" s="44"/>
      <c r="AE287" s="45"/>
      <c r="AF287" s="36"/>
      <c r="AG287" s="36"/>
      <c r="AH287" s="36"/>
      <c r="AI287" s="49"/>
      <c r="AJ287" s="42"/>
      <c r="AK287" s="113"/>
      <c r="AL287" s="44"/>
      <c r="AM287" s="46"/>
      <c r="AN287" s="46"/>
      <c r="AO287" s="46"/>
      <c r="AP287" s="46"/>
      <c r="AQ287" s="46"/>
      <c r="AR287" s="46"/>
      <c r="BG287" s="30">
        <f t="shared" si="20"/>
        <v>0</v>
      </c>
      <c r="BH287" s="30" t="str">
        <f t="shared" si="21"/>
        <v>n/a</v>
      </c>
      <c r="BI287" s="31" t="b">
        <f t="shared" si="22"/>
        <v>0</v>
      </c>
    </row>
    <row r="288" spans="1:61" x14ac:dyDescent="0.15">
      <c r="A288" s="29"/>
      <c r="B288" s="32"/>
      <c r="C288" s="33"/>
      <c r="D288" s="33"/>
      <c r="E288" s="47"/>
      <c r="F288" s="41"/>
      <c r="G288" s="34"/>
      <c r="H288" s="35"/>
      <c r="I288" s="35"/>
      <c r="J288" s="36"/>
      <c r="K288" s="37"/>
      <c r="L288" s="37"/>
      <c r="M288" s="38"/>
      <c r="N288" s="39"/>
      <c r="O288" s="40"/>
      <c r="P288" s="40"/>
      <c r="Q288" s="34"/>
      <c r="R288" s="34"/>
      <c r="S288" s="41"/>
      <c r="T288" s="36"/>
      <c r="U288" s="36"/>
      <c r="V288" s="42"/>
      <c r="W288" s="42"/>
      <c r="X288" s="42"/>
      <c r="Y288" s="42"/>
      <c r="Z288" s="36"/>
      <c r="AA288" s="35"/>
      <c r="AB288" s="48"/>
      <c r="AC288" s="43"/>
      <c r="AD288" s="44"/>
      <c r="AE288" s="45"/>
      <c r="AF288" s="36"/>
      <c r="AG288" s="36"/>
      <c r="AH288" s="36"/>
      <c r="AI288" s="49"/>
      <c r="AJ288" s="42"/>
      <c r="AK288" s="113"/>
      <c r="AL288" s="44"/>
      <c r="AM288" s="46"/>
      <c r="AN288" s="46"/>
      <c r="AO288" s="46"/>
      <c r="AP288" s="46"/>
      <c r="AQ288" s="46"/>
      <c r="AR288" s="46"/>
      <c r="BG288" s="30">
        <f t="shared" si="20"/>
        <v>0</v>
      </c>
      <c r="BH288" s="30" t="str">
        <f t="shared" si="21"/>
        <v>n/a</v>
      </c>
      <c r="BI288" s="31" t="b">
        <f t="shared" si="22"/>
        <v>0</v>
      </c>
    </row>
    <row r="289" spans="1:61" x14ac:dyDescent="0.15">
      <c r="A289" s="29"/>
      <c r="B289" s="32"/>
      <c r="C289" s="33"/>
      <c r="D289" s="33"/>
      <c r="E289" s="47"/>
      <c r="F289" s="41"/>
      <c r="G289" s="34"/>
      <c r="H289" s="35"/>
      <c r="I289" s="35"/>
      <c r="J289" s="36"/>
      <c r="K289" s="37"/>
      <c r="L289" s="37"/>
      <c r="M289" s="38"/>
      <c r="N289" s="39"/>
      <c r="O289" s="40"/>
      <c r="P289" s="40"/>
      <c r="Q289" s="34"/>
      <c r="R289" s="34"/>
      <c r="S289" s="41"/>
      <c r="T289" s="36"/>
      <c r="U289" s="36"/>
      <c r="V289" s="42"/>
      <c r="W289" s="42"/>
      <c r="X289" s="42"/>
      <c r="Y289" s="42"/>
      <c r="Z289" s="36"/>
      <c r="AA289" s="35"/>
      <c r="AB289" s="48"/>
      <c r="AC289" s="43"/>
      <c r="AD289" s="44"/>
      <c r="AE289" s="45"/>
      <c r="AF289" s="36"/>
      <c r="AG289" s="36"/>
      <c r="AH289" s="36"/>
      <c r="AI289" s="49"/>
      <c r="AJ289" s="42"/>
      <c r="AK289" s="113"/>
      <c r="AL289" s="44"/>
      <c r="AM289" s="46"/>
      <c r="AN289" s="46"/>
      <c r="AO289" s="46"/>
      <c r="AP289" s="46"/>
      <c r="AQ289" s="46"/>
      <c r="AR289" s="46"/>
      <c r="BG289" s="30">
        <f t="shared" si="20"/>
        <v>0</v>
      </c>
      <c r="BH289" s="30" t="str">
        <f t="shared" si="21"/>
        <v>n/a</v>
      </c>
      <c r="BI289" s="31" t="b">
        <f t="shared" si="22"/>
        <v>0</v>
      </c>
    </row>
    <row r="290" spans="1:61" x14ac:dyDescent="0.15">
      <c r="A290" s="29"/>
      <c r="B290" s="32"/>
      <c r="C290" s="33"/>
      <c r="D290" s="33"/>
      <c r="E290" s="47"/>
      <c r="F290" s="41"/>
      <c r="G290" s="34"/>
      <c r="H290" s="35"/>
      <c r="I290" s="35"/>
      <c r="J290" s="36"/>
      <c r="K290" s="37"/>
      <c r="L290" s="37"/>
      <c r="M290" s="38"/>
      <c r="N290" s="39"/>
      <c r="O290" s="40"/>
      <c r="P290" s="40"/>
      <c r="Q290" s="34"/>
      <c r="R290" s="34"/>
      <c r="S290" s="41"/>
      <c r="T290" s="36"/>
      <c r="U290" s="36"/>
      <c r="V290" s="42"/>
      <c r="W290" s="42"/>
      <c r="X290" s="42"/>
      <c r="Y290" s="42"/>
      <c r="Z290" s="36"/>
      <c r="AA290" s="35"/>
      <c r="AB290" s="48"/>
      <c r="AC290" s="43"/>
      <c r="AD290" s="44"/>
      <c r="AE290" s="45"/>
      <c r="AF290" s="36"/>
      <c r="AG290" s="36"/>
      <c r="AH290" s="36"/>
      <c r="AI290" s="49"/>
      <c r="AJ290" s="42"/>
      <c r="AK290" s="113"/>
      <c r="AL290" s="44"/>
      <c r="AM290" s="46"/>
      <c r="AN290" s="46"/>
      <c r="AO290" s="46"/>
      <c r="AP290" s="46"/>
      <c r="AQ290" s="46"/>
      <c r="AR290" s="46"/>
      <c r="BG290" s="30">
        <f t="shared" si="20"/>
        <v>0</v>
      </c>
      <c r="BH290" s="30" t="str">
        <f t="shared" si="21"/>
        <v>n/a</v>
      </c>
      <c r="BI290" s="31" t="b">
        <f t="shared" si="22"/>
        <v>0</v>
      </c>
    </row>
    <row r="291" spans="1:61" x14ac:dyDescent="0.15">
      <c r="A291" s="29"/>
      <c r="B291" s="32"/>
      <c r="C291" s="33"/>
      <c r="D291" s="33"/>
      <c r="E291" s="47"/>
      <c r="F291" s="41"/>
      <c r="G291" s="34"/>
      <c r="H291" s="35"/>
      <c r="I291" s="35"/>
      <c r="J291" s="36"/>
      <c r="K291" s="37"/>
      <c r="L291" s="37"/>
      <c r="M291" s="38"/>
      <c r="N291" s="39"/>
      <c r="O291" s="40"/>
      <c r="P291" s="40"/>
      <c r="Q291" s="34"/>
      <c r="R291" s="34"/>
      <c r="S291" s="41"/>
      <c r="T291" s="36"/>
      <c r="U291" s="36"/>
      <c r="V291" s="42"/>
      <c r="W291" s="42"/>
      <c r="X291" s="42"/>
      <c r="Y291" s="42"/>
      <c r="Z291" s="36"/>
      <c r="AA291" s="35"/>
      <c r="AB291" s="48"/>
      <c r="AC291" s="43"/>
      <c r="AD291" s="44"/>
      <c r="AE291" s="45"/>
      <c r="AF291" s="36"/>
      <c r="AG291" s="36"/>
      <c r="AH291" s="36"/>
      <c r="AI291" s="49"/>
      <c r="AJ291" s="42"/>
      <c r="AK291" s="113"/>
      <c r="AL291" s="44"/>
      <c r="AM291" s="46"/>
      <c r="AN291" s="46"/>
      <c r="AO291" s="46"/>
      <c r="AP291" s="46"/>
      <c r="AQ291" s="46"/>
      <c r="AR291" s="46"/>
      <c r="BG291" s="30">
        <f t="shared" si="20"/>
        <v>0</v>
      </c>
      <c r="BH291" s="30" t="str">
        <f t="shared" si="21"/>
        <v>n/a</v>
      </c>
      <c r="BI291" s="31" t="b">
        <f t="shared" si="22"/>
        <v>0</v>
      </c>
    </row>
    <row r="292" spans="1:61" x14ac:dyDescent="0.15">
      <c r="A292" s="29"/>
      <c r="B292" s="32"/>
      <c r="C292" s="33"/>
      <c r="D292" s="33"/>
      <c r="E292" s="47"/>
      <c r="F292" s="41"/>
      <c r="G292" s="34"/>
      <c r="H292" s="35"/>
      <c r="I292" s="35"/>
      <c r="J292" s="36"/>
      <c r="K292" s="37"/>
      <c r="L292" s="37"/>
      <c r="M292" s="38"/>
      <c r="N292" s="39"/>
      <c r="O292" s="40"/>
      <c r="P292" s="40"/>
      <c r="Q292" s="34"/>
      <c r="R292" s="34"/>
      <c r="S292" s="41"/>
      <c r="T292" s="36"/>
      <c r="U292" s="36"/>
      <c r="V292" s="42"/>
      <c r="W292" s="42"/>
      <c r="X292" s="42"/>
      <c r="Y292" s="42"/>
      <c r="Z292" s="36"/>
      <c r="AA292" s="35"/>
      <c r="AB292" s="48"/>
      <c r="AC292" s="43"/>
      <c r="AD292" s="44"/>
      <c r="AE292" s="45"/>
      <c r="AF292" s="36"/>
      <c r="AG292" s="36"/>
      <c r="AH292" s="36"/>
      <c r="AI292" s="49"/>
      <c r="AJ292" s="42"/>
      <c r="AK292" s="113"/>
      <c r="AL292" s="44"/>
      <c r="AM292" s="46"/>
      <c r="AN292" s="46"/>
      <c r="AO292" s="46"/>
      <c r="AP292" s="46"/>
      <c r="AQ292" s="46"/>
      <c r="AR292" s="46"/>
      <c r="BG292" s="30">
        <f t="shared" si="20"/>
        <v>0</v>
      </c>
      <c r="BH292" s="30" t="str">
        <f t="shared" si="21"/>
        <v>n/a</v>
      </c>
      <c r="BI292" s="31" t="b">
        <f t="shared" si="22"/>
        <v>0</v>
      </c>
    </row>
    <row r="293" spans="1:61" x14ac:dyDescent="0.15">
      <c r="A293" s="29"/>
      <c r="B293" s="32"/>
      <c r="C293" s="33"/>
      <c r="D293" s="33"/>
      <c r="E293" s="47"/>
      <c r="F293" s="41"/>
      <c r="G293" s="34"/>
      <c r="H293" s="35"/>
      <c r="I293" s="35"/>
      <c r="J293" s="36"/>
      <c r="K293" s="37"/>
      <c r="L293" s="37"/>
      <c r="M293" s="38"/>
      <c r="N293" s="39"/>
      <c r="O293" s="40"/>
      <c r="P293" s="40"/>
      <c r="Q293" s="34"/>
      <c r="R293" s="34"/>
      <c r="S293" s="41"/>
      <c r="T293" s="36"/>
      <c r="U293" s="36"/>
      <c r="V293" s="42"/>
      <c r="W293" s="42"/>
      <c r="X293" s="42"/>
      <c r="Y293" s="42"/>
      <c r="Z293" s="36"/>
      <c r="AA293" s="35"/>
      <c r="AB293" s="48"/>
      <c r="AC293" s="43"/>
      <c r="AD293" s="44"/>
      <c r="AE293" s="45"/>
      <c r="AF293" s="36"/>
      <c r="AG293" s="36"/>
      <c r="AH293" s="36"/>
      <c r="AI293" s="49"/>
      <c r="AJ293" s="42"/>
      <c r="AK293" s="113"/>
      <c r="AL293" s="44"/>
      <c r="AM293" s="46"/>
      <c r="AN293" s="46"/>
      <c r="AO293" s="46"/>
      <c r="AP293" s="46"/>
      <c r="AQ293" s="46"/>
      <c r="AR293" s="46"/>
      <c r="BG293" s="30">
        <f t="shared" si="20"/>
        <v>0</v>
      </c>
      <c r="BH293" s="30" t="str">
        <f t="shared" si="21"/>
        <v>n/a</v>
      </c>
      <c r="BI293" s="31" t="b">
        <f t="shared" si="22"/>
        <v>0</v>
      </c>
    </row>
    <row r="294" spans="1:61" x14ac:dyDescent="0.15">
      <c r="A294" s="29"/>
      <c r="B294" s="32"/>
      <c r="C294" s="33"/>
      <c r="D294" s="33"/>
      <c r="E294" s="47"/>
      <c r="F294" s="41"/>
      <c r="G294" s="34"/>
      <c r="H294" s="35"/>
      <c r="I294" s="35"/>
      <c r="J294" s="36"/>
      <c r="K294" s="37"/>
      <c r="L294" s="37"/>
      <c r="M294" s="38"/>
      <c r="N294" s="39"/>
      <c r="O294" s="40"/>
      <c r="P294" s="40"/>
      <c r="Q294" s="34"/>
      <c r="R294" s="34"/>
      <c r="S294" s="41"/>
      <c r="T294" s="36"/>
      <c r="U294" s="36"/>
      <c r="V294" s="42"/>
      <c r="W294" s="42"/>
      <c r="X294" s="42"/>
      <c r="Y294" s="42"/>
      <c r="Z294" s="36"/>
      <c r="AA294" s="35"/>
      <c r="AB294" s="48"/>
      <c r="AC294" s="43"/>
      <c r="AD294" s="44"/>
      <c r="AE294" s="45"/>
      <c r="AF294" s="36"/>
      <c r="AG294" s="36"/>
      <c r="AH294" s="36"/>
      <c r="AI294" s="49"/>
      <c r="AJ294" s="42"/>
      <c r="AK294" s="113"/>
      <c r="AL294" s="44"/>
      <c r="AM294" s="46"/>
      <c r="AN294" s="46"/>
      <c r="AO294" s="46"/>
      <c r="AP294" s="46"/>
      <c r="AQ294" s="46"/>
      <c r="AR294" s="46"/>
      <c r="BG294" s="30">
        <f t="shared" si="20"/>
        <v>0</v>
      </c>
      <c r="BH294" s="30" t="str">
        <f t="shared" si="21"/>
        <v>n/a</v>
      </c>
      <c r="BI294" s="31" t="b">
        <f t="shared" si="22"/>
        <v>0</v>
      </c>
    </row>
    <row r="295" spans="1:61" x14ac:dyDescent="0.15">
      <c r="A295" s="29"/>
      <c r="B295" s="32"/>
      <c r="C295" s="33"/>
      <c r="D295" s="33"/>
      <c r="E295" s="47"/>
      <c r="F295" s="41"/>
      <c r="G295" s="34"/>
      <c r="H295" s="35"/>
      <c r="I295" s="35"/>
      <c r="J295" s="36"/>
      <c r="K295" s="37"/>
      <c r="L295" s="37"/>
      <c r="M295" s="38"/>
      <c r="N295" s="39"/>
      <c r="O295" s="40"/>
      <c r="P295" s="40"/>
      <c r="Q295" s="34"/>
      <c r="R295" s="34"/>
      <c r="S295" s="41"/>
      <c r="T295" s="36"/>
      <c r="U295" s="36"/>
      <c r="V295" s="42"/>
      <c r="W295" s="42"/>
      <c r="X295" s="42"/>
      <c r="Y295" s="42"/>
      <c r="Z295" s="36"/>
      <c r="AA295" s="35"/>
      <c r="AB295" s="48"/>
      <c r="AC295" s="43"/>
      <c r="AD295" s="44"/>
      <c r="AE295" s="45"/>
      <c r="AF295" s="36"/>
      <c r="AG295" s="36"/>
      <c r="AH295" s="36"/>
      <c r="AI295" s="49"/>
      <c r="AJ295" s="42"/>
      <c r="AK295" s="113"/>
      <c r="AL295" s="44"/>
      <c r="AM295" s="46"/>
      <c r="AN295" s="46"/>
      <c r="AO295" s="46"/>
      <c r="AP295" s="46"/>
      <c r="AQ295" s="46"/>
      <c r="AR295" s="46"/>
      <c r="BG295" s="30">
        <f t="shared" si="20"/>
        <v>0</v>
      </c>
      <c r="BH295" s="30" t="str">
        <f t="shared" si="21"/>
        <v>n/a</v>
      </c>
      <c r="BI295" s="31" t="b">
        <f t="shared" si="22"/>
        <v>0</v>
      </c>
    </row>
    <row r="296" spans="1:61" x14ac:dyDescent="0.15">
      <c r="A296" s="29"/>
      <c r="B296" s="32"/>
      <c r="C296" s="33"/>
      <c r="D296" s="33"/>
      <c r="E296" s="47"/>
      <c r="F296" s="41"/>
      <c r="G296" s="34"/>
      <c r="H296" s="35"/>
      <c r="I296" s="35"/>
      <c r="J296" s="36"/>
      <c r="K296" s="37"/>
      <c r="L296" s="37"/>
      <c r="M296" s="38"/>
      <c r="N296" s="39"/>
      <c r="O296" s="40"/>
      <c r="P296" s="40"/>
      <c r="Q296" s="34"/>
      <c r="R296" s="34"/>
      <c r="S296" s="41"/>
      <c r="T296" s="36"/>
      <c r="U296" s="36"/>
      <c r="V296" s="42"/>
      <c r="W296" s="42"/>
      <c r="X296" s="42"/>
      <c r="Y296" s="42"/>
      <c r="Z296" s="36"/>
      <c r="AA296" s="35"/>
      <c r="AB296" s="48"/>
      <c r="AC296" s="43"/>
      <c r="AD296" s="44"/>
      <c r="AE296" s="45"/>
      <c r="AF296" s="36"/>
      <c r="AG296" s="36"/>
      <c r="AH296" s="36"/>
      <c r="AI296" s="49"/>
      <c r="AJ296" s="42"/>
      <c r="AK296" s="113"/>
      <c r="AL296" s="44"/>
      <c r="AM296" s="46"/>
      <c r="AN296" s="46"/>
      <c r="AO296" s="46"/>
      <c r="AP296" s="46"/>
      <c r="AQ296" s="46"/>
      <c r="AR296" s="46"/>
      <c r="BG296" s="30">
        <f t="shared" si="20"/>
        <v>0</v>
      </c>
      <c r="BH296" s="30" t="str">
        <f t="shared" si="21"/>
        <v>n/a</v>
      </c>
      <c r="BI296" s="31" t="b">
        <f t="shared" si="22"/>
        <v>0</v>
      </c>
    </row>
    <row r="297" spans="1:61" x14ac:dyDescent="0.15">
      <c r="A297" s="29"/>
      <c r="B297" s="32"/>
      <c r="C297" s="33"/>
      <c r="D297" s="33"/>
      <c r="E297" s="47"/>
      <c r="F297" s="41"/>
      <c r="G297" s="34"/>
      <c r="H297" s="35"/>
      <c r="I297" s="35"/>
      <c r="J297" s="36"/>
      <c r="K297" s="37"/>
      <c r="L297" s="37"/>
      <c r="M297" s="38"/>
      <c r="N297" s="39"/>
      <c r="O297" s="40"/>
      <c r="P297" s="40"/>
      <c r="Q297" s="34"/>
      <c r="R297" s="34"/>
      <c r="S297" s="41"/>
      <c r="T297" s="36"/>
      <c r="U297" s="36"/>
      <c r="V297" s="42"/>
      <c r="W297" s="42"/>
      <c r="X297" s="42"/>
      <c r="Y297" s="42"/>
      <c r="Z297" s="36"/>
      <c r="AA297" s="35"/>
      <c r="AB297" s="48"/>
      <c r="AC297" s="43"/>
      <c r="AD297" s="44"/>
      <c r="AE297" s="45"/>
      <c r="AF297" s="36"/>
      <c r="AG297" s="36"/>
      <c r="AH297" s="36"/>
      <c r="AI297" s="49"/>
      <c r="AJ297" s="42"/>
      <c r="AK297" s="113"/>
      <c r="AL297" s="44"/>
      <c r="AM297" s="46"/>
      <c r="AN297" s="46"/>
      <c r="AO297" s="46"/>
      <c r="AP297" s="46"/>
      <c r="AQ297" s="46"/>
      <c r="AR297" s="46"/>
      <c r="BG297" s="30">
        <f t="shared" si="20"/>
        <v>0</v>
      </c>
      <c r="BH297" s="30" t="str">
        <f t="shared" si="21"/>
        <v>n/a</v>
      </c>
      <c r="BI297" s="31" t="b">
        <f t="shared" si="22"/>
        <v>0</v>
      </c>
    </row>
    <row r="298" spans="1:61" x14ac:dyDescent="0.15">
      <c r="A298" s="29"/>
      <c r="B298" s="32"/>
      <c r="C298" s="33"/>
      <c r="D298" s="33"/>
      <c r="E298" s="47"/>
      <c r="F298" s="41"/>
      <c r="G298" s="34"/>
      <c r="H298" s="35"/>
      <c r="I298" s="35"/>
      <c r="J298" s="36"/>
      <c r="K298" s="37"/>
      <c r="L298" s="37"/>
      <c r="M298" s="38"/>
      <c r="N298" s="39"/>
      <c r="O298" s="40"/>
      <c r="P298" s="40"/>
      <c r="Q298" s="34"/>
      <c r="R298" s="34"/>
      <c r="S298" s="41"/>
      <c r="T298" s="36"/>
      <c r="U298" s="36"/>
      <c r="V298" s="42"/>
      <c r="W298" s="42"/>
      <c r="X298" s="42"/>
      <c r="Y298" s="42"/>
      <c r="Z298" s="36"/>
      <c r="AA298" s="35"/>
      <c r="AB298" s="48"/>
      <c r="AC298" s="43"/>
      <c r="AD298" s="44"/>
      <c r="AE298" s="45"/>
      <c r="AF298" s="36"/>
      <c r="AG298" s="36"/>
      <c r="AH298" s="36"/>
      <c r="AI298" s="49"/>
      <c r="AJ298" s="42"/>
      <c r="AK298" s="113"/>
      <c r="AL298" s="44"/>
      <c r="AM298" s="46"/>
      <c r="AN298" s="46"/>
      <c r="AO298" s="46"/>
      <c r="AP298" s="46"/>
      <c r="AQ298" s="46"/>
      <c r="AR298" s="46"/>
      <c r="BG298" s="30">
        <f t="shared" si="20"/>
        <v>0</v>
      </c>
      <c r="BH298" s="30" t="str">
        <f t="shared" si="21"/>
        <v>n/a</v>
      </c>
      <c r="BI298" s="31" t="b">
        <f t="shared" si="22"/>
        <v>0</v>
      </c>
    </row>
    <row r="299" spans="1:61" x14ac:dyDescent="0.15">
      <c r="A299" s="29"/>
      <c r="B299" s="32"/>
      <c r="C299" s="33"/>
      <c r="D299" s="33"/>
      <c r="E299" s="47"/>
      <c r="F299" s="41"/>
      <c r="G299" s="34"/>
      <c r="H299" s="35"/>
      <c r="I299" s="35"/>
      <c r="J299" s="36"/>
      <c r="K299" s="37"/>
      <c r="L299" s="37"/>
      <c r="M299" s="38"/>
      <c r="N299" s="39"/>
      <c r="O299" s="40"/>
      <c r="P299" s="40"/>
      <c r="Q299" s="34"/>
      <c r="R299" s="34"/>
      <c r="S299" s="41"/>
      <c r="T299" s="36"/>
      <c r="U299" s="36"/>
      <c r="V299" s="42"/>
      <c r="W299" s="42"/>
      <c r="X299" s="42"/>
      <c r="Y299" s="42"/>
      <c r="Z299" s="36"/>
      <c r="AA299" s="35"/>
      <c r="AB299" s="48"/>
      <c r="AC299" s="43"/>
      <c r="AD299" s="44"/>
      <c r="AE299" s="45"/>
      <c r="AF299" s="36"/>
      <c r="AG299" s="36"/>
      <c r="AH299" s="36"/>
      <c r="AI299" s="49"/>
      <c r="AJ299" s="42"/>
      <c r="AK299" s="113"/>
      <c r="AL299" s="44"/>
      <c r="AM299" s="46"/>
      <c r="AN299" s="46"/>
      <c r="AO299" s="46"/>
      <c r="AP299" s="46"/>
      <c r="AQ299" s="46"/>
      <c r="AR299" s="46"/>
      <c r="BG299" s="30">
        <f t="shared" si="20"/>
        <v>0</v>
      </c>
      <c r="BH299" s="30" t="str">
        <f t="shared" si="21"/>
        <v>n/a</v>
      </c>
      <c r="BI299" s="31" t="b">
        <f t="shared" si="22"/>
        <v>0</v>
      </c>
    </row>
    <row r="300" spans="1:61" x14ac:dyDescent="0.15">
      <c r="A300" s="29"/>
      <c r="B300" s="32"/>
      <c r="C300" s="33"/>
      <c r="D300" s="33"/>
      <c r="E300" s="47"/>
      <c r="F300" s="41"/>
      <c r="G300" s="34"/>
      <c r="H300" s="35"/>
      <c r="I300" s="35"/>
      <c r="J300" s="36"/>
      <c r="K300" s="37"/>
      <c r="L300" s="37"/>
      <c r="M300" s="38"/>
      <c r="N300" s="39"/>
      <c r="O300" s="40"/>
      <c r="P300" s="40"/>
      <c r="Q300" s="34"/>
      <c r="R300" s="34"/>
      <c r="S300" s="41"/>
      <c r="T300" s="36"/>
      <c r="U300" s="36"/>
      <c r="V300" s="42"/>
      <c r="W300" s="42"/>
      <c r="X300" s="42"/>
      <c r="Y300" s="42"/>
      <c r="Z300" s="36"/>
      <c r="AA300" s="35"/>
      <c r="AB300" s="48"/>
      <c r="AC300" s="43"/>
      <c r="AD300" s="44"/>
      <c r="AE300" s="45"/>
      <c r="AF300" s="36"/>
      <c r="AG300" s="36"/>
      <c r="AH300" s="36"/>
      <c r="AI300" s="49"/>
      <c r="AJ300" s="42"/>
      <c r="AK300" s="113"/>
      <c r="AL300" s="44"/>
      <c r="AM300" s="46"/>
      <c r="AN300" s="46"/>
      <c r="AO300" s="46"/>
      <c r="AP300" s="46"/>
      <c r="AQ300" s="46"/>
      <c r="AR300" s="46"/>
      <c r="BG300" s="30">
        <f t="shared" si="20"/>
        <v>0</v>
      </c>
      <c r="BH300" s="30" t="str">
        <f t="shared" si="21"/>
        <v>n/a</v>
      </c>
      <c r="BI300" s="31" t="b">
        <f t="shared" si="22"/>
        <v>0</v>
      </c>
    </row>
    <row r="301" spans="1:61" x14ac:dyDescent="0.15">
      <c r="A301" s="29"/>
      <c r="B301" s="32"/>
      <c r="C301" s="33"/>
      <c r="D301" s="33"/>
      <c r="E301" s="47"/>
      <c r="F301" s="41"/>
      <c r="G301" s="34"/>
      <c r="H301" s="35"/>
      <c r="I301" s="35"/>
      <c r="J301" s="36"/>
      <c r="K301" s="37"/>
      <c r="L301" s="37"/>
      <c r="M301" s="38"/>
      <c r="N301" s="39"/>
      <c r="O301" s="40"/>
      <c r="P301" s="40"/>
      <c r="Q301" s="34"/>
      <c r="R301" s="34"/>
      <c r="S301" s="41"/>
      <c r="T301" s="36"/>
      <c r="U301" s="36"/>
      <c r="V301" s="42"/>
      <c r="W301" s="42"/>
      <c r="X301" s="42"/>
      <c r="Y301" s="42"/>
      <c r="Z301" s="36"/>
      <c r="AA301" s="35"/>
      <c r="AB301" s="48"/>
      <c r="AC301" s="43"/>
      <c r="AD301" s="44"/>
      <c r="AE301" s="45"/>
      <c r="AF301" s="36"/>
      <c r="AG301" s="36"/>
      <c r="AH301" s="36"/>
      <c r="AI301" s="49"/>
      <c r="AJ301" s="42"/>
      <c r="AK301" s="113"/>
      <c r="AL301" s="44"/>
      <c r="AM301" s="46"/>
      <c r="AN301" s="46"/>
      <c r="AO301" s="46"/>
      <c r="AP301" s="46"/>
      <c r="AQ301" s="46"/>
      <c r="AR301" s="46"/>
      <c r="BG301" s="30">
        <f t="shared" si="20"/>
        <v>0</v>
      </c>
      <c r="BH301" s="30" t="str">
        <f t="shared" si="21"/>
        <v>n/a</v>
      </c>
      <c r="BI301" s="31" t="b">
        <f t="shared" si="22"/>
        <v>0</v>
      </c>
    </row>
    <row r="302" spans="1:61" x14ac:dyDescent="0.15">
      <c r="A302" s="29"/>
      <c r="B302" s="32"/>
      <c r="C302" s="33"/>
      <c r="D302" s="33"/>
      <c r="E302" s="47"/>
      <c r="F302" s="41"/>
      <c r="G302" s="34"/>
      <c r="H302" s="35"/>
      <c r="I302" s="35"/>
      <c r="J302" s="36"/>
      <c r="K302" s="37"/>
      <c r="L302" s="37"/>
      <c r="M302" s="38"/>
      <c r="N302" s="39"/>
      <c r="O302" s="40"/>
      <c r="P302" s="40"/>
      <c r="Q302" s="34"/>
      <c r="R302" s="34"/>
      <c r="S302" s="41"/>
      <c r="T302" s="36"/>
      <c r="U302" s="36"/>
      <c r="V302" s="42"/>
      <c r="W302" s="42"/>
      <c r="X302" s="42"/>
      <c r="Y302" s="42"/>
      <c r="Z302" s="36"/>
      <c r="AA302" s="35"/>
      <c r="AB302" s="48"/>
      <c r="AC302" s="43"/>
      <c r="AD302" s="44"/>
      <c r="AE302" s="45"/>
      <c r="AF302" s="36"/>
      <c r="AG302" s="36"/>
      <c r="AH302" s="36"/>
      <c r="AI302" s="49"/>
      <c r="AJ302" s="42"/>
      <c r="AK302" s="113"/>
      <c r="AL302" s="44"/>
      <c r="AM302" s="46"/>
      <c r="AN302" s="46"/>
      <c r="AO302" s="46"/>
      <c r="AP302" s="46"/>
      <c r="AQ302" s="46"/>
      <c r="AR302" s="46"/>
      <c r="BG302" s="30">
        <f t="shared" si="20"/>
        <v>0</v>
      </c>
      <c r="BH302" s="30" t="str">
        <f t="shared" si="21"/>
        <v>n/a</v>
      </c>
      <c r="BI302" s="31" t="b">
        <f t="shared" si="22"/>
        <v>0</v>
      </c>
    </row>
    <row r="303" spans="1:61" x14ac:dyDescent="0.15">
      <c r="A303" s="29"/>
      <c r="B303" s="32"/>
      <c r="C303" s="33"/>
      <c r="D303" s="33"/>
      <c r="E303" s="47"/>
      <c r="F303" s="41"/>
      <c r="G303" s="34"/>
      <c r="H303" s="35"/>
      <c r="I303" s="35"/>
      <c r="J303" s="36"/>
      <c r="K303" s="37"/>
      <c r="L303" s="37"/>
      <c r="M303" s="38"/>
      <c r="N303" s="39"/>
      <c r="O303" s="40"/>
      <c r="P303" s="40"/>
      <c r="Q303" s="34"/>
      <c r="R303" s="34"/>
      <c r="S303" s="41"/>
      <c r="T303" s="36"/>
      <c r="U303" s="36"/>
      <c r="V303" s="42"/>
      <c r="W303" s="42"/>
      <c r="X303" s="42"/>
      <c r="Y303" s="42"/>
      <c r="Z303" s="36"/>
      <c r="AA303" s="35"/>
      <c r="AB303" s="48"/>
      <c r="AC303" s="43"/>
      <c r="AD303" s="44"/>
      <c r="AE303" s="45"/>
      <c r="AF303" s="36"/>
      <c r="AG303" s="36"/>
      <c r="AH303" s="36"/>
      <c r="AI303" s="49"/>
      <c r="AJ303" s="42"/>
      <c r="AK303" s="113"/>
      <c r="AL303" s="44"/>
      <c r="AM303" s="46"/>
      <c r="AN303" s="46"/>
      <c r="AO303" s="46"/>
      <c r="AP303" s="46"/>
      <c r="AQ303" s="46"/>
      <c r="AR303" s="46"/>
      <c r="BG303" s="30">
        <f t="shared" si="20"/>
        <v>0</v>
      </c>
      <c r="BH303" s="30" t="str">
        <f t="shared" si="21"/>
        <v>n/a</v>
      </c>
      <c r="BI303" s="31" t="b">
        <f t="shared" si="22"/>
        <v>0</v>
      </c>
    </row>
    <row r="304" spans="1:61" x14ac:dyDescent="0.15">
      <c r="A304" s="29"/>
      <c r="B304" s="32"/>
      <c r="C304" s="33"/>
      <c r="D304" s="33"/>
      <c r="E304" s="47"/>
      <c r="F304" s="41"/>
      <c r="G304" s="34"/>
      <c r="H304" s="35"/>
      <c r="I304" s="35"/>
      <c r="J304" s="36"/>
      <c r="K304" s="37"/>
      <c r="L304" s="37"/>
      <c r="M304" s="38"/>
      <c r="N304" s="39"/>
      <c r="O304" s="40"/>
      <c r="P304" s="40"/>
      <c r="Q304" s="34"/>
      <c r="R304" s="34"/>
      <c r="S304" s="41"/>
      <c r="T304" s="36"/>
      <c r="U304" s="36"/>
      <c r="V304" s="42"/>
      <c r="W304" s="42"/>
      <c r="X304" s="42"/>
      <c r="Y304" s="42"/>
      <c r="Z304" s="36"/>
      <c r="AA304" s="35"/>
      <c r="AB304" s="48"/>
      <c r="AC304" s="43"/>
      <c r="AD304" s="44"/>
      <c r="AE304" s="45"/>
      <c r="AF304" s="36"/>
      <c r="AG304" s="36"/>
      <c r="AH304" s="36"/>
      <c r="AI304" s="49"/>
      <c r="AJ304" s="42"/>
      <c r="AK304" s="113"/>
      <c r="AL304" s="44"/>
      <c r="AM304" s="46"/>
      <c r="AN304" s="46"/>
      <c r="AO304" s="46"/>
      <c r="AP304" s="46"/>
      <c r="AQ304" s="46"/>
      <c r="AR304" s="46"/>
      <c r="BG304" s="30">
        <f t="shared" si="20"/>
        <v>0</v>
      </c>
      <c r="BH304" s="30" t="str">
        <f t="shared" si="21"/>
        <v>n/a</v>
      </c>
      <c r="BI304" s="31" t="b">
        <f t="shared" si="22"/>
        <v>0</v>
      </c>
    </row>
    <row r="305" spans="1:61" x14ac:dyDescent="0.15">
      <c r="A305" s="29"/>
      <c r="B305" s="32"/>
      <c r="C305" s="33"/>
      <c r="D305" s="33"/>
      <c r="E305" s="47"/>
      <c r="F305" s="41"/>
      <c r="G305" s="34"/>
      <c r="H305" s="35"/>
      <c r="I305" s="35"/>
      <c r="J305" s="36"/>
      <c r="K305" s="37"/>
      <c r="L305" s="37"/>
      <c r="M305" s="38"/>
      <c r="N305" s="39"/>
      <c r="O305" s="40"/>
      <c r="P305" s="40"/>
      <c r="Q305" s="34"/>
      <c r="R305" s="34"/>
      <c r="S305" s="41"/>
      <c r="T305" s="36"/>
      <c r="U305" s="36"/>
      <c r="V305" s="42"/>
      <c r="W305" s="42"/>
      <c r="X305" s="42"/>
      <c r="Y305" s="42"/>
      <c r="Z305" s="36"/>
      <c r="AA305" s="35"/>
      <c r="AB305" s="48"/>
      <c r="AC305" s="43"/>
      <c r="AD305" s="44"/>
      <c r="AE305" s="45"/>
      <c r="AF305" s="36"/>
      <c r="AG305" s="36"/>
      <c r="AH305" s="36"/>
      <c r="AI305" s="49"/>
      <c r="AJ305" s="42"/>
      <c r="AK305" s="113"/>
      <c r="AL305" s="44"/>
      <c r="AM305" s="46"/>
      <c r="AN305" s="46"/>
      <c r="AO305" s="46"/>
      <c r="AP305" s="46"/>
      <c r="AQ305" s="46"/>
      <c r="AR305" s="46"/>
      <c r="BG305" s="30">
        <f t="shared" ref="BG305:BG368" si="23">I305-Q305</f>
        <v>0</v>
      </c>
      <c r="BH305" s="30" t="str">
        <f t="shared" ref="BH305:BH368" si="24">IF(O305="HTM",365*5,IF(O305="AFS",365*3,"n/a"))</f>
        <v>n/a</v>
      </c>
      <c r="BI305" s="31" t="b">
        <f t="shared" si="22"/>
        <v>0</v>
      </c>
    </row>
    <row r="306" spans="1:61" x14ac:dyDescent="0.15">
      <c r="A306" s="29"/>
      <c r="B306" s="32"/>
      <c r="C306" s="33"/>
      <c r="D306" s="33"/>
      <c r="E306" s="47"/>
      <c r="F306" s="41"/>
      <c r="G306" s="34"/>
      <c r="H306" s="35"/>
      <c r="I306" s="35"/>
      <c r="J306" s="36"/>
      <c r="K306" s="37"/>
      <c r="L306" s="37"/>
      <c r="M306" s="38"/>
      <c r="N306" s="39"/>
      <c r="O306" s="40"/>
      <c r="P306" s="40"/>
      <c r="Q306" s="34"/>
      <c r="R306" s="34"/>
      <c r="S306" s="41"/>
      <c r="T306" s="36"/>
      <c r="U306" s="36"/>
      <c r="V306" s="42"/>
      <c r="W306" s="42"/>
      <c r="X306" s="42"/>
      <c r="Y306" s="42"/>
      <c r="Z306" s="36"/>
      <c r="AA306" s="35"/>
      <c r="AB306" s="48"/>
      <c r="AC306" s="43"/>
      <c r="AD306" s="44"/>
      <c r="AE306" s="45"/>
      <c r="AF306" s="36"/>
      <c r="AG306" s="36"/>
      <c r="AH306" s="36"/>
      <c r="AI306" s="49"/>
      <c r="AJ306" s="42"/>
      <c r="AK306" s="113"/>
      <c r="AL306" s="44"/>
      <c r="AM306" s="46"/>
      <c r="AN306" s="46"/>
      <c r="AO306" s="46"/>
      <c r="AP306" s="46"/>
      <c r="AQ306" s="46"/>
      <c r="AR306" s="46"/>
      <c r="BG306" s="30">
        <f t="shared" si="23"/>
        <v>0</v>
      </c>
      <c r="BH306" s="30" t="str">
        <f t="shared" si="24"/>
        <v>n/a</v>
      </c>
      <c r="BI306" s="31" t="b">
        <f t="shared" si="22"/>
        <v>0</v>
      </c>
    </row>
    <row r="307" spans="1:61" x14ac:dyDescent="0.15">
      <c r="A307" s="29"/>
      <c r="B307" s="32"/>
      <c r="C307" s="33"/>
      <c r="D307" s="33"/>
      <c r="E307" s="47"/>
      <c r="F307" s="41"/>
      <c r="G307" s="34"/>
      <c r="H307" s="35"/>
      <c r="I307" s="35"/>
      <c r="J307" s="36"/>
      <c r="K307" s="37"/>
      <c r="L307" s="37"/>
      <c r="M307" s="38"/>
      <c r="N307" s="39"/>
      <c r="O307" s="40"/>
      <c r="P307" s="40"/>
      <c r="Q307" s="34"/>
      <c r="R307" s="34"/>
      <c r="S307" s="41"/>
      <c r="T307" s="36"/>
      <c r="U307" s="36"/>
      <c r="V307" s="42"/>
      <c r="W307" s="42"/>
      <c r="X307" s="42"/>
      <c r="Y307" s="42"/>
      <c r="Z307" s="36"/>
      <c r="AA307" s="35"/>
      <c r="AB307" s="48"/>
      <c r="AC307" s="43"/>
      <c r="AD307" s="44"/>
      <c r="AE307" s="45"/>
      <c r="AF307" s="36"/>
      <c r="AG307" s="36"/>
      <c r="AH307" s="36"/>
      <c r="AI307" s="49"/>
      <c r="AJ307" s="42"/>
      <c r="AK307" s="113"/>
      <c r="AL307" s="44"/>
      <c r="AM307" s="46"/>
      <c r="AN307" s="46"/>
      <c r="AO307" s="46"/>
      <c r="AP307" s="46"/>
      <c r="AQ307" s="46"/>
      <c r="AR307" s="46"/>
      <c r="BG307" s="30">
        <f t="shared" si="23"/>
        <v>0</v>
      </c>
      <c r="BH307" s="30" t="str">
        <f t="shared" si="24"/>
        <v>n/a</v>
      </c>
      <c r="BI307" s="31" t="b">
        <f t="shared" ref="BI307:BI370" si="25">IF(BG307&gt;BH307,TRUE,FALSE)</f>
        <v>0</v>
      </c>
    </row>
    <row r="308" spans="1:61" x14ac:dyDescent="0.15">
      <c r="A308" s="29"/>
      <c r="B308" s="32"/>
      <c r="C308" s="33"/>
      <c r="D308" s="33"/>
      <c r="E308" s="47"/>
      <c r="F308" s="41"/>
      <c r="G308" s="34"/>
      <c r="H308" s="35"/>
      <c r="I308" s="35"/>
      <c r="J308" s="36"/>
      <c r="K308" s="37"/>
      <c r="L308" s="37"/>
      <c r="M308" s="38"/>
      <c r="N308" s="39"/>
      <c r="O308" s="40"/>
      <c r="P308" s="40"/>
      <c r="Q308" s="34"/>
      <c r="R308" s="34"/>
      <c r="S308" s="41"/>
      <c r="T308" s="36"/>
      <c r="U308" s="36"/>
      <c r="V308" s="42"/>
      <c r="W308" s="42"/>
      <c r="X308" s="42"/>
      <c r="Y308" s="42"/>
      <c r="Z308" s="36"/>
      <c r="AA308" s="35"/>
      <c r="AB308" s="48"/>
      <c r="AC308" s="43"/>
      <c r="AD308" s="44"/>
      <c r="AE308" s="45"/>
      <c r="AF308" s="36"/>
      <c r="AG308" s="36"/>
      <c r="AH308" s="36"/>
      <c r="AI308" s="49"/>
      <c r="AJ308" s="42"/>
      <c r="AK308" s="113"/>
      <c r="AL308" s="44"/>
      <c r="AM308" s="46"/>
      <c r="AN308" s="46"/>
      <c r="AO308" s="46"/>
      <c r="AP308" s="46"/>
      <c r="AQ308" s="46"/>
      <c r="AR308" s="46"/>
      <c r="BG308" s="30">
        <f t="shared" si="23"/>
        <v>0</v>
      </c>
      <c r="BH308" s="30" t="str">
        <f t="shared" si="24"/>
        <v>n/a</v>
      </c>
      <c r="BI308" s="31" t="b">
        <f t="shared" si="25"/>
        <v>0</v>
      </c>
    </row>
    <row r="309" spans="1:61" x14ac:dyDescent="0.15">
      <c r="A309" s="29"/>
      <c r="B309" s="32"/>
      <c r="C309" s="33"/>
      <c r="D309" s="33"/>
      <c r="E309" s="47"/>
      <c r="F309" s="41"/>
      <c r="G309" s="34"/>
      <c r="H309" s="35"/>
      <c r="I309" s="35"/>
      <c r="J309" s="36"/>
      <c r="K309" s="37"/>
      <c r="L309" s="37"/>
      <c r="M309" s="38"/>
      <c r="N309" s="39"/>
      <c r="O309" s="40"/>
      <c r="P309" s="40"/>
      <c r="Q309" s="34"/>
      <c r="R309" s="34"/>
      <c r="S309" s="41"/>
      <c r="T309" s="36"/>
      <c r="U309" s="36"/>
      <c r="V309" s="42"/>
      <c r="W309" s="42"/>
      <c r="X309" s="42"/>
      <c r="Y309" s="42"/>
      <c r="Z309" s="36"/>
      <c r="AA309" s="35"/>
      <c r="AB309" s="48"/>
      <c r="AC309" s="43"/>
      <c r="AD309" s="44"/>
      <c r="AE309" s="45"/>
      <c r="AF309" s="36"/>
      <c r="AG309" s="36"/>
      <c r="AH309" s="36"/>
      <c r="AI309" s="49"/>
      <c r="AJ309" s="42"/>
      <c r="AK309" s="113"/>
      <c r="AL309" s="44"/>
      <c r="AM309" s="46"/>
      <c r="AN309" s="46"/>
      <c r="AO309" s="46"/>
      <c r="AP309" s="46"/>
      <c r="AQ309" s="46"/>
      <c r="AR309" s="46"/>
      <c r="BG309" s="30">
        <f t="shared" si="23"/>
        <v>0</v>
      </c>
      <c r="BH309" s="30" t="str">
        <f t="shared" si="24"/>
        <v>n/a</v>
      </c>
      <c r="BI309" s="31" t="b">
        <f t="shared" si="25"/>
        <v>0</v>
      </c>
    </row>
    <row r="310" spans="1:61" x14ac:dyDescent="0.15">
      <c r="A310" s="29"/>
      <c r="B310" s="32"/>
      <c r="C310" s="33"/>
      <c r="D310" s="33"/>
      <c r="E310" s="47"/>
      <c r="F310" s="41"/>
      <c r="G310" s="34"/>
      <c r="H310" s="35"/>
      <c r="I310" s="35"/>
      <c r="J310" s="36"/>
      <c r="K310" s="37"/>
      <c r="L310" s="37"/>
      <c r="M310" s="38"/>
      <c r="N310" s="39"/>
      <c r="O310" s="40"/>
      <c r="P310" s="40"/>
      <c r="Q310" s="34"/>
      <c r="R310" s="34"/>
      <c r="S310" s="41"/>
      <c r="T310" s="36"/>
      <c r="U310" s="36"/>
      <c r="V310" s="42"/>
      <c r="W310" s="42"/>
      <c r="X310" s="42"/>
      <c r="Y310" s="42"/>
      <c r="Z310" s="36"/>
      <c r="AA310" s="35"/>
      <c r="AB310" s="48"/>
      <c r="AC310" s="43"/>
      <c r="AD310" s="44"/>
      <c r="AE310" s="45"/>
      <c r="AF310" s="36"/>
      <c r="AG310" s="36"/>
      <c r="AH310" s="36"/>
      <c r="AI310" s="49"/>
      <c r="AJ310" s="42"/>
      <c r="AK310" s="113"/>
      <c r="AL310" s="44"/>
      <c r="AM310" s="46"/>
      <c r="AN310" s="46"/>
      <c r="AO310" s="46"/>
      <c r="AP310" s="46"/>
      <c r="AQ310" s="46"/>
      <c r="AR310" s="46"/>
      <c r="BG310" s="30">
        <f t="shared" si="23"/>
        <v>0</v>
      </c>
      <c r="BH310" s="30" t="str">
        <f t="shared" si="24"/>
        <v>n/a</v>
      </c>
      <c r="BI310" s="31" t="b">
        <f t="shared" si="25"/>
        <v>0</v>
      </c>
    </row>
    <row r="311" spans="1:61" x14ac:dyDescent="0.15">
      <c r="A311" s="29"/>
      <c r="B311" s="32"/>
      <c r="C311" s="33"/>
      <c r="D311" s="33"/>
      <c r="E311" s="47"/>
      <c r="F311" s="41"/>
      <c r="G311" s="34"/>
      <c r="H311" s="35"/>
      <c r="I311" s="35"/>
      <c r="J311" s="36"/>
      <c r="K311" s="37"/>
      <c r="L311" s="37"/>
      <c r="M311" s="38"/>
      <c r="N311" s="39"/>
      <c r="O311" s="40"/>
      <c r="P311" s="40"/>
      <c r="Q311" s="34"/>
      <c r="R311" s="34"/>
      <c r="S311" s="41"/>
      <c r="T311" s="36"/>
      <c r="U311" s="36"/>
      <c r="V311" s="42"/>
      <c r="W311" s="42"/>
      <c r="X311" s="42"/>
      <c r="Y311" s="42"/>
      <c r="Z311" s="36"/>
      <c r="AA311" s="35"/>
      <c r="AB311" s="48"/>
      <c r="AC311" s="43"/>
      <c r="AD311" s="44"/>
      <c r="AE311" s="45"/>
      <c r="AF311" s="36"/>
      <c r="AG311" s="36"/>
      <c r="AH311" s="36"/>
      <c r="AI311" s="49"/>
      <c r="AJ311" s="42"/>
      <c r="AK311" s="113"/>
      <c r="AL311" s="44"/>
      <c r="AM311" s="46"/>
      <c r="AN311" s="46"/>
      <c r="AO311" s="46"/>
      <c r="AP311" s="46"/>
      <c r="AQ311" s="46"/>
      <c r="AR311" s="46"/>
      <c r="BG311" s="30">
        <f t="shared" si="23"/>
        <v>0</v>
      </c>
      <c r="BH311" s="30" t="str">
        <f t="shared" si="24"/>
        <v>n/a</v>
      </c>
      <c r="BI311" s="31" t="b">
        <f t="shared" si="25"/>
        <v>0</v>
      </c>
    </row>
    <row r="312" spans="1:61" x14ac:dyDescent="0.15">
      <c r="A312" s="29"/>
      <c r="B312" s="32"/>
      <c r="C312" s="33"/>
      <c r="D312" s="33"/>
      <c r="E312" s="47"/>
      <c r="F312" s="41"/>
      <c r="G312" s="34"/>
      <c r="H312" s="35"/>
      <c r="I312" s="35"/>
      <c r="J312" s="36"/>
      <c r="K312" s="37"/>
      <c r="L312" s="37"/>
      <c r="M312" s="38"/>
      <c r="N312" s="39"/>
      <c r="O312" s="40"/>
      <c r="P312" s="40"/>
      <c r="Q312" s="34"/>
      <c r="R312" s="34"/>
      <c r="S312" s="41"/>
      <c r="T312" s="36"/>
      <c r="U312" s="36"/>
      <c r="V312" s="42"/>
      <c r="W312" s="42"/>
      <c r="X312" s="42"/>
      <c r="Y312" s="42"/>
      <c r="Z312" s="36"/>
      <c r="AA312" s="35"/>
      <c r="AB312" s="48"/>
      <c r="AC312" s="43"/>
      <c r="AD312" s="44"/>
      <c r="AE312" s="45"/>
      <c r="AF312" s="36"/>
      <c r="AG312" s="36"/>
      <c r="AH312" s="36"/>
      <c r="AI312" s="49"/>
      <c r="AJ312" s="42"/>
      <c r="AK312" s="113"/>
      <c r="AL312" s="44"/>
      <c r="AM312" s="46"/>
      <c r="AN312" s="46"/>
      <c r="AO312" s="46"/>
      <c r="AP312" s="46"/>
      <c r="AQ312" s="46"/>
      <c r="AR312" s="46"/>
      <c r="BG312" s="30">
        <f t="shared" si="23"/>
        <v>0</v>
      </c>
      <c r="BH312" s="30" t="str">
        <f t="shared" si="24"/>
        <v>n/a</v>
      </c>
      <c r="BI312" s="31" t="b">
        <f t="shared" si="25"/>
        <v>0</v>
      </c>
    </row>
    <row r="313" spans="1:61" x14ac:dyDescent="0.15">
      <c r="A313" s="29"/>
      <c r="B313" s="32"/>
      <c r="C313" s="33"/>
      <c r="D313" s="33"/>
      <c r="E313" s="47"/>
      <c r="F313" s="41"/>
      <c r="G313" s="34"/>
      <c r="H313" s="35"/>
      <c r="I313" s="35"/>
      <c r="J313" s="36"/>
      <c r="K313" s="37"/>
      <c r="L313" s="37"/>
      <c r="M313" s="38"/>
      <c r="N313" s="39"/>
      <c r="O313" s="40"/>
      <c r="P313" s="40"/>
      <c r="Q313" s="34"/>
      <c r="R313" s="34"/>
      <c r="S313" s="41"/>
      <c r="T313" s="36"/>
      <c r="U313" s="36"/>
      <c r="V313" s="42"/>
      <c r="W313" s="42"/>
      <c r="X313" s="42"/>
      <c r="Y313" s="42"/>
      <c r="Z313" s="36"/>
      <c r="AA313" s="35"/>
      <c r="AB313" s="48"/>
      <c r="AC313" s="43"/>
      <c r="AD313" s="44"/>
      <c r="AE313" s="45"/>
      <c r="AF313" s="36"/>
      <c r="AG313" s="36"/>
      <c r="AH313" s="36"/>
      <c r="AI313" s="49"/>
      <c r="AJ313" s="42"/>
      <c r="AK313" s="113"/>
      <c r="AL313" s="44"/>
      <c r="AM313" s="46"/>
      <c r="AN313" s="46"/>
      <c r="AO313" s="46"/>
      <c r="AP313" s="46"/>
      <c r="AQ313" s="46"/>
      <c r="AR313" s="46"/>
      <c r="BG313" s="30">
        <f t="shared" si="23"/>
        <v>0</v>
      </c>
      <c r="BH313" s="30" t="str">
        <f t="shared" si="24"/>
        <v>n/a</v>
      </c>
      <c r="BI313" s="31" t="b">
        <f t="shared" si="25"/>
        <v>0</v>
      </c>
    </row>
    <row r="314" spans="1:61" x14ac:dyDescent="0.15">
      <c r="A314" s="29"/>
      <c r="B314" s="32"/>
      <c r="C314" s="33"/>
      <c r="D314" s="33"/>
      <c r="E314" s="47"/>
      <c r="F314" s="41"/>
      <c r="G314" s="34"/>
      <c r="H314" s="35"/>
      <c r="I314" s="35"/>
      <c r="J314" s="36"/>
      <c r="K314" s="37"/>
      <c r="L314" s="37"/>
      <c r="M314" s="38"/>
      <c r="N314" s="39"/>
      <c r="O314" s="40"/>
      <c r="P314" s="40"/>
      <c r="Q314" s="34"/>
      <c r="R314" s="34"/>
      <c r="S314" s="41"/>
      <c r="T314" s="36"/>
      <c r="U314" s="36"/>
      <c r="V314" s="42"/>
      <c r="W314" s="42"/>
      <c r="X314" s="42"/>
      <c r="Y314" s="42"/>
      <c r="Z314" s="36"/>
      <c r="AA314" s="35"/>
      <c r="AB314" s="48"/>
      <c r="AC314" s="43"/>
      <c r="AD314" s="44"/>
      <c r="AE314" s="45"/>
      <c r="AF314" s="36"/>
      <c r="AG314" s="36"/>
      <c r="AH314" s="36"/>
      <c r="AI314" s="49"/>
      <c r="AJ314" s="42"/>
      <c r="AK314" s="113"/>
      <c r="AL314" s="44"/>
      <c r="AM314" s="46"/>
      <c r="AN314" s="46"/>
      <c r="AO314" s="46"/>
      <c r="AP314" s="46"/>
      <c r="AQ314" s="46"/>
      <c r="AR314" s="46"/>
      <c r="BG314" s="30">
        <f t="shared" si="23"/>
        <v>0</v>
      </c>
      <c r="BH314" s="30" t="str">
        <f t="shared" si="24"/>
        <v>n/a</v>
      </c>
      <c r="BI314" s="31" t="b">
        <f t="shared" si="25"/>
        <v>0</v>
      </c>
    </row>
    <row r="315" spans="1:61" x14ac:dyDescent="0.15">
      <c r="A315" s="29"/>
      <c r="B315" s="32"/>
      <c r="C315" s="33"/>
      <c r="D315" s="33"/>
      <c r="E315" s="47"/>
      <c r="F315" s="41"/>
      <c r="G315" s="34"/>
      <c r="H315" s="35"/>
      <c r="I315" s="35"/>
      <c r="J315" s="36"/>
      <c r="K315" s="37"/>
      <c r="L315" s="37"/>
      <c r="M315" s="38"/>
      <c r="N315" s="39"/>
      <c r="O315" s="40"/>
      <c r="P315" s="40"/>
      <c r="Q315" s="34"/>
      <c r="R315" s="34"/>
      <c r="S315" s="41"/>
      <c r="T315" s="36"/>
      <c r="U315" s="36"/>
      <c r="V315" s="42"/>
      <c r="W315" s="42"/>
      <c r="X315" s="42"/>
      <c r="Y315" s="42"/>
      <c r="Z315" s="36"/>
      <c r="AA315" s="35"/>
      <c r="AB315" s="48"/>
      <c r="AC315" s="43"/>
      <c r="AD315" s="44"/>
      <c r="AE315" s="45"/>
      <c r="AF315" s="36"/>
      <c r="AG315" s="36"/>
      <c r="AH315" s="36"/>
      <c r="AI315" s="49"/>
      <c r="AJ315" s="42"/>
      <c r="AK315" s="113"/>
      <c r="AL315" s="44"/>
      <c r="AM315" s="46"/>
      <c r="AN315" s="46"/>
      <c r="AO315" s="46"/>
      <c r="AP315" s="46"/>
      <c r="AQ315" s="46"/>
      <c r="AR315" s="46"/>
      <c r="BG315" s="30">
        <f t="shared" si="23"/>
        <v>0</v>
      </c>
      <c r="BH315" s="30" t="str">
        <f t="shared" si="24"/>
        <v>n/a</v>
      </c>
      <c r="BI315" s="31" t="b">
        <f t="shared" si="25"/>
        <v>0</v>
      </c>
    </row>
    <row r="316" spans="1:61" x14ac:dyDescent="0.15">
      <c r="A316" s="29"/>
      <c r="B316" s="32"/>
      <c r="C316" s="33"/>
      <c r="D316" s="33"/>
      <c r="E316" s="47"/>
      <c r="F316" s="41"/>
      <c r="G316" s="34"/>
      <c r="H316" s="35"/>
      <c r="I316" s="35"/>
      <c r="J316" s="36"/>
      <c r="K316" s="37"/>
      <c r="L316" s="37"/>
      <c r="M316" s="38"/>
      <c r="N316" s="39"/>
      <c r="O316" s="40"/>
      <c r="P316" s="40"/>
      <c r="Q316" s="34"/>
      <c r="R316" s="34"/>
      <c r="S316" s="41"/>
      <c r="T316" s="36"/>
      <c r="U316" s="36"/>
      <c r="V316" s="42"/>
      <c r="W316" s="42"/>
      <c r="X316" s="42"/>
      <c r="Y316" s="42"/>
      <c r="Z316" s="36"/>
      <c r="AA316" s="35"/>
      <c r="AB316" s="48"/>
      <c r="AC316" s="43"/>
      <c r="AD316" s="44"/>
      <c r="AE316" s="45"/>
      <c r="AF316" s="36"/>
      <c r="AG316" s="36"/>
      <c r="AH316" s="36"/>
      <c r="AI316" s="49"/>
      <c r="AJ316" s="42"/>
      <c r="AK316" s="113"/>
      <c r="AL316" s="44"/>
      <c r="AM316" s="46"/>
      <c r="AN316" s="46"/>
      <c r="AO316" s="46"/>
      <c r="AP316" s="46"/>
      <c r="AQ316" s="46"/>
      <c r="AR316" s="46"/>
      <c r="BG316" s="30">
        <f t="shared" si="23"/>
        <v>0</v>
      </c>
      <c r="BH316" s="30" t="str">
        <f t="shared" si="24"/>
        <v>n/a</v>
      </c>
      <c r="BI316" s="31" t="b">
        <f t="shared" si="25"/>
        <v>0</v>
      </c>
    </row>
    <row r="317" spans="1:61" x14ac:dyDescent="0.15">
      <c r="A317" s="29"/>
      <c r="B317" s="32"/>
      <c r="C317" s="33"/>
      <c r="D317" s="33"/>
      <c r="E317" s="47"/>
      <c r="F317" s="41"/>
      <c r="G317" s="34"/>
      <c r="H317" s="35"/>
      <c r="I317" s="35"/>
      <c r="J317" s="36"/>
      <c r="K317" s="37"/>
      <c r="L317" s="37"/>
      <c r="M317" s="38"/>
      <c r="N317" s="39"/>
      <c r="O317" s="40"/>
      <c r="P317" s="40"/>
      <c r="Q317" s="34"/>
      <c r="R317" s="34"/>
      <c r="S317" s="41"/>
      <c r="T317" s="36"/>
      <c r="U317" s="36"/>
      <c r="V317" s="42"/>
      <c r="W317" s="42"/>
      <c r="X317" s="42"/>
      <c r="Y317" s="42"/>
      <c r="Z317" s="36"/>
      <c r="AA317" s="35"/>
      <c r="AB317" s="48"/>
      <c r="AC317" s="43"/>
      <c r="AD317" s="44"/>
      <c r="AE317" s="45"/>
      <c r="AF317" s="36"/>
      <c r="AG317" s="36"/>
      <c r="AH317" s="36"/>
      <c r="AI317" s="49"/>
      <c r="AJ317" s="42"/>
      <c r="AK317" s="113"/>
      <c r="AL317" s="44"/>
      <c r="AM317" s="46"/>
      <c r="AN317" s="46"/>
      <c r="AO317" s="46"/>
      <c r="AP317" s="46"/>
      <c r="AQ317" s="46"/>
      <c r="AR317" s="46"/>
      <c r="BG317" s="30">
        <f t="shared" si="23"/>
        <v>0</v>
      </c>
      <c r="BH317" s="30" t="str">
        <f t="shared" si="24"/>
        <v>n/a</v>
      </c>
      <c r="BI317" s="31" t="b">
        <f t="shared" si="25"/>
        <v>0</v>
      </c>
    </row>
    <row r="318" spans="1:61" x14ac:dyDescent="0.15">
      <c r="A318" s="29"/>
      <c r="B318" s="32"/>
      <c r="C318" s="33"/>
      <c r="D318" s="33"/>
      <c r="E318" s="47"/>
      <c r="F318" s="41"/>
      <c r="G318" s="34"/>
      <c r="H318" s="35"/>
      <c r="I318" s="35"/>
      <c r="J318" s="36"/>
      <c r="K318" s="37"/>
      <c r="L318" s="37"/>
      <c r="M318" s="38"/>
      <c r="N318" s="39"/>
      <c r="O318" s="40"/>
      <c r="P318" s="40"/>
      <c r="Q318" s="34"/>
      <c r="R318" s="34"/>
      <c r="S318" s="41"/>
      <c r="T318" s="36"/>
      <c r="U318" s="36"/>
      <c r="V318" s="42"/>
      <c r="W318" s="42"/>
      <c r="X318" s="42"/>
      <c r="Y318" s="42"/>
      <c r="Z318" s="36"/>
      <c r="AA318" s="35"/>
      <c r="AB318" s="48"/>
      <c r="AC318" s="43"/>
      <c r="AD318" s="44"/>
      <c r="AE318" s="45"/>
      <c r="AF318" s="36"/>
      <c r="AG318" s="36"/>
      <c r="AH318" s="36"/>
      <c r="AI318" s="49"/>
      <c r="AJ318" s="42"/>
      <c r="AK318" s="113"/>
      <c r="AL318" s="44"/>
      <c r="AM318" s="46"/>
      <c r="AN318" s="46"/>
      <c r="AO318" s="46"/>
      <c r="AP318" s="46"/>
      <c r="AQ318" s="46"/>
      <c r="AR318" s="46"/>
      <c r="BG318" s="30">
        <f t="shared" si="23"/>
        <v>0</v>
      </c>
      <c r="BH318" s="30" t="str">
        <f t="shared" si="24"/>
        <v>n/a</v>
      </c>
      <c r="BI318" s="31" t="b">
        <f t="shared" si="25"/>
        <v>0</v>
      </c>
    </row>
    <row r="319" spans="1:61" x14ac:dyDescent="0.15">
      <c r="A319" s="29"/>
      <c r="B319" s="32"/>
      <c r="C319" s="33"/>
      <c r="D319" s="33"/>
      <c r="E319" s="47"/>
      <c r="F319" s="41"/>
      <c r="G319" s="34"/>
      <c r="H319" s="35"/>
      <c r="I319" s="35"/>
      <c r="J319" s="36"/>
      <c r="K319" s="37"/>
      <c r="L319" s="37"/>
      <c r="M319" s="38"/>
      <c r="N319" s="39"/>
      <c r="O319" s="40"/>
      <c r="P319" s="40"/>
      <c r="Q319" s="34"/>
      <c r="R319" s="34"/>
      <c r="S319" s="41"/>
      <c r="T319" s="36"/>
      <c r="U319" s="36"/>
      <c r="V319" s="42"/>
      <c r="W319" s="42"/>
      <c r="X319" s="42"/>
      <c r="Y319" s="42"/>
      <c r="Z319" s="36"/>
      <c r="AA319" s="35"/>
      <c r="AB319" s="48"/>
      <c r="AC319" s="43"/>
      <c r="AD319" s="44"/>
      <c r="AE319" s="45"/>
      <c r="AF319" s="36"/>
      <c r="AG319" s="36"/>
      <c r="AH319" s="36"/>
      <c r="AI319" s="49"/>
      <c r="AJ319" s="42"/>
      <c r="AK319" s="113"/>
      <c r="AL319" s="44"/>
      <c r="AM319" s="46"/>
      <c r="AN319" s="46"/>
      <c r="AO319" s="46"/>
      <c r="AP319" s="46"/>
      <c r="AQ319" s="46"/>
      <c r="AR319" s="46"/>
      <c r="BG319" s="30">
        <f t="shared" si="23"/>
        <v>0</v>
      </c>
      <c r="BH319" s="30" t="str">
        <f t="shared" si="24"/>
        <v>n/a</v>
      </c>
      <c r="BI319" s="31" t="b">
        <f t="shared" si="25"/>
        <v>0</v>
      </c>
    </row>
    <row r="320" spans="1:61" x14ac:dyDescent="0.15">
      <c r="A320" s="29"/>
      <c r="B320" s="32"/>
      <c r="C320" s="33"/>
      <c r="D320" s="33"/>
      <c r="E320" s="47"/>
      <c r="F320" s="41"/>
      <c r="G320" s="34"/>
      <c r="H320" s="35"/>
      <c r="I320" s="35"/>
      <c r="J320" s="36"/>
      <c r="K320" s="37"/>
      <c r="L320" s="37"/>
      <c r="M320" s="38"/>
      <c r="N320" s="39"/>
      <c r="O320" s="40"/>
      <c r="P320" s="40"/>
      <c r="Q320" s="34"/>
      <c r="R320" s="34"/>
      <c r="S320" s="41"/>
      <c r="T320" s="36"/>
      <c r="U320" s="36"/>
      <c r="V320" s="42"/>
      <c r="W320" s="42"/>
      <c r="X320" s="42"/>
      <c r="Y320" s="42"/>
      <c r="Z320" s="36"/>
      <c r="AA320" s="35"/>
      <c r="AB320" s="48"/>
      <c r="AC320" s="43"/>
      <c r="AD320" s="44"/>
      <c r="AE320" s="45"/>
      <c r="AF320" s="36"/>
      <c r="AG320" s="36"/>
      <c r="AH320" s="36"/>
      <c r="AI320" s="49"/>
      <c r="AJ320" s="42"/>
      <c r="AK320" s="113"/>
      <c r="AL320" s="44"/>
      <c r="AM320" s="46"/>
      <c r="AN320" s="46"/>
      <c r="AO320" s="46"/>
      <c r="AP320" s="46"/>
      <c r="AQ320" s="46"/>
      <c r="AR320" s="46"/>
      <c r="BG320" s="30">
        <f t="shared" si="23"/>
        <v>0</v>
      </c>
      <c r="BH320" s="30" t="str">
        <f t="shared" si="24"/>
        <v>n/a</v>
      </c>
      <c r="BI320" s="31" t="b">
        <f t="shared" si="25"/>
        <v>0</v>
      </c>
    </row>
    <row r="321" spans="1:61" x14ac:dyDescent="0.15">
      <c r="A321" s="29"/>
      <c r="B321" s="32"/>
      <c r="C321" s="33"/>
      <c r="D321" s="33"/>
      <c r="E321" s="47"/>
      <c r="F321" s="41"/>
      <c r="G321" s="34"/>
      <c r="H321" s="35"/>
      <c r="I321" s="35"/>
      <c r="J321" s="36"/>
      <c r="K321" s="37"/>
      <c r="L321" s="37"/>
      <c r="M321" s="38"/>
      <c r="N321" s="39"/>
      <c r="O321" s="40"/>
      <c r="P321" s="40"/>
      <c r="Q321" s="34"/>
      <c r="R321" s="34"/>
      <c r="S321" s="41"/>
      <c r="T321" s="36"/>
      <c r="U321" s="36"/>
      <c r="V321" s="42"/>
      <c r="W321" s="42"/>
      <c r="X321" s="42"/>
      <c r="Y321" s="42"/>
      <c r="Z321" s="36"/>
      <c r="AA321" s="35"/>
      <c r="AB321" s="48"/>
      <c r="AC321" s="43"/>
      <c r="AD321" s="44"/>
      <c r="AE321" s="45"/>
      <c r="AF321" s="36"/>
      <c r="AG321" s="36"/>
      <c r="AH321" s="36"/>
      <c r="AI321" s="49"/>
      <c r="AJ321" s="42"/>
      <c r="AK321" s="113"/>
      <c r="AL321" s="44"/>
      <c r="AM321" s="46"/>
      <c r="AN321" s="46"/>
      <c r="AO321" s="46"/>
      <c r="AP321" s="46"/>
      <c r="AQ321" s="46"/>
      <c r="AR321" s="46"/>
      <c r="BG321" s="30">
        <f t="shared" si="23"/>
        <v>0</v>
      </c>
      <c r="BH321" s="30" t="str">
        <f t="shared" si="24"/>
        <v>n/a</v>
      </c>
      <c r="BI321" s="31" t="b">
        <f t="shared" si="25"/>
        <v>0</v>
      </c>
    </row>
    <row r="322" spans="1:61" x14ac:dyDescent="0.15">
      <c r="A322" s="29"/>
      <c r="B322" s="32"/>
      <c r="C322" s="33"/>
      <c r="D322" s="33"/>
      <c r="E322" s="47"/>
      <c r="F322" s="41"/>
      <c r="G322" s="34"/>
      <c r="H322" s="35"/>
      <c r="I322" s="35"/>
      <c r="J322" s="36"/>
      <c r="K322" s="37"/>
      <c r="L322" s="37"/>
      <c r="M322" s="38"/>
      <c r="N322" s="39"/>
      <c r="O322" s="40"/>
      <c r="P322" s="40"/>
      <c r="Q322" s="34"/>
      <c r="R322" s="34"/>
      <c r="S322" s="41"/>
      <c r="T322" s="36"/>
      <c r="U322" s="36"/>
      <c r="V322" s="42"/>
      <c r="W322" s="42"/>
      <c r="X322" s="42"/>
      <c r="Y322" s="42"/>
      <c r="Z322" s="36"/>
      <c r="AA322" s="35"/>
      <c r="AB322" s="48"/>
      <c r="AC322" s="43"/>
      <c r="AD322" s="44"/>
      <c r="AE322" s="45"/>
      <c r="AF322" s="36"/>
      <c r="AG322" s="36"/>
      <c r="AH322" s="36"/>
      <c r="AI322" s="49"/>
      <c r="AJ322" s="42"/>
      <c r="AK322" s="113"/>
      <c r="AL322" s="44"/>
      <c r="AM322" s="46"/>
      <c r="AN322" s="46"/>
      <c r="AO322" s="46"/>
      <c r="AP322" s="46"/>
      <c r="AQ322" s="46"/>
      <c r="AR322" s="46"/>
      <c r="BG322" s="30">
        <f t="shared" si="23"/>
        <v>0</v>
      </c>
      <c r="BH322" s="30" t="str">
        <f t="shared" si="24"/>
        <v>n/a</v>
      </c>
      <c r="BI322" s="31" t="b">
        <f t="shared" si="25"/>
        <v>0</v>
      </c>
    </row>
    <row r="323" spans="1:61" x14ac:dyDescent="0.15">
      <c r="A323" s="29"/>
      <c r="B323" s="32"/>
      <c r="C323" s="33"/>
      <c r="D323" s="33"/>
      <c r="E323" s="47"/>
      <c r="F323" s="41"/>
      <c r="G323" s="34"/>
      <c r="H323" s="35"/>
      <c r="I323" s="35"/>
      <c r="J323" s="36"/>
      <c r="K323" s="37"/>
      <c r="L323" s="37"/>
      <c r="M323" s="38"/>
      <c r="N323" s="39"/>
      <c r="O323" s="40"/>
      <c r="P323" s="40"/>
      <c r="Q323" s="34"/>
      <c r="R323" s="34"/>
      <c r="S323" s="41"/>
      <c r="T323" s="36"/>
      <c r="U323" s="36"/>
      <c r="V323" s="42"/>
      <c r="W323" s="42"/>
      <c r="X323" s="42"/>
      <c r="Y323" s="42"/>
      <c r="Z323" s="36"/>
      <c r="AA323" s="35"/>
      <c r="AB323" s="48"/>
      <c r="AC323" s="43"/>
      <c r="AD323" s="44"/>
      <c r="AE323" s="45"/>
      <c r="AF323" s="36"/>
      <c r="AG323" s="36"/>
      <c r="AH323" s="36"/>
      <c r="AI323" s="49"/>
      <c r="AJ323" s="42"/>
      <c r="AK323" s="113"/>
      <c r="AL323" s="44"/>
      <c r="AM323" s="46"/>
      <c r="AN323" s="46"/>
      <c r="AO323" s="46"/>
      <c r="AP323" s="46"/>
      <c r="AQ323" s="46"/>
      <c r="AR323" s="46"/>
      <c r="BG323" s="30">
        <f t="shared" si="23"/>
        <v>0</v>
      </c>
      <c r="BH323" s="30" t="str">
        <f t="shared" si="24"/>
        <v>n/a</v>
      </c>
      <c r="BI323" s="31" t="b">
        <f t="shared" si="25"/>
        <v>0</v>
      </c>
    </row>
    <row r="324" spans="1:61" x14ac:dyDescent="0.15">
      <c r="A324" s="29"/>
      <c r="B324" s="32"/>
      <c r="C324" s="33"/>
      <c r="D324" s="33"/>
      <c r="E324" s="47"/>
      <c r="F324" s="41"/>
      <c r="G324" s="34"/>
      <c r="H324" s="35"/>
      <c r="I324" s="35"/>
      <c r="J324" s="36"/>
      <c r="K324" s="37"/>
      <c r="L324" s="37"/>
      <c r="M324" s="38"/>
      <c r="N324" s="39"/>
      <c r="O324" s="40"/>
      <c r="P324" s="40"/>
      <c r="Q324" s="34"/>
      <c r="R324" s="34"/>
      <c r="S324" s="41"/>
      <c r="T324" s="36"/>
      <c r="U324" s="36"/>
      <c r="V324" s="42"/>
      <c r="W324" s="42"/>
      <c r="X324" s="42"/>
      <c r="Y324" s="42"/>
      <c r="Z324" s="36"/>
      <c r="AA324" s="35"/>
      <c r="AB324" s="48"/>
      <c r="AC324" s="43"/>
      <c r="AD324" s="44"/>
      <c r="AE324" s="45"/>
      <c r="AF324" s="36"/>
      <c r="AG324" s="36"/>
      <c r="AH324" s="36"/>
      <c r="AI324" s="49"/>
      <c r="AJ324" s="42"/>
      <c r="AK324" s="113"/>
      <c r="AL324" s="44"/>
      <c r="AM324" s="46"/>
      <c r="AN324" s="46"/>
      <c r="AO324" s="46"/>
      <c r="AP324" s="46"/>
      <c r="AQ324" s="46"/>
      <c r="AR324" s="46"/>
      <c r="BG324" s="30">
        <f t="shared" si="23"/>
        <v>0</v>
      </c>
      <c r="BH324" s="30" t="str">
        <f t="shared" si="24"/>
        <v>n/a</v>
      </c>
      <c r="BI324" s="31" t="b">
        <f t="shared" si="25"/>
        <v>0</v>
      </c>
    </row>
    <row r="325" spans="1:61" x14ac:dyDescent="0.15">
      <c r="A325" s="29"/>
      <c r="B325" s="32"/>
      <c r="C325" s="33"/>
      <c r="D325" s="33"/>
      <c r="E325" s="47"/>
      <c r="F325" s="41"/>
      <c r="G325" s="34"/>
      <c r="H325" s="35"/>
      <c r="I325" s="35"/>
      <c r="J325" s="36"/>
      <c r="K325" s="37"/>
      <c r="L325" s="37"/>
      <c r="M325" s="38"/>
      <c r="N325" s="39"/>
      <c r="O325" s="40"/>
      <c r="P325" s="40"/>
      <c r="Q325" s="34"/>
      <c r="R325" s="34"/>
      <c r="S325" s="41"/>
      <c r="T325" s="36"/>
      <c r="U325" s="36"/>
      <c r="V325" s="42"/>
      <c r="W325" s="42"/>
      <c r="X325" s="42"/>
      <c r="Y325" s="42"/>
      <c r="Z325" s="36"/>
      <c r="AA325" s="35"/>
      <c r="AB325" s="48"/>
      <c r="AC325" s="43"/>
      <c r="AD325" s="44"/>
      <c r="AE325" s="45"/>
      <c r="AF325" s="36"/>
      <c r="AG325" s="36"/>
      <c r="AH325" s="36"/>
      <c r="AI325" s="49"/>
      <c r="AJ325" s="42"/>
      <c r="AK325" s="113"/>
      <c r="AL325" s="44"/>
      <c r="AM325" s="46"/>
      <c r="AN325" s="46"/>
      <c r="AO325" s="46"/>
      <c r="AP325" s="46"/>
      <c r="AQ325" s="46"/>
      <c r="AR325" s="46"/>
      <c r="BG325" s="30">
        <f t="shared" si="23"/>
        <v>0</v>
      </c>
      <c r="BH325" s="30" t="str">
        <f t="shared" si="24"/>
        <v>n/a</v>
      </c>
      <c r="BI325" s="31" t="b">
        <f t="shared" si="25"/>
        <v>0</v>
      </c>
    </row>
    <row r="326" spans="1:61" x14ac:dyDescent="0.15">
      <c r="A326" s="29"/>
      <c r="B326" s="32"/>
      <c r="C326" s="33"/>
      <c r="D326" s="33"/>
      <c r="E326" s="47"/>
      <c r="F326" s="41"/>
      <c r="G326" s="34"/>
      <c r="H326" s="35"/>
      <c r="I326" s="35"/>
      <c r="J326" s="36"/>
      <c r="K326" s="37"/>
      <c r="L326" s="37"/>
      <c r="M326" s="38"/>
      <c r="N326" s="39"/>
      <c r="O326" s="40"/>
      <c r="P326" s="40"/>
      <c r="Q326" s="34"/>
      <c r="R326" s="34"/>
      <c r="S326" s="41"/>
      <c r="T326" s="36"/>
      <c r="U326" s="36"/>
      <c r="V326" s="42"/>
      <c r="W326" s="42"/>
      <c r="X326" s="42"/>
      <c r="Y326" s="42"/>
      <c r="Z326" s="36"/>
      <c r="AA326" s="35"/>
      <c r="AB326" s="48"/>
      <c r="AC326" s="43"/>
      <c r="AD326" s="44"/>
      <c r="AE326" s="45"/>
      <c r="AF326" s="36"/>
      <c r="AG326" s="36"/>
      <c r="AH326" s="36"/>
      <c r="AI326" s="49"/>
      <c r="AJ326" s="42"/>
      <c r="AK326" s="113"/>
      <c r="AL326" s="44"/>
      <c r="AM326" s="46"/>
      <c r="AN326" s="46"/>
      <c r="AO326" s="46"/>
      <c r="AP326" s="46"/>
      <c r="AQ326" s="46"/>
      <c r="AR326" s="46"/>
      <c r="BG326" s="30">
        <f t="shared" si="23"/>
        <v>0</v>
      </c>
      <c r="BH326" s="30" t="str">
        <f t="shared" si="24"/>
        <v>n/a</v>
      </c>
      <c r="BI326" s="31" t="b">
        <f t="shared" si="25"/>
        <v>0</v>
      </c>
    </row>
    <row r="327" spans="1:61" x14ac:dyDescent="0.15">
      <c r="A327" s="29"/>
      <c r="B327" s="32"/>
      <c r="C327" s="33"/>
      <c r="D327" s="33"/>
      <c r="E327" s="47"/>
      <c r="F327" s="41"/>
      <c r="G327" s="34"/>
      <c r="H327" s="35"/>
      <c r="I327" s="35"/>
      <c r="J327" s="36"/>
      <c r="K327" s="37"/>
      <c r="L327" s="37"/>
      <c r="M327" s="38"/>
      <c r="N327" s="39"/>
      <c r="O327" s="40"/>
      <c r="P327" s="40"/>
      <c r="Q327" s="34"/>
      <c r="R327" s="34"/>
      <c r="S327" s="41"/>
      <c r="T327" s="36"/>
      <c r="U327" s="36"/>
      <c r="V327" s="42"/>
      <c r="W327" s="42"/>
      <c r="X327" s="42"/>
      <c r="Y327" s="42"/>
      <c r="Z327" s="36"/>
      <c r="AA327" s="35"/>
      <c r="AB327" s="48"/>
      <c r="AC327" s="43"/>
      <c r="AD327" s="44"/>
      <c r="AE327" s="45"/>
      <c r="AF327" s="36"/>
      <c r="AG327" s="36"/>
      <c r="AH327" s="36"/>
      <c r="AI327" s="49"/>
      <c r="AJ327" s="42"/>
      <c r="AK327" s="113"/>
      <c r="AL327" s="44"/>
      <c r="AM327" s="46"/>
      <c r="AN327" s="46"/>
      <c r="AO327" s="46"/>
      <c r="AP327" s="46"/>
      <c r="AQ327" s="46"/>
      <c r="AR327" s="46"/>
      <c r="BG327" s="30">
        <f t="shared" si="23"/>
        <v>0</v>
      </c>
      <c r="BH327" s="30" t="str">
        <f t="shared" si="24"/>
        <v>n/a</v>
      </c>
      <c r="BI327" s="31" t="b">
        <f t="shared" si="25"/>
        <v>0</v>
      </c>
    </row>
    <row r="328" spans="1:61" x14ac:dyDescent="0.15">
      <c r="A328" s="29"/>
      <c r="B328" s="32"/>
      <c r="C328" s="33"/>
      <c r="D328" s="33"/>
      <c r="E328" s="47"/>
      <c r="F328" s="41"/>
      <c r="G328" s="34"/>
      <c r="H328" s="35"/>
      <c r="I328" s="35"/>
      <c r="J328" s="36"/>
      <c r="K328" s="37"/>
      <c r="L328" s="37"/>
      <c r="M328" s="38"/>
      <c r="N328" s="39"/>
      <c r="O328" s="40"/>
      <c r="P328" s="40"/>
      <c r="Q328" s="34"/>
      <c r="R328" s="34"/>
      <c r="S328" s="41"/>
      <c r="T328" s="36"/>
      <c r="U328" s="36"/>
      <c r="V328" s="42"/>
      <c r="W328" s="42"/>
      <c r="X328" s="42"/>
      <c r="Y328" s="42"/>
      <c r="Z328" s="36"/>
      <c r="AA328" s="35"/>
      <c r="AB328" s="48"/>
      <c r="AC328" s="43"/>
      <c r="AD328" s="44"/>
      <c r="AE328" s="45"/>
      <c r="AF328" s="36"/>
      <c r="AG328" s="36"/>
      <c r="AH328" s="36"/>
      <c r="AI328" s="49"/>
      <c r="AJ328" s="42"/>
      <c r="AK328" s="113"/>
      <c r="AL328" s="44"/>
      <c r="AM328" s="46"/>
      <c r="AN328" s="46"/>
      <c r="AO328" s="46"/>
      <c r="AP328" s="46"/>
      <c r="AQ328" s="46"/>
      <c r="AR328" s="46"/>
      <c r="BG328" s="30">
        <f t="shared" si="23"/>
        <v>0</v>
      </c>
      <c r="BH328" s="30" t="str">
        <f t="shared" si="24"/>
        <v>n/a</v>
      </c>
      <c r="BI328" s="31" t="b">
        <f t="shared" si="25"/>
        <v>0</v>
      </c>
    </row>
    <row r="329" spans="1:61" x14ac:dyDescent="0.15">
      <c r="A329" s="29"/>
      <c r="B329" s="32"/>
      <c r="C329" s="33"/>
      <c r="D329" s="33"/>
      <c r="E329" s="47"/>
      <c r="F329" s="41"/>
      <c r="G329" s="34"/>
      <c r="H329" s="35"/>
      <c r="I329" s="35"/>
      <c r="J329" s="36"/>
      <c r="K329" s="37"/>
      <c r="L329" s="37"/>
      <c r="M329" s="38"/>
      <c r="N329" s="39"/>
      <c r="O329" s="40"/>
      <c r="P329" s="40"/>
      <c r="Q329" s="34"/>
      <c r="R329" s="34"/>
      <c r="S329" s="41"/>
      <c r="T329" s="36"/>
      <c r="U329" s="36"/>
      <c r="V329" s="42"/>
      <c r="W329" s="42"/>
      <c r="X329" s="42"/>
      <c r="Y329" s="42"/>
      <c r="Z329" s="36"/>
      <c r="AA329" s="35"/>
      <c r="AB329" s="48"/>
      <c r="AC329" s="43"/>
      <c r="AD329" s="44"/>
      <c r="AE329" s="45"/>
      <c r="AF329" s="36"/>
      <c r="AG329" s="36"/>
      <c r="AH329" s="36"/>
      <c r="AI329" s="49"/>
      <c r="AJ329" s="42"/>
      <c r="AK329" s="113"/>
      <c r="AL329" s="44"/>
      <c r="AM329" s="46"/>
      <c r="AN329" s="46"/>
      <c r="AO329" s="46"/>
      <c r="AP329" s="46"/>
      <c r="AQ329" s="46"/>
      <c r="AR329" s="46"/>
      <c r="BG329" s="30">
        <f t="shared" si="23"/>
        <v>0</v>
      </c>
      <c r="BH329" s="30" t="str">
        <f t="shared" si="24"/>
        <v>n/a</v>
      </c>
      <c r="BI329" s="31" t="b">
        <f t="shared" si="25"/>
        <v>0</v>
      </c>
    </row>
    <row r="330" spans="1:61" x14ac:dyDescent="0.15">
      <c r="A330" s="29"/>
      <c r="B330" s="32"/>
      <c r="C330" s="33"/>
      <c r="D330" s="33"/>
      <c r="E330" s="47"/>
      <c r="F330" s="41"/>
      <c r="G330" s="34"/>
      <c r="H330" s="35"/>
      <c r="I330" s="35"/>
      <c r="J330" s="36"/>
      <c r="K330" s="37"/>
      <c r="L330" s="37"/>
      <c r="M330" s="38"/>
      <c r="N330" s="39"/>
      <c r="O330" s="40"/>
      <c r="P330" s="40"/>
      <c r="Q330" s="34"/>
      <c r="R330" s="34"/>
      <c r="S330" s="41"/>
      <c r="T330" s="36"/>
      <c r="U330" s="36"/>
      <c r="V330" s="42"/>
      <c r="W330" s="42"/>
      <c r="X330" s="42"/>
      <c r="Y330" s="42"/>
      <c r="Z330" s="36"/>
      <c r="AA330" s="35"/>
      <c r="AB330" s="48"/>
      <c r="AC330" s="43"/>
      <c r="AD330" s="44"/>
      <c r="AE330" s="45"/>
      <c r="AF330" s="36"/>
      <c r="AG330" s="36"/>
      <c r="AH330" s="36"/>
      <c r="AI330" s="49"/>
      <c r="AJ330" s="42"/>
      <c r="AK330" s="113"/>
      <c r="AL330" s="44"/>
      <c r="AM330" s="46"/>
      <c r="AN330" s="46"/>
      <c r="AO330" s="46"/>
      <c r="AP330" s="46"/>
      <c r="AQ330" s="46"/>
      <c r="AR330" s="46"/>
      <c r="BG330" s="30">
        <f t="shared" si="23"/>
        <v>0</v>
      </c>
      <c r="BH330" s="30" t="str">
        <f t="shared" si="24"/>
        <v>n/a</v>
      </c>
      <c r="BI330" s="31" t="b">
        <f t="shared" si="25"/>
        <v>0</v>
      </c>
    </row>
    <row r="331" spans="1:61" x14ac:dyDescent="0.15">
      <c r="A331" s="29"/>
      <c r="B331" s="32"/>
      <c r="C331" s="33"/>
      <c r="D331" s="33"/>
      <c r="E331" s="47"/>
      <c r="F331" s="41"/>
      <c r="G331" s="34"/>
      <c r="H331" s="35"/>
      <c r="I331" s="35"/>
      <c r="J331" s="36"/>
      <c r="K331" s="37"/>
      <c r="L331" s="37"/>
      <c r="M331" s="38"/>
      <c r="N331" s="39"/>
      <c r="O331" s="40"/>
      <c r="P331" s="40"/>
      <c r="Q331" s="34"/>
      <c r="R331" s="34"/>
      <c r="S331" s="41"/>
      <c r="T331" s="36"/>
      <c r="U331" s="36"/>
      <c r="V331" s="42"/>
      <c r="W331" s="42"/>
      <c r="X331" s="42"/>
      <c r="Y331" s="42"/>
      <c r="Z331" s="36"/>
      <c r="AA331" s="35"/>
      <c r="AB331" s="48"/>
      <c r="AC331" s="43"/>
      <c r="AD331" s="44"/>
      <c r="AE331" s="45"/>
      <c r="AF331" s="36"/>
      <c r="AG331" s="36"/>
      <c r="AH331" s="36"/>
      <c r="AI331" s="49"/>
      <c r="AJ331" s="42"/>
      <c r="AK331" s="113"/>
      <c r="AL331" s="44"/>
      <c r="AM331" s="46"/>
      <c r="AN331" s="46"/>
      <c r="AO331" s="46"/>
      <c r="AP331" s="46"/>
      <c r="AQ331" s="46"/>
      <c r="AR331" s="46"/>
      <c r="BG331" s="30">
        <f t="shared" si="23"/>
        <v>0</v>
      </c>
      <c r="BH331" s="30" t="str">
        <f t="shared" si="24"/>
        <v>n/a</v>
      </c>
      <c r="BI331" s="31" t="b">
        <f t="shared" si="25"/>
        <v>0</v>
      </c>
    </row>
    <row r="332" spans="1:61" x14ac:dyDescent="0.15">
      <c r="A332" s="29"/>
      <c r="B332" s="32"/>
      <c r="C332" s="33"/>
      <c r="D332" s="33"/>
      <c r="E332" s="47"/>
      <c r="F332" s="41"/>
      <c r="G332" s="34"/>
      <c r="H332" s="35"/>
      <c r="I332" s="35"/>
      <c r="J332" s="36"/>
      <c r="K332" s="37"/>
      <c r="L332" s="37"/>
      <c r="M332" s="38"/>
      <c r="N332" s="39"/>
      <c r="O332" s="40"/>
      <c r="P332" s="40"/>
      <c r="Q332" s="34"/>
      <c r="R332" s="34"/>
      <c r="S332" s="41"/>
      <c r="T332" s="36"/>
      <c r="U332" s="36"/>
      <c r="V332" s="42"/>
      <c r="W332" s="42"/>
      <c r="X332" s="42"/>
      <c r="Y332" s="42"/>
      <c r="Z332" s="36"/>
      <c r="AA332" s="35"/>
      <c r="AB332" s="48"/>
      <c r="AC332" s="43"/>
      <c r="AD332" s="44"/>
      <c r="AE332" s="45"/>
      <c r="AF332" s="36"/>
      <c r="AG332" s="36"/>
      <c r="AH332" s="36"/>
      <c r="AI332" s="49"/>
      <c r="AJ332" s="42"/>
      <c r="AK332" s="113"/>
      <c r="AL332" s="44"/>
      <c r="AM332" s="46"/>
      <c r="AN332" s="46"/>
      <c r="AO332" s="46"/>
      <c r="AP332" s="46"/>
      <c r="AQ332" s="46"/>
      <c r="AR332" s="46"/>
      <c r="BG332" s="30">
        <f t="shared" si="23"/>
        <v>0</v>
      </c>
      <c r="BH332" s="30" t="str">
        <f t="shared" si="24"/>
        <v>n/a</v>
      </c>
      <c r="BI332" s="31" t="b">
        <f t="shared" si="25"/>
        <v>0</v>
      </c>
    </row>
    <row r="333" spans="1:61" x14ac:dyDescent="0.15">
      <c r="A333" s="29"/>
      <c r="B333" s="32"/>
      <c r="C333" s="33"/>
      <c r="D333" s="33"/>
      <c r="E333" s="47"/>
      <c r="F333" s="41"/>
      <c r="G333" s="34"/>
      <c r="H333" s="35"/>
      <c r="I333" s="35"/>
      <c r="J333" s="36"/>
      <c r="K333" s="37"/>
      <c r="L333" s="37"/>
      <c r="M333" s="38"/>
      <c r="N333" s="39"/>
      <c r="O333" s="40"/>
      <c r="P333" s="40"/>
      <c r="Q333" s="34"/>
      <c r="R333" s="34"/>
      <c r="S333" s="41"/>
      <c r="T333" s="36"/>
      <c r="U333" s="36"/>
      <c r="V333" s="42"/>
      <c r="W333" s="42"/>
      <c r="X333" s="42"/>
      <c r="Y333" s="42"/>
      <c r="Z333" s="36"/>
      <c r="AA333" s="35"/>
      <c r="AB333" s="48"/>
      <c r="AC333" s="43"/>
      <c r="AD333" s="44"/>
      <c r="AE333" s="45"/>
      <c r="AF333" s="36"/>
      <c r="AG333" s="36"/>
      <c r="AH333" s="36"/>
      <c r="AI333" s="49"/>
      <c r="AJ333" s="42"/>
      <c r="AK333" s="113"/>
      <c r="AL333" s="44"/>
      <c r="AM333" s="46"/>
      <c r="AN333" s="46"/>
      <c r="AO333" s="46"/>
      <c r="AP333" s="46"/>
      <c r="AQ333" s="46"/>
      <c r="AR333" s="46"/>
      <c r="BG333" s="30">
        <f t="shared" si="23"/>
        <v>0</v>
      </c>
      <c r="BH333" s="30" t="str">
        <f t="shared" si="24"/>
        <v>n/a</v>
      </c>
      <c r="BI333" s="31" t="b">
        <f t="shared" si="25"/>
        <v>0</v>
      </c>
    </row>
    <row r="334" spans="1:61" x14ac:dyDescent="0.15">
      <c r="A334" s="29"/>
      <c r="B334" s="32"/>
      <c r="C334" s="33"/>
      <c r="D334" s="33"/>
      <c r="E334" s="47"/>
      <c r="F334" s="41"/>
      <c r="G334" s="34"/>
      <c r="H334" s="35"/>
      <c r="I334" s="35"/>
      <c r="J334" s="36"/>
      <c r="K334" s="37"/>
      <c r="L334" s="37"/>
      <c r="M334" s="38"/>
      <c r="N334" s="39"/>
      <c r="O334" s="40"/>
      <c r="P334" s="40"/>
      <c r="Q334" s="34"/>
      <c r="R334" s="34"/>
      <c r="S334" s="41"/>
      <c r="T334" s="36"/>
      <c r="U334" s="36"/>
      <c r="V334" s="42"/>
      <c r="W334" s="42"/>
      <c r="X334" s="42"/>
      <c r="Y334" s="42"/>
      <c r="Z334" s="36"/>
      <c r="AA334" s="35"/>
      <c r="AB334" s="48"/>
      <c r="AC334" s="43"/>
      <c r="AD334" s="44"/>
      <c r="AE334" s="45"/>
      <c r="AF334" s="36"/>
      <c r="AG334" s="36"/>
      <c r="AH334" s="36"/>
      <c r="AI334" s="49"/>
      <c r="AJ334" s="42"/>
      <c r="AK334" s="113"/>
      <c r="AL334" s="44"/>
      <c r="AM334" s="46"/>
      <c r="AN334" s="46"/>
      <c r="AO334" s="46"/>
      <c r="AP334" s="46"/>
      <c r="AQ334" s="46"/>
      <c r="AR334" s="46"/>
      <c r="BG334" s="30">
        <f t="shared" si="23"/>
        <v>0</v>
      </c>
      <c r="BH334" s="30" t="str">
        <f t="shared" si="24"/>
        <v>n/a</v>
      </c>
      <c r="BI334" s="31" t="b">
        <f t="shared" si="25"/>
        <v>0</v>
      </c>
    </row>
    <row r="335" spans="1:61" x14ac:dyDescent="0.15">
      <c r="A335" s="29"/>
      <c r="B335" s="32"/>
      <c r="C335" s="33"/>
      <c r="D335" s="33"/>
      <c r="E335" s="47"/>
      <c r="F335" s="41"/>
      <c r="G335" s="34"/>
      <c r="H335" s="35"/>
      <c r="I335" s="35"/>
      <c r="J335" s="36"/>
      <c r="K335" s="37"/>
      <c r="L335" s="37"/>
      <c r="M335" s="38"/>
      <c r="N335" s="39"/>
      <c r="O335" s="40"/>
      <c r="P335" s="40"/>
      <c r="Q335" s="34"/>
      <c r="R335" s="34"/>
      <c r="S335" s="41"/>
      <c r="T335" s="36"/>
      <c r="U335" s="36"/>
      <c r="V335" s="42"/>
      <c r="W335" s="42"/>
      <c r="X335" s="42"/>
      <c r="Y335" s="42"/>
      <c r="Z335" s="36"/>
      <c r="AA335" s="35"/>
      <c r="AB335" s="48"/>
      <c r="AC335" s="43"/>
      <c r="AD335" s="44"/>
      <c r="AE335" s="45"/>
      <c r="AF335" s="36"/>
      <c r="AG335" s="36"/>
      <c r="AH335" s="36"/>
      <c r="AI335" s="49"/>
      <c r="AJ335" s="42"/>
      <c r="AK335" s="113"/>
      <c r="AL335" s="44"/>
      <c r="AM335" s="46"/>
      <c r="AN335" s="46"/>
      <c r="AO335" s="46"/>
      <c r="AP335" s="46"/>
      <c r="AQ335" s="46"/>
      <c r="AR335" s="46"/>
      <c r="BG335" s="30">
        <f t="shared" si="23"/>
        <v>0</v>
      </c>
      <c r="BH335" s="30" t="str">
        <f t="shared" si="24"/>
        <v>n/a</v>
      </c>
      <c r="BI335" s="31" t="b">
        <f t="shared" si="25"/>
        <v>0</v>
      </c>
    </row>
    <row r="336" spans="1:61" x14ac:dyDescent="0.15">
      <c r="A336" s="29"/>
      <c r="B336" s="32"/>
      <c r="C336" s="33"/>
      <c r="D336" s="33"/>
      <c r="E336" s="47"/>
      <c r="F336" s="41"/>
      <c r="G336" s="34"/>
      <c r="H336" s="35"/>
      <c r="I336" s="35"/>
      <c r="J336" s="36"/>
      <c r="K336" s="37"/>
      <c r="L336" s="37"/>
      <c r="M336" s="38"/>
      <c r="N336" s="39"/>
      <c r="O336" s="40"/>
      <c r="P336" s="40"/>
      <c r="Q336" s="34"/>
      <c r="R336" s="34"/>
      <c r="S336" s="41"/>
      <c r="T336" s="36"/>
      <c r="U336" s="36"/>
      <c r="V336" s="42"/>
      <c r="W336" s="42"/>
      <c r="X336" s="42"/>
      <c r="Y336" s="42"/>
      <c r="Z336" s="36"/>
      <c r="AA336" s="35"/>
      <c r="AB336" s="48"/>
      <c r="AC336" s="43"/>
      <c r="AD336" s="44"/>
      <c r="AE336" s="45"/>
      <c r="AF336" s="36"/>
      <c r="AG336" s="36"/>
      <c r="AH336" s="36"/>
      <c r="AI336" s="49"/>
      <c r="AJ336" s="42"/>
      <c r="AK336" s="113"/>
      <c r="AL336" s="44"/>
      <c r="AM336" s="46"/>
      <c r="AN336" s="46"/>
      <c r="AO336" s="46"/>
      <c r="AP336" s="46"/>
      <c r="AQ336" s="46"/>
      <c r="AR336" s="46"/>
      <c r="BG336" s="30">
        <f t="shared" si="23"/>
        <v>0</v>
      </c>
      <c r="BH336" s="30" t="str">
        <f t="shared" si="24"/>
        <v>n/a</v>
      </c>
      <c r="BI336" s="31" t="b">
        <f t="shared" si="25"/>
        <v>0</v>
      </c>
    </row>
    <row r="337" spans="1:61" x14ac:dyDescent="0.15">
      <c r="A337" s="29"/>
      <c r="B337" s="32"/>
      <c r="C337" s="33"/>
      <c r="D337" s="33"/>
      <c r="E337" s="47"/>
      <c r="F337" s="41"/>
      <c r="G337" s="34"/>
      <c r="H337" s="35"/>
      <c r="I337" s="35"/>
      <c r="J337" s="36"/>
      <c r="K337" s="37"/>
      <c r="L337" s="37"/>
      <c r="M337" s="38"/>
      <c r="N337" s="39"/>
      <c r="O337" s="40"/>
      <c r="P337" s="40"/>
      <c r="Q337" s="34"/>
      <c r="R337" s="34"/>
      <c r="S337" s="41"/>
      <c r="T337" s="36"/>
      <c r="U337" s="36"/>
      <c r="V337" s="42"/>
      <c r="W337" s="42"/>
      <c r="X337" s="42"/>
      <c r="Y337" s="42"/>
      <c r="Z337" s="36"/>
      <c r="AA337" s="35"/>
      <c r="AB337" s="48"/>
      <c r="AC337" s="43"/>
      <c r="AD337" s="44"/>
      <c r="AE337" s="45"/>
      <c r="AF337" s="36"/>
      <c r="AG337" s="36"/>
      <c r="AH337" s="36"/>
      <c r="AI337" s="49"/>
      <c r="AJ337" s="42"/>
      <c r="AK337" s="113"/>
      <c r="AL337" s="44"/>
      <c r="AM337" s="46"/>
      <c r="AN337" s="46"/>
      <c r="AO337" s="46"/>
      <c r="AP337" s="46"/>
      <c r="AQ337" s="46"/>
      <c r="AR337" s="46"/>
      <c r="BG337" s="30">
        <f t="shared" si="23"/>
        <v>0</v>
      </c>
      <c r="BH337" s="30" t="str">
        <f t="shared" si="24"/>
        <v>n/a</v>
      </c>
      <c r="BI337" s="31" t="b">
        <f t="shared" si="25"/>
        <v>0</v>
      </c>
    </row>
    <row r="338" spans="1:61" x14ac:dyDescent="0.15">
      <c r="A338" s="29"/>
      <c r="B338" s="32"/>
      <c r="C338" s="33"/>
      <c r="D338" s="33"/>
      <c r="E338" s="47"/>
      <c r="F338" s="41"/>
      <c r="G338" s="34"/>
      <c r="H338" s="35"/>
      <c r="I338" s="35"/>
      <c r="J338" s="36"/>
      <c r="K338" s="37"/>
      <c r="L338" s="37"/>
      <c r="M338" s="38"/>
      <c r="N338" s="39"/>
      <c r="O338" s="40"/>
      <c r="P338" s="40"/>
      <c r="Q338" s="34"/>
      <c r="R338" s="34"/>
      <c r="S338" s="41"/>
      <c r="T338" s="36"/>
      <c r="U338" s="36"/>
      <c r="V338" s="42"/>
      <c r="W338" s="42"/>
      <c r="X338" s="42"/>
      <c r="Y338" s="42"/>
      <c r="Z338" s="36"/>
      <c r="AA338" s="35"/>
      <c r="AB338" s="48"/>
      <c r="AC338" s="43"/>
      <c r="AD338" s="44"/>
      <c r="AE338" s="45"/>
      <c r="AF338" s="36"/>
      <c r="AG338" s="36"/>
      <c r="AH338" s="36"/>
      <c r="AI338" s="49"/>
      <c r="AJ338" s="42"/>
      <c r="AK338" s="113"/>
      <c r="AL338" s="44"/>
      <c r="AM338" s="46"/>
      <c r="AN338" s="46"/>
      <c r="AO338" s="46"/>
      <c r="AP338" s="46"/>
      <c r="AQ338" s="46"/>
      <c r="AR338" s="46"/>
      <c r="BG338" s="30">
        <f t="shared" si="23"/>
        <v>0</v>
      </c>
      <c r="BH338" s="30" t="str">
        <f t="shared" si="24"/>
        <v>n/a</v>
      </c>
      <c r="BI338" s="31" t="b">
        <f t="shared" si="25"/>
        <v>0</v>
      </c>
    </row>
    <row r="339" spans="1:61" x14ac:dyDescent="0.15">
      <c r="A339" s="29"/>
      <c r="B339" s="32"/>
      <c r="C339" s="33"/>
      <c r="D339" s="33"/>
      <c r="E339" s="47"/>
      <c r="F339" s="41"/>
      <c r="G339" s="34"/>
      <c r="H339" s="35"/>
      <c r="I339" s="35"/>
      <c r="J339" s="36"/>
      <c r="K339" s="37"/>
      <c r="L339" s="37"/>
      <c r="M339" s="38"/>
      <c r="N339" s="39"/>
      <c r="O339" s="40"/>
      <c r="P339" s="40"/>
      <c r="Q339" s="34"/>
      <c r="R339" s="34"/>
      <c r="S339" s="41"/>
      <c r="T339" s="36"/>
      <c r="U339" s="36"/>
      <c r="V339" s="42"/>
      <c r="W339" s="42"/>
      <c r="X339" s="42"/>
      <c r="Y339" s="42"/>
      <c r="Z339" s="36"/>
      <c r="AA339" s="35"/>
      <c r="AB339" s="48"/>
      <c r="AC339" s="43"/>
      <c r="AD339" s="44"/>
      <c r="AE339" s="45"/>
      <c r="AF339" s="36"/>
      <c r="AG339" s="36"/>
      <c r="AH339" s="36"/>
      <c r="AI339" s="49"/>
      <c r="AJ339" s="42"/>
      <c r="AK339" s="113"/>
      <c r="AL339" s="44"/>
      <c r="AM339" s="46"/>
      <c r="AN339" s="46"/>
      <c r="AO339" s="46"/>
      <c r="AP339" s="46"/>
      <c r="AQ339" s="46"/>
      <c r="AR339" s="46"/>
      <c r="BG339" s="30">
        <f t="shared" si="23"/>
        <v>0</v>
      </c>
      <c r="BH339" s="30" t="str">
        <f t="shared" si="24"/>
        <v>n/a</v>
      </c>
      <c r="BI339" s="31" t="b">
        <f t="shared" si="25"/>
        <v>0</v>
      </c>
    </row>
    <row r="340" spans="1:61" x14ac:dyDescent="0.15">
      <c r="A340" s="29"/>
      <c r="B340" s="32"/>
      <c r="C340" s="33"/>
      <c r="D340" s="33"/>
      <c r="E340" s="47"/>
      <c r="F340" s="41"/>
      <c r="G340" s="34"/>
      <c r="H340" s="35"/>
      <c r="I340" s="35"/>
      <c r="J340" s="36"/>
      <c r="K340" s="37"/>
      <c r="L340" s="37"/>
      <c r="M340" s="38"/>
      <c r="N340" s="39"/>
      <c r="O340" s="40"/>
      <c r="P340" s="40"/>
      <c r="Q340" s="34"/>
      <c r="R340" s="34"/>
      <c r="S340" s="41"/>
      <c r="T340" s="36"/>
      <c r="U340" s="36"/>
      <c r="V340" s="42"/>
      <c r="W340" s="42"/>
      <c r="X340" s="42"/>
      <c r="Y340" s="42"/>
      <c r="Z340" s="36"/>
      <c r="AA340" s="35"/>
      <c r="AB340" s="48"/>
      <c r="AC340" s="43"/>
      <c r="AD340" s="44"/>
      <c r="AE340" s="45"/>
      <c r="AF340" s="36"/>
      <c r="AG340" s="36"/>
      <c r="AH340" s="36"/>
      <c r="AI340" s="49"/>
      <c r="AJ340" s="42"/>
      <c r="AK340" s="113"/>
      <c r="AL340" s="44"/>
      <c r="AM340" s="46"/>
      <c r="AN340" s="46"/>
      <c r="AO340" s="46"/>
      <c r="AP340" s="46"/>
      <c r="AQ340" s="46"/>
      <c r="AR340" s="46"/>
      <c r="BG340" s="30">
        <f t="shared" si="23"/>
        <v>0</v>
      </c>
      <c r="BH340" s="30" t="str">
        <f t="shared" si="24"/>
        <v>n/a</v>
      </c>
      <c r="BI340" s="31" t="b">
        <f t="shared" si="25"/>
        <v>0</v>
      </c>
    </row>
    <row r="341" spans="1:61" x14ac:dyDescent="0.15">
      <c r="A341" s="29"/>
      <c r="B341" s="32"/>
      <c r="C341" s="33"/>
      <c r="D341" s="33"/>
      <c r="E341" s="47"/>
      <c r="F341" s="41"/>
      <c r="G341" s="34"/>
      <c r="H341" s="35"/>
      <c r="I341" s="35"/>
      <c r="J341" s="36"/>
      <c r="K341" s="37"/>
      <c r="L341" s="37"/>
      <c r="M341" s="38"/>
      <c r="N341" s="39"/>
      <c r="O341" s="40"/>
      <c r="P341" s="40"/>
      <c r="Q341" s="34"/>
      <c r="R341" s="34"/>
      <c r="S341" s="41"/>
      <c r="T341" s="36"/>
      <c r="U341" s="36"/>
      <c r="V341" s="42"/>
      <c r="W341" s="42"/>
      <c r="X341" s="42"/>
      <c r="Y341" s="42"/>
      <c r="Z341" s="36"/>
      <c r="AA341" s="35"/>
      <c r="AB341" s="48"/>
      <c r="AC341" s="43"/>
      <c r="AD341" s="44"/>
      <c r="AE341" s="45"/>
      <c r="AF341" s="36"/>
      <c r="AG341" s="36"/>
      <c r="AH341" s="36"/>
      <c r="AI341" s="49"/>
      <c r="AJ341" s="42"/>
      <c r="AK341" s="113"/>
      <c r="AL341" s="44"/>
      <c r="AM341" s="46"/>
      <c r="AN341" s="46"/>
      <c r="AO341" s="46"/>
      <c r="AP341" s="46"/>
      <c r="AQ341" s="46"/>
      <c r="AR341" s="46"/>
      <c r="BG341" s="30">
        <f t="shared" si="23"/>
        <v>0</v>
      </c>
      <c r="BH341" s="30" t="str">
        <f t="shared" si="24"/>
        <v>n/a</v>
      </c>
      <c r="BI341" s="31" t="b">
        <f t="shared" si="25"/>
        <v>0</v>
      </c>
    </row>
    <row r="342" spans="1:61" x14ac:dyDescent="0.15">
      <c r="A342" s="29"/>
      <c r="B342" s="32"/>
      <c r="C342" s="33"/>
      <c r="D342" s="33"/>
      <c r="E342" s="47"/>
      <c r="F342" s="41"/>
      <c r="G342" s="34"/>
      <c r="H342" s="35"/>
      <c r="I342" s="35"/>
      <c r="J342" s="36"/>
      <c r="K342" s="37"/>
      <c r="L342" s="37"/>
      <c r="M342" s="38"/>
      <c r="N342" s="39"/>
      <c r="O342" s="40"/>
      <c r="P342" s="40"/>
      <c r="Q342" s="34"/>
      <c r="R342" s="34"/>
      <c r="S342" s="41"/>
      <c r="T342" s="36"/>
      <c r="U342" s="36"/>
      <c r="V342" s="42"/>
      <c r="W342" s="42"/>
      <c r="X342" s="42"/>
      <c r="Y342" s="42"/>
      <c r="Z342" s="36"/>
      <c r="AA342" s="35"/>
      <c r="AB342" s="48"/>
      <c r="AC342" s="43"/>
      <c r="AD342" s="44"/>
      <c r="AE342" s="45"/>
      <c r="AF342" s="36"/>
      <c r="AG342" s="36"/>
      <c r="AH342" s="36"/>
      <c r="AI342" s="49"/>
      <c r="AJ342" s="42"/>
      <c r="AK342" s="113"/>
      <c r="AL342" s="44"/>
      <c r="AM342" s="46"/>
      <c r="AN342" s="46"/>
      <c r="AO342" s="46"/>
      <c r="AP342" s="46"/>
      <c r="AQ342" s="46"/>
      <c r="AR342" s="46"/>
      <c r="BG342" s="30">
        <f t="shared" si="23"/>
        <v>0</v>
      </c>
      <c r="BH342" s="30" t="str">
        <f t="shared" si="24"/>
        <v>n/a</v>
      </c>
      <c r="BI342" s="31" t="b">
        <f t="shared" si="25"/>
        <v>0</v>
      </c>
    </row>
    <row r="343" spans="1:61" x14ac:dyDescent="0.15">
      <c r="A343" s="29"/>
      <c r="B343" s="32"/>
      <c r="C343" s="33"/>
      <c r="D343" s="33"/>
      <c r="E343" s="47"/>
      <c r="F343" s="41"/>
      <c r="G343" s="34"/>
      <c r="H343" s="35"/>
      <c r="I343" s="35"/>
      <c r="J343" s="36"/>
      <c r="K343" s="37"/>
      <c r="L343" s="37"/>
      <c r="M343" s="38"/>
      <c r="N343" s="39"/>
      <c r="O343" s="40"/>
      <c r="P343" s="40"/>
      <c r="Q343" s="34"/>
      <c r="R343" s="34"/>
      <c r="S343" s="41"/>
      <c r="T343" s="36"/>
      <c r="U343" s="36"/>
      <c r="V343" s="42"/>
      <c r="W343" s="42"/>
      <c r="X343" s="42"/>
      <c r="Y343" s="42"/>
      <c r="Z343" s="36"/>
      <c r="AA343" s="35"/>
      <c r="AB343" s="48"/>
      <c r="AC343" s="43"/>
      <c r="AD343" s="44"/>
      <c r="AE343" s="45"/>
      <c r="AF343" s="36"/>
      <c r="AG343" s="36"/>
      <c r="AH343" s="36"/>
      <c r="AI343" s="49"/>
      <c r="AJ343" s="42"/>
      <c r="AK343" s="113"/>
      <c r="AL343" s="44"/>
      <c r="AM343" s="46"/>
      <c r="AN343" s="46"/>
      <c r="AO343" s="46"/>
      <c r="AP343" s="46"/>
      <c r="AQ343" s="46"/>
      <c r="AR343" s="46"/>
      <c r="BG343" s="30">
        <f t="shared" si="23"/>
        <v>0</v>
      </c>
      <c r="BH343" s="30" t="str">
        <f t="shared" si="24"/>
        <v>n/a</v>
      </c>
      <c r="BI343" s="31" t="b">
        <f t="shared" si="25"/>
        <v>0</v>
      </c>
    </row>
    <row r="344" spans="1:61" x14ac:dyDescent="0.15">
      <c r="A344" s="29"/>
      <c r="B344" s="32"/>
      <c r="C344" s="33"/>
      <c r="D344" s="33"/>
      <c r="E344" s="47"/>
      <c r="F344" s="41"/>
      <c r="G344" s="34"/>
      <c r="H344" s="35"/>
      <c r="I344" s="35"/>
      <c r="J344" s="36"/>
      <c r="K344" s="37"/>
      <c r="L344" s="37"/>
      <c r="M344" s="38"/>
      <c r="N344" s="39"/>
      <c r="O344" s="40"/>
      <c r="P344" s="40"/>
      <c r="Q344" s="34"/>
      <c r="R344" s="34"/>
      <c r="S344" s="41"/>
      <c r="T344" s="36"/>
      <c r="U344" s="36"/>
      <c r="V344" s="42"/>
      <c r="W344" s="42"/>
      <c r="X344" s="42"/>
      <c r="Y344" s="42"/>
      <c r="Z344" s="36"/>
      <c r="AA344" s="35"/>
      <c r="AB344" s="48"/>
      <c r="AC344" s="43"/>
      <c r="AD344" s="44"/>
      <c r="AE344" s="45"/>
      <c r="AF344" s="36"/>
      <c r="AG344" s="36"/>
      <c r="AH344" s="36"/>
      <c r="AI344" s="49"/>
      <c r="AJ344" s="42"/>
      <c r="AK344" s="113"/>
      <c r="AL344" s="44"/>
      <c r="AM344" s="46"/>
      <c r="AN344" s="46"/>
      <c r="AO344" s="46"/>
      <c r="AP344" s="46"/>
      <c r="AQ344" s="46"/>
      <c r="AR344" s="46"/>
      <c r="BG344" s="30">
        <f t="shared" si="23"/>
        <v>0</v>
      </c>
      <c r="BH344" s="30" t="str">
        <f t="shared" si="24"/>
        <v>n/a</v>
      </c>
      <c r="BI344" s="31" t="b">
        <f t="shared" si="25"/>
        <v>0</v>
      </c>
    </row>
    <row r="345" spans="1:61" x14ac:dyDescent="0.15">
      <c r="A345" s="29"/>
      <c r="B345" s="32"/>
      <c r="C345" s="33"/>
      <c r="D345" s="33"/>
      <c r="E345" s="47"/>
      <c r="F345" s="41"/>
      <c r="G345" s="34"/>
      <c r="H345" s="35"/>
      <c r="I345" s="35"/>
      <c r="J345" s="36"/>
      <c r="K345" s="37"/>
      <c r="L345" s="37"/>
      <c r="M345" s="38"/>
      <c r="N345" s="39"/>
      <c r="O345" s="40"/>
      <c r="P345" s="40"/>
      <c r="Q345" s="34"/>
      <c r="R345" s="34"/>
      <c r="S345" s="41"/>
      <c r="T345" s="36"/>
      <c r="U345" s="36"/>
      <c r="V345" s="42"/>
      <c r="W345" s="42"/>
      <c r="X345" s="42"/>
      <c r="Y345" s="42"/>
      <c r="Z345" s="36"/>
      <c r="AA345" s="35"/>
      <c r="AB345" s="48"/>
      <c r="AC345" s="43"/>
      <c r="AD345" s="44"/>
      <c r="AE345" s="45"/>
      <c r="AF345" s="36"/>
      <c r="AG345" s="36"/>
      <c r="AH345" s="36"/>
      <c r="AI345" s="49"/>
      <c r="AJ345" s="42"/>
      <c r="AK345" s="113"/>
      <c r="AL345" s="44"/>
      <c r="AM345" s="46"/>
      <c r="AN345" s="46"/>
      <c r="AO345" s="46"/>
      <c r="AP345" s="46"/>
      <c r="AQ345" s="46"/>
      <c r="AR345" s="46"/>
      <c r="BG345" s="30">
        <f t="shared" si="23"/>
        <v>0</v>
      </c>
      <c r="BH345" s="30" t="str">
        <f t="shared" si="24"/>
        <v>n/a</v>
      </c>
      <c r="BI345" s="31" t="b">
        <f t="shared" si="25"/>
        <v>0</v>
      </c>
    </row>
    <row r="346" spans="1:61" x14ac:dyDescent="0.15">
      <c r="A346" s="29"/>
      <c r="B346" s="32"/>
      <c r="C346" s="33"/>
      <c r="D346" s="33"/>
      <c r="E346" s="47"/>
      <c r="F346" s="41"/>
      <c r="G346" s="34"/>
      <c r="H346" s="35"/>
      <c r="I346" s="35"/>
      <c r="J346" s="36"/>
      <c r="K346" s="37"/>
      <c r="L346" s="37"/>
      <c r="M346" s="38"/>
      <c r="N346" s="39"/>
      <c r="O346" s="40"/>
      <c r="P346" s="40"/>
      <c r="Q346" s="34"/>
      <c r="R346" s="34"/>
      <c r="S346" s="41"/>
      <c r="T346" s="36"/>
      <c r="U346" s="36"/>
      <c r="V346" s="42"/>
      <c r="W346" s="42"/>
      <c r="X346" s="42"/>
      <c r="Y346" s="42"/>
      <c r="Z346" s="36"/>
      <c r="AA346" s="35"/>
      <c r="AB346" s="48"/>
      <c r="AC346" s="43"/>
      <c r="AD346" s="44"/>
      <c r="AE346" s="45"/>
      <c r="AF346" s="36"/>
      <c r="AG346" s="36"/>
      <c r="AH346" s="36"/>
      <c r="AI346" s="49"/>
      <c r="AJ346" s="42"/>
      <c r="AK346" s="113"/>
      <c r="AL346" s="44"/>
      <c r="AM346" s="46"/>
      <c r="AN346" s="46"/>
      <c r="AO346" s="46"/>
      <c r="AP346" s="46"/>
      <c r="AQ346" s="46"/>
      <c r="AR346" s="46"/>
      <c r="BG346" s="30">
        <f t="shared" si="23"/>
        <v>0</v>
      </c>
      <c r="BH346" s="30" t="str">
        <f t="shared" si="24"/>
        <v>n/a</v>
      </c>
      <c r="BI346" s="31" t="b">
        <f t="shared" si="25"/>
        <v>0</v>
      </c>
    </row>
    <row r="347" spans="1:61" x14ac:dyDescent="0.15">
      <c r="A347" s="29"/>
      <c r="B347" s="32"/>
      <c r="C347" s="33"/>
      <c r="D347" s="33"/>
      <c r="E347" s="47"/>
      <c r="F347" s="41"/>
      <c r="G347" s="34"/>
      <c r="H347" s="35"/>
      <c r="I347" s="35"/>
      <c r="J347" s="36"/>
      <c r="K347" s="37"/>
      <c r="L347" s="37"/>
      <c r="M347" s="38"/>
      <c r="N347" s="39"/>
      <c r="O347" s="40"/>
      <c r="P347" s="40"/>
      <c r="Q347" s="34"/>
      <c r="R347" s="34"/>
      <c r="S347" s="41"/>
      <c r="T347" s="36"/>
      <c r="U347" s="36"/>
      <c r="V347" s="42"/>
      <c r="W347" s="42"/>
      <c r="X347" s="42"/>
      <c r="Y347" s="42"/>
      <c r="Z347" s="36"/>
      <c r="AA347" s="35"/>
      <c r="AB347" s="48"/>
      <c r="AC347" s="43"/>
      <c r="AD347" s="44"/>
      <c r="AE347" s="45"/>
      <c r="AF347" s="36"/>
      <c r="AG347" s="36"/>
      <c r="AH347" s="36"/>
      <c r="AI347" s="49"/>
      <c r="AJ347" s="42"/>
      <c r="AK347" s="113"/>
      <c r="AL347" s="44"/>
      <c r="AM347" s="46"/>
      <c r="AN347" s="46"/>
      <c r="AO347" s="46"/>
      <c r="AP347" s="46"/>
      <c r="AQ347" s="46"/>
      <c r="AR347" s="46"/>
      <c r="BG347" s="30">
        <f t="shared" si="23"/>
        <v>0</v>
      </c>
      <c r="BH347" s="30" t="str">
        <f t="shared" si="24"/>
        <v>n/a</v>
      </c>
      <c r="BI347" s="31" t="b">
        <f t="shared" si="25"/>
        <v>0</v>
      </c>
    </row>
    <row r="348" spans="1:61" x14ac:dyDescent="0.15">
      <c r="A348" s="29"/>
      <c r="B348" s="32"/>
      <c r="C348" s="33"/>
      <c r="D348" s="33"/>
      <c r="E348" s="47"/>
      <c r="F348" s="41"/>
      <c r="G348" s="34"/>
      <c r="H348" s="35"/>
      <c r="I348" s="35"/>
      <c r="J348" s="36"/>
      <c r="K348" s="37"/>
      <c r="L348" s="37"/>
      <c r="M348" s="38"/>
      <c r="N348" s="39"/>
      <c r="O348" s="40"/>
      <c r="P348" s="40"/>
      <c r="Q348" s="34"/>
      <c r="R348" s="34"/>
      <c r="S348" s="41"/>
      <c r="T348" s="36"/>
      <c r="U348" s="36"/>
      <c r="V348" s="42"/>
      <c r="W348" s="42"/>
      <c r="X348" s="42"/>
      <c r="Y348" s="42"/>
      <c r="Z348" s="36"/>
      <c r="AA348" s="35"/>
      <c r="AB348" s="48"/>
      <c r="AC348" s="43"/>
      <c r="AD348" s="44"/>
      <c r="AE348" s="45"/>
      <c r="AF348" s="36"/>
      <c r="AG348" s="36"/>
      <c r="AH348" s="36"/>
      <c r="AI348" s="49"/>
      <c r="AJ348" s="42"/>
      <c r="AK348" s="113"/>
      <c r="AL348" s="44"/>
      <c r="AM348" s="46"/>
      <c r="AN348" s="46"/>
      <c r="AO348" s="46"/>
      <c r="AP348" s="46"/>
      <c r="AQ348" s="46"/>
      <c r="AR348" s="46"/>
      <c r="BG348" s="30">
        <f t="shared" si="23"/>
        <v>0</v>
      </c>
      <c r="BH348" s="30" t="str">
        <f t="shared" si="24"/>
        <v>n/a</v>
      </c>
      <c r="BI348" s="31" t="b">
        <f t="shared" si="25"/>
        <v>0</v>
      </c>
    </row>
    <row r="349" spans="1:61" x14ac:dyDescent="0.15">
      <c r="A349" s="29"/>
      <c r="B349" s="32"/>
      <c r="C349" s="33"/>
      <c r="D349" s="33"/>
      <c r="E349" s="47"/>
      <c r="F349" s="41"/>
      <c r="G349" s="34"/>
      <c r="H349" s="35"/>
      <c r="I349" s="35"/>
      <c r="J349" s="36"/>
      <c r="K349" s="37"/>
      <c r="L349" s="37"/>
      <c r="M349" s="38"/>
      <c r="N349" s="39"/>
      <c r="O349" s="40"/>
      <c r="P349" s="40"/>
      <c r="Q349" s="34"/>
      <c r="R349" s="34"/>
      <c r="S349" s="41"/>
      <c r="T349" s="36"/>
      <c r="U349" s="36"/>
      <c r="V349" s="42"/>
      <c r="W349" s="42"/>
      <c r="X349" s="42"/>
      <c r="Y349" s="42"/>
      <c r="Z349" s="36"/>
      <c r="AA349" s="35"/>
      <c r="AB349" s="48"/>
      <c r="AC349" s="43"/>
      <c r="AD349" s="44"/>
      <c r="AE349" s="45"/>
      <c r="AF349" s="36"/>
      <c r="AG349" s="36"/>
      <c r="AH349" s="36"/>
      <c r="AI349" s="49"/>
      <c r="AJ349" s="42"/>
      <c r="AK349" s="113"/>
      <c r="AL349" s="44"/>
      <c r="AM349" s="46"/>
      <c r="AN349" s="46"/>
      <c r="AO349" s="46"/>
      <c r="AP349" s="46"/>
      <c r="AQ349" s="46"/>
      <c r="AR349" s="46"/>
      <c r="BG349" s="30">
        <f t="shared" si="23"/>
        <v>0</v>
      </c>
      <c r="BH349" s="30" t="str">
        <f t="shared" si="24"/>
        <v>n/a</v>
      </c>
      <c r="BI349" s="31" t="b">
        <f t="shared" si="25"/>
        <v>0</v>
      </c>
    </row>
    <row r="350" spans="1:61" x14ac:dyDescent="0.15">
      <c r="A350" s="29"/>
      <c r="B350" s="32"/>
      <c r="C350" s="33"/>
      <c r="D350" s="33"/>
      <c r="E350" s="47"/>
      <c r="F350" s="41"/>
      <c r="G350" s="34"/>
      <c r="H350" s="35"/>
      <c r="I350" s="35"/>
      <c r="J350" s="36"/>
      <c r="K350" s="37"/>
      <c r="L350" s="37"/>
      <c r="M350" s="38"/>
      <c r="N350" s="39"/>
      <c r="O350" s="40"/>
      <c r="P350" s="40"/>
      <c r="Q350" s="34"/>
      <c r="R350" s="34"/>
      <c r="S350" s="41"/>
      <c r="T350" s="36"/>
      <c r="U350" s="36"/>
      <c r="V350" s="42"/>
      <c r="W350" s="42"/>
      <c r="X350" s="42"/>
      <c r="Y350" s="42"/>
      <c r="Z350" s="36"/>
      <c r="AA350" s="35"/>
      <c r="AB350" s="48"/>
      <c r="AC350" s="43"/>
      <c r="AD350" s="44"/>
      <c r="AE350" s="45"/>
      <c r="AF350" s="36"/>
      <c r="AG350" s="36"/>
      <c r="AH350" s="36"/>
      <c r="AI350" s="49"/>
      <c r="AJ350" s="42"/>
      <c r="AK350" s="113"/>
      <c r="AL350" s="44"/>
      <c r="AM350" s="46"/>
      <c r="AN350" s="46"/>
      <c r="AO350" s="46"/>
      <c r="AP350" s="46"/>
      <c r="AQ350" s="46"/>
      <c r="AR350" s="46"/>
      <c r="BG350" s="30">
        <f t="shared" si="23"/>
        <v>0</v>
      </c>
      <c r="BH350" s="30" t="str">
        <f t="shared" si="24"/>
        <v>n/a</v>
      </c>
      <c r="BI350" s="31" t="b">
        <f t="shared" si="25"/>
        <v>0</v>
      </c>
    </row>
    <row r="351" spans="1:61" x14ac:dyDescent="0.15">
      <c r="A351" s="29"/>
      <c r="B351" s="32"/>
      <c r="C351" s="33"/>
      <c r="D351" s="33"/>
      <c r="E351" s="47"/>
      <c r="F351" s="41"/>
      <c r="G351" s="34"/>
      <c r="H351" s="35"/>
      <c r="I351" s="35"/>
      <c r="J351" s="36"/>
      <c r="K351" s="37"/>
      <c r="L351" s="37"/>
      <c r="M351" s="38"/>
      <c r="N351" s="39"/>
      <c r="O351" s="40"/>
      <c r="P351" s="40"/>
      <c r="Q351" s="34"/>
      <c r="R351" s="34"/>
      <c r="S351" s="41"/>
      <c r="T351" s="36"/>
      <c r="U351" s="36"/>
      <c r="V351" s="42"/>
      <c r="W351" s="42"/>
      <c r="X351" s="42"/>
      <c r="Y351" s="42"/>
      <c r="Z351" s="36"/>
      <c r="AA351" s="35"/>
      <c r="AB351" s="48"/>
      <c r="AC351" s="43"/>
      <c r="AD351" s="44"/>
      <c r="AE351" s="45"/>
      <c r="AF351" s="36"/>
      <c r="AG351" s="36"/>
      <c r="AH351" s="36"/>
      <c r="AI351" s="49"/>
      <c r="AJ351" s="42"/>
      <c r="AK351" s="113"/>
      <c r="AL351" s="44"/>
      <c r="AM351" s="46"/>
      <c r="AN351" s="46"/>
      <c r="AO351" s="46"/>
      <c r="AP351" s="46"/>
      <c r="AQ351" s="46"/>
      <c r="AR351" s="46"/>
      <c r="BG351" s="30">
        <f t="shared" si="23"/>
        <v>0</v>
      </c>
      <c r="BH351" s="30" t="str">
        <f t="shared" si="24"/>
        <v>n/a</v>
      </c>
      <c r="BI351" s="31" t="b">
        <f t="shared" si="25"/>
        <v>0</v>
      </c>
    </row>
    <row r="352" spans="1:61" x14ac:dyDescent="0.15">
      <c r="A352" s="29"/>
      <c r="B352" s="32"/>
      <c r="C352" s="33"/>
      <c r="D352" s="33"/>
      <c r="E352" s="47"/>
      <c r="F352" s="41"/>
      <c r="G352" s="34"/>
      <c r="H352" s="35"/>
      <c r="I352" s="35"/>
      <c r="J352" s="36"/>
      <c r="K352" s="37"/>
      <c r="L352" s="37"/>
      <c r="M352" s="38"/>
      <c r="N352" s="39"/>
      <c r="O352" s="40"/>
      <c r="P352" s="40"/>
      <c r="Q352" s="34"/>
      <c r="R352" s="34"/>
      <c r="S352" s="41"/>
      <c r="T352" s="36"/>
      <c r="U352" s="36"/>
      <c r="V352" s="42"/>
      <c r="W352" s="42"/>
      <c r="X352" s="42"/>
      <c r="Y352" s="42"/>
      <c r="Z352" s="36"/>
      <c r="AA352" s="35"/>
      <c r="AB352" s="48"/>
      <c r="AC352" s="43"/>
      <c r="AD352" s="44"/>
      <c r="AE352" s="45"/>
      <c r="AF352" s="36"/>
      <c r="AG352" s="36"/>
      <c r="AH352" s="36"/>
      <c r="AI352" s="49"/>
      <c r="AJ352" s="42"/>
      <c r="AK352" s="113"/>
      <c r="AL352" s="44"/>
      <c r="AM352" s="46"/>
      <c r="AN352" s="46"/>
      <c r="AO352" s="46"/>
      <c r="AP352" s="46"/>
      <c r="AQ352" s="46"/>
      <c r="AR352" s="46"/>
      <c r="BG352" s="30">
        <f t="shared" si="23"/>
        <v>0</v>
      </c>
      <c r="BH352" s="30" t="str">
        <f t="shared" si="24"/>
        <v>n/a</v>
      </c>
      <c r="BI352" s="31" t="b">
        <f t="shared" si="25"/>
        <v>0</v>
      </c>
    </row>
    <row r="353" spans="1:61" x14ac:dyDescent="0.15">
      <c r="A353" s="29"/>
      <c r="B353" s="32"/>
      <c r="C353" s="33"/>
      <c r="D353" s="33"/>
      <c r="E353" s="47"/>
      <c r="F353" s="41"/>
      <c r="G353" s="34"/>
      <c r="H353" s="35"/>
      <c r="I353" s="35"/>
      <c r="J353" s="36"/>
      <c r="K353" s="37"/>
      <c r="L353" s="37"/>
      <c r="M353" s="38"/>
      <c r="N353" s="39"/>
      <c r="O353" s="40"/>
      <c r="P353" s="40"/>
      <c r="Q353" s="34"/>
      <c r="R353" s="34"/>
      <c r="S353" s="41"/>
      <c r="T353" s="36"/>
      <c r="U353" s="36"/>
      <c r="V353" s="42"/>
      <c r="W353" s="42"/>
      <c r="X353" s="42"/>
      <c r="Y353" s="42"/>
      <c r="Z353" s="36"/>
      <c r="AA353" s="35"/>
      <c r="AB353" s="48"/>
      <c r="AC353" s="43"/>
      <c r="AD353" s="44"/>
      <c r="AE353" s="45"/>
      <c r="AF353" s="36"/>
      <c r="AG353" s="36"/>
      <c r="AH353" s="36"/>
      <c r="AI353" s="49"/>
      <c r="AJ353" s="42"/>
      <c r="AK353" s="113"/>
      <c r="AL353" s="44"/>
      <c r="AM353" s="46"/>
      <c r="AN353" s="46"/>
      <c r="AO353" s="46"/>
      <c r="AP353" s="46"/>
      <c r="AQ353" s="46"/>
      <c r="AR353" s="46"/>
      <c r="BG353" s="30">
        <f t="shared" si="23"/>
        <v>0</v>
      </c>
      <c r="BH353" s="30" t="str">
        <f t="shared" si="24"/>
        <v>n/a</v>
      </c>
      <c r="BI353" s="31" t="b">
        <f t="shared" si="25"/>
        <v>0</v>
      </c>
    </row>
    <row r="354" spans="1:61" x14ac:dyDescent="0.15">
      <c r="A354" s="29"/>
      <c r="B354" s="32"/>
      <c r="C354" s="33"/>
      <c r="D354" s="33"/>
      <c r="E354" s="47"/>
      <c r="F354" s="41"/>
      <c r="G354" s="34"/>
      <c r="H354" s="35"/>
      <c r="I354" s="35"/>
      <c r="J354" s="36"/>
      <c r="K354" s="37"/>
      <c r="L354" s="37"/>
      <c r="M354" s="38"/>
      <c r="N354" s="39"/>
      <c r="O354" s="40"/>
      <c r="P354" s="40"/>
      <c r="Q354" s="34"/>
      <c r="R354" s="34"/>
      <c r="S354" s="41"/>
      <c r="T354" s="36"/>
      <c r="U354" s="36"/>
      <c r="V354" s="42"/>
      <c r="W354" s="42"/>
      <c r="X354" s="42"/>
      <c r="Y354" s="42"/>
      <c r="Z354" s="36"/>
      <c r="AA354" s="35"/>
      <c r="AB354" s="48"/>
      <c r="AC354" s="43"/>
      <c r="AD354" s="44"/>
      <c r="AE354" s="45"/>
      <c r="AF354" s="36"/>
      <c r="AG354" s="36"/>
      <c r="AH354" s="36"/>
      <c r="AI354" s="49"/>
      <c r="AJ354" s="42"/>
      <c r="AK354" s="113"/>
      <c r="AL354" s="44"/>
      <c r="AM354" s="46"/>
      <c r="AN354" s="46"/>
      <c r="AO354" s="46"/>
      <c r="AP354" s="46"/>
      <c r="AQ354" s="46"/>
      <c r="AR354" s="46"/>
      <c r="BG354" s="30">
        <f t="shared" si="23"/>
        <v>0</v>
      </c>
      <c r="BH354" s="30" t="str">
        <f t="shared" si="24"/>
        <v>n/a</v>
      </c>
      <c r="BI354" s="31" t="b">
        <f t="shared" si="25"/>
        <v>0</v>
      </c>
    </row>
    <row r="355" spans="1:61" x14ac:dyDescent="0.15">
      <c r="A355" s="29"/>
      <c r="B355" s="32"/>
      <c r="C355" s="33"/>
      <c r="D355" s="33"/>
      <c r="E355" s="47"/>
      <c r="F355" s="41"/>
      <c r="G355" s="34"/>
      <c r="H355" s="35"/>
      <c r="I355" s="35"/>
      <c r="J355" s="36"/>
      <c r="K355" s="37"/>
      <c r="L355" s="37"/>
      <c r="M355" s="38"/>
      <c r="N355" s="39"/>
      <c r="O355" s="40"/>
      <c r="P355" s="40"/>
      <c r="Q355" s="34"/>
      <c r="R355" s="34"/>
      <c r="S355" s="41"/>
      <c r="T355" s="36"/>
      <c r="U355" s="36"/>
      <c r="V355" s="42"/>
      <c r="W355" s="42"/>
      <c r="X355" s="42"/>
      <c r="Y355" s="42"/>
      <c r="Z355" s="36"/>
      <c r="AA355" s="35"/>
      <c r="AB355" s="48"/>
      <c r="AC355" s="43"/>
      <c r="AD355" s="44"/>
      <c r="AE355" s="45"/>
      <c r="AF355" s="36"/>
      <c r="AG355" s="36"/>
      <c r="AH355" s="36"/>
      <c r="AI355" s="49"/>
      <c r="AJ355" s="42"/>
      <c r="AK355" s="113"/>
      <c r="AL355" s="44"/>
      <c r="AM355" s="46"/>
      <c r="AN355" s="46"/>
      <c r="AO355" s="46"/>
      <c r="AP355" s="46"/>
      <c r="AQ355" s="46"/>
      <c r="AR355" s="46"/>
      <c r="BG355" s="30">
        <f t="shared" si="23"/>
        <v>0</v>
      </c>
      <c r="BH355" s="30" t="str">
        <f t="shared" si="24"/>
        <v>n/a</v>
      </c>
      <c r="BI355" s="31" t="b">
        <f t="shared" si="25"/>
        <v>0</v>
      </c>
    </row>
    <row r="356" spans="1:61" x14ac:dyDescent="0.15">
      <c r="A356" s="29"/>
      <c r="B356" s="32"/>
      <c r="C356" s="33"/>
      <c r="D356" s="33"/>
      <c r="E356" s="47"/>
      <c r="F356" s="41"/>
      <c r="G356" s="34"/>
      <c r="H356" s="35"/>
      <c r="I356" s="35"/>
      <c r="J356" s="36"/>
      <c r="K356" s="37"/>
      <c r="L356" s="37"/>
      <c r="M356" s="38"/>
      <c r="N356" s="39"/>
      <c r="O356" s="40"/>
      <c r="P356" s="40"/>
      <c r="Q356" s="34"/>
      <c r="R356" s="34"/>
      <c r="S356" s="41"/>
      <c r="T356" s="36"/>
      <c r="U356" s="36"/>
      <c r="V356" s="42"/>
      <c r="W356" s="42"/>
      <c r="X356" s="42"/>
      <c r="Y356" s="42"/>
      <c r="Z356" s="36"/>
      <c r="AA356" s="35"/>
      <c r="AB356" s="48"/>
      <c r="AC356" s="43"/>
      <c r="AD356" s="44"/>
      <c r="AE356" s="45"/>
      <c r="AF356" s="36"/>
      <c r="AG356" s="36"/>
      <c r="AH356" s="36"/>
      <c r="AI356" s="49"/>
      <c r="AJ356" s="42"/>
      <c r="AK356" s="113"/>
      <c r="AL356" s="44"/>
      <c r="AM356" s="46"/>
      <c r="AN356" s="46"/>
      <c r="AO356" s="46"/>
      <c r="AP356" s="46"/>
      <c r="AQ356" s="46"/>
      <c r="AR356" s="46"/>
      <c r="BG356" s="30">
        <f t="shared" si="23"/>
        <v>0</v>
      </c>
      <c r="BH356" s="30" t="str">
        <f t="shared" si="24"/>
        <v>n/a</v>
      </c>
      <c r="BI356" s="31" t="b">
        <f t="shared" si="25"/>
        <v>0</v>
      </c>
    </row>
    <row r="357" spans="1:61" x14ac:dyDescent="0.15">
      <c r="A357" s="29"/>
      <c r="B357" s="32"/>
      <c r="C357" s="33"/>
      <c r="D357" s="33"/>
      <c r="E357" s="47"/>
      <c r="F357" s="41"/>
      <c r="G357" s="34"/>
      <c r="H357" s="35"/>
      <c r="I357" s="35"/>
      <c r="J357" s="36"/>
      <c r="K357" s="37"/>
      <c r="L357" s="37"/>
      <c r="M357" s="38"/>
      <c r="N357" s="39"/>
      <c r="O357" s="40"/>
      <c r="P357" s="40"/>
      <c r="Q357" s="34"/>
      <c r="R357" s="34"/>
      <c r="S357" s="41"/>
      <c r="T357" s="36"/>
      <c r="U357" s="36"/>
      <c r="V357" s="42"/>
      <c r="W357" s="42"/>
      <c r="X357" s="42"/>
      <c r="Y357" s="42"/>
      <c r="Z357" s="36"/>
      <c r="AA357" s="35"/>
      <c r="AB357" s="48"/>
      <c r="AC357" s="43"/>
      <c r="AD357" s="44"/>
      <c r="AE357" s="45"/>
      <c r="AF357" s="36"/>
      <c r="AG357" s="36"/>
      <c r="AH357" s="36"/>
      <c r="AI357" s="49"/>
      <c r="AJ357" s="42"/>
      <c r="AK357" s="113"/>
      <c r="AL357" s="44"/>
      <c r="AM357" s="46"/>
      <c r="AN357" s="46"/>
      <c r="AO357" s="46"/>
      <c r="AP357" s="46"/>
      <c r="AQ357" s="46"/>
      <c r="AR357" s="46"/>
      <c r="BG357" s="30">
        <f t="shared" si="23"/>
        <v>0</v>
      </c>
      <c r="BH357" s="30" t="str">
        <f t="shared" si="24"/>
        <v>n/a</v>
      </c>
      <c r="BI357" s="31" t="b">
        <f t="shared" si="25"/>
        <v>0</v>
      </c>
    </row>
    <row r="358" spans="1:61" x14ac:dyDescent="0.15">
      <c r="A358" s="29"/>
      <c r="B358" s="32"/>
      <c r="C358" s="33"/>
      <c r="D358" s="33"/>
      <c r="E358" s="47"/>
      <c r="F358" s="41"/>
      <c r="G358" s="34"/>
      <c r="H358" s="35"/>
      <c r="I358" s="35"/>
      <c r="J358" s="36"/>
      <c r="K358" s="37"/>
      <c r="L358" s="37"/>
      <c r="M358" s="38"/>
      <c r="N358" s="39"/>
      <c r="O358" s="40"/>
      <c r="P358" s="40"/>
      <c r="Q358" s="34"/>
      <c r="R358" s="34"/>
      <c r="S358" s="41"/>
      <c r="T358" s="36"/>
      <c r="U358" s="36"/>
      <c r="V358" s="42"/>
      <c r="W358" s="42"/>
      <c r="X358" s="42"/>
      <c r="Y358" s="42"/>
      <c r="Z358" s="36"/>
      <c r="AA358" s="35"/>
      <c r="AB358" s="48"/>
      <c r="AC358" s="43"/>
      <c r="AD358" s="44"/>
      <c r="AE358" s="45"/>
      <c r="AF358" s="36"/>
      <c r="AG358" s="36"/>
      <c r="AH358" s="36"/>
      <c r="AI358" s="49"/>
      <c r="AJ358" s="42"/>
      <c r="AK358" s="113"/>
      <c r="AL358" s="44"/>
      <c r="AM358" s="46"/>
      <c r="AN358" s="46"/>
      <c r="AO358" s="46"/>
      <c r="AP358" s="46"/>
      <c r="AQ358" s="46"/>
      <c r="AR358" s="46"/>
      <c r="BG358" s="30">
        <f t="shared" si="23"/>
        <v>0</v>
      </c>
      <c r="BH358" s="30" t="str">
        <f t="shared" si="24"/>
        <v>n/a</v>
      </c>
      <c r="BI358" s="31" t="b">
        <f t="shared" si="25"/>
        <v>0</v>
      </c>
    </row>
    <row r="359" spans="1:61" x14ac:dyDescent="0.15">
      <c r="A359" s="29"/>
      <c r="B359" s="32"/>
      <c r="C359" s="33"/>
      <c r="D359" s="33"/>
      <c r="E359" s="47"/>
      <c r="F359" s="41"/>
      <c r="G359" s="34"/>
      <c r="H359" s="35"/>
      <c r="I359" s="35"/>
      <c r="J359" s="36"/>
      <c r="K359" s="37"/>
      <c r="L359" s="37"/>
      <c r="M359" s="38"/>
      <c r="N359" s="39"/>
      <c r="O359" s="40"/>
      <c r="P359" s="40"/>
      <c r="Q359" s="34"/>
      <c r="R359" s="34"/>
      <c r="S359" s="41"/>
      <c r="T359" s="36"/>
      <c r="U359" s="36"/>
      <c r="V359" s="42"/>
      <c r="W359" s="42"/>
      <c r="X359" s="42"/>
      <c r="Y359" s="42"/>
      <c r="Z359" s="36"/>
      <c r="AA359" s="35"/>
      <c r="AB359" s="48"/>
      <c r="AC359" s="43"/>
      <c r="AD359" s="44"/>
      <c r="AE359" s="45"/>
      <c r="AF359" s="36"/>
      <c r="AG359" s="36"/>
      <c r="AH359" s="36"/>
      <c r="AI359" s="49"/>
      <c r="AJ359" s="42"/>
      <c r="AK359" s="113"/>
      <c r="AL359" s="44"/>
      <c r="AM359" s="46"/>
      <c r="AN359" s="46"/>
      <c r="AO359" s="46"/>
      <c r="AP359" s="46"/>
      <c r="AQ359" s="46"/>
      <c r="AR359" s="46"/>
      <c r="BG359" s="30">
        <f t="shared" si="23"/>
        <v>0</v>
      </c>
      <c r="BH359" s="30" t="str">
        <f t="shared" si="24"/>
        <v>n/a</v>
      </c>
      <c r="BI359" s="31" t="b">
        <f t="shared" si="25"/>
        <v>0</v>
      </c>
    </row>
    <row r="360" spans="1:61" x14ac:dyDescent="0.15">
      <c r="A360" s="29"/>
      <c r="B360" s="32"/>
      <c r="C360" s="33"/>
      <c r="D360" s="33"/>
      <c r="E360" s="47"/>
      <c r="F360" s="41"/>
      <c r="G360" s="34"/>
      <c r="H360" s="35"/>
      <c r="I360" s="35"/>
      <c r="J360" s="36"/>
      <c r="K360" s="37"/>
      <c r="L360" s="37"/>
      <c r="M360" s="38"/>
      <c r="N360" s="39"/>
      <c r="O360" s="40"/>
      <c r="P360" s="40"/>
      <c r="Q360" s="34"/>
      <c r="R360" s="34"/>
      <c r="S360" s="41"/>
      <c r="T360" s="36"/>
      <c r="U360" s="36"/>
      <c r="V360" s="42"/>
      <c r="W360" s="42"/>
      <c r="X360" s="42"/>
      <c r="Y360" s="42"/>
      <c r="Z360" s="36"/>
      <c r="AA360" s="35"/>
      <c r="AB360" s="48"/>
      <c r="AC360" s="43"/>
      <c r="AD360" s="44"/>
      <c r="AE360" s="45"/>
      <c r="AF360" s="36"/>
      <c r="AG360" s="36"/>
      <c r="AH360" s="36"/>
      <c r="AI360" s="49"/>
      <c r="AJ360" s="42"/>
      <c r="AK360" s="113"/>
      <c r="AL360" s="44"/>
      <c r="AM360" s="46"/>
      <c r="AN360" s="46"/>
      <c r="AO360" s="46"/>
      <c r="AP360" s="46"/>
      <c r="AQ360" s="46"/>
      <c r="AR360" s="46"/>
      <c r="BG360" s="30">
        <f t="shared" si="23"/>
        <v>0</v>
      </c>
      <c r="BH360" s="30" t="str">
        <f t="shared" si="24"/>
        <v>n/a</v>
      </c>
      <c r="BI360" s="31" t="b">
        <f t="shared" si="25"/>
        <v>0</v>
      </c>
    </row>
    <row r="361" spans="1:61" x14ac:dyDescent="0.15">
      <c r="A361" s="29"/>
      <c r="B361" s="32"/>
      <c r="C361" s="33"/>
      <c r="D361" s="33"/>
      <c r="E361" s="47"/>
      <c r="F361" s="41"/>
      <c r="G361" s="34"/>
      <c r="H361" s="35"/>
      <c r="I361" s="35"/>
      <c r="J361" s="36"/>
      <c r="K361" s="37"/>
      <c r="L361" s="37"/>
      <c r="M361" s="38"/>
      <c r="N361" s="39"/>
      <c r="O361" s="40"/>
      <c r="P361" s="40"/>
      <c r="Q361" s="34"/>
      <c r="R361" s="34"/>
      <c r="S361" s="41"/>
      <c r="T361" s="36"/>
      <c r="U361" s="36"/>
      <c r="V361" s="42"/>
      <c r="W361" s="42"/>
      <c r="X361" s="42"/>
      <c r="Y361" s="42"/>
      <c r="Z361" s="36"/>
      <c r="AA361" s="35"/>
      <c r="AB361" s="48"/>
      <c r="AC361" s="43"/>
      <c r="AD361" s="44"/>
      <c r="AE361" s="45"/>
      <c r="AF361" s="36"/>
      <c r="AG361" s="36"/>
      <c r="AH361" s="36"/>
      <c r="AI361" s="49"/>
      <c r="AJ361" s="42"/>
      <c r="AK361" s="113"/>
      <c r="AL361" s="44"/>
      <c r="AM361" s="46"/>
      <c r="AN361" s="46"/>
      <c r="AO361" s="46"/>
      <c r="AP361" s="46"/>
      <c r="AQ361" s="46"/>
      <c r="AR361" s="46"/>
      <c r="BG361" s="30">
        <f t="shared" si="23"/>
        <v>0</v>
      </c>
      <c r="BH361" s="30" t="str">
        <f t="shared" si="24"/>
        <v>n/a</v>
      </c>
      <c r="BI361" s="31" t="b">
        <f t="shared" si="25"/>
        <v>0</v>
      </c>
    </row>
    <row r="362" spans="1:61" x14ac:dyDescent="0.15">
      <c r="A362" s="29"/>
      <c r="B362" s="32"/>
      <c r="C362" s="33"/>
      <c r="D362" s="33"/>
      <c r="E362" s="47"/>
      <c r="F362" s="41"/>
      <c r="G362" s="34"/>
      <c r="H362" s="35"/>
      <c r="I362" s="35"/>
      <c r="J362" s="36"/>
      <c r="K362" s="37"/>
      <c r="L362" s="37"/>
      <c r="M362" s="38"/>
      <c r="N362" s="39"/>
      <c r="O362" s="40"/>
      <c r="P362" s="40"/>
      <c r="Q362" s="34"/>
      <c r="R362" s="34"/>
      <c r="S362" s="41"/>
      <c r="T362" s="36"/>
      <c r="U362" s="36"/>
      <c r="V362" s="42"/>
      <c r="W362" s="42"/>
      <c r="X362" s="42"/>
      <c r="Y362" s="42"/>
      <c r="Z362" s="36"/>
      <c r="AA362" s="35"/>
      <c r="AB362" s="48"/>
      <c r="AC362" s="43"/>
      <c r="AD362" s="44"/>
      <c r="AE362" s="45"/>
      <c r="AF362" s="36"/>
      <c r="AG362" s="36"/>
      <c r="AH362" s="36"/>
      <c r="AI362" s="49"/>
      <c r="AJ362" s="42"/>
      <c r="AK362" s="113"/>
      <c r="AL362" s="44"/>
      <c r="AM362" s="46"/>
      <c r="AN362" s="46"/>
      <c r="AO362" s="46"/>
      <c r="AP362" s="46"/>
      <c r="AQ362" s="46"/>
      <c r="AR362" s="46"/>
      <c r="BG362" s="30">
        <f t="shared" si="23"/>
        <v>0</v>
      </c>
      <c r="BH362" s="30" t="str">
        <f t="shared" si="24"/>
        <v>n/a</v>
      </c>
      <c r="BI362" s="31" t="b">
        <f t="shared" si="25"/>
        <v>0</v>
      </c>
    </row>
    <row r="363" spans="1:61" x14ac:dyDescent="0.15">
      <c r="A363" s="29"/>
      <c r="B363" s="32"/>
      <c r="C363" s="33"/>
      <c r="D363" s="33"/>
      <c r="E363" s="47"/>
      <c r="F363" s="41"/>
      <c r="G363" s="34"/>
      <c r="H363" s="35"/>
      <c r="I363" s="35"/>
      <c r="J363" s="36"/>
      <c r="K363" s="37"/>
      <c r="L363" s="37"/>
      <c r="M363" s="38"/>
      <c r="N363" s="39"/>
      <c r="O363" s="40"/>
      <c r="P363" s="40"/>
      <c r="Q363" s="34"/>
      <c r="R363" s="34"/>
      <c r="S363" s="41"/>
      <c r="T363" s="36"/>
      <c r="U363" s="36"/>
      <c r="V363" s="42"/>
      <c r="W363" s="42"/>
      <c r="X363" s="42"/>
      <c r="Y363" s="42"/>
      <c r="Z363" s="36"/>
      <c r="AA363" s="35"/>
      <c r="AB363" s="48"/>
      <c r="AC363" s="43"/>
      <c r="AD363" s="44"/>
      <c r="AE363" s="45"/>
      <c r="AF363" s="36"/>
      <c r="AG363" s="36"/>
      <c r="AH363" s="36"/>
      <c r="AI363" s="49"/>
      <c r="AJ363" s="42"/>
      <c r="AK363" s="113"/>
      <c r="AL363" s="44"/>
      <c r="AM363" s="46"/>
      <c r="AN363" s="46"/>
      <c r="AO363" s="46"/>
      <c r="AP363" s="46"/>
      <c r="AQ363" s="46"/>
      <c r="AR363" s="46"/>
      <c r="BG363" s="30">
        <f t="shared" si="23"/>
        <v>0</v>
      </c>
      <c r="BH363" s="30" t="str">
        <f t="shared" si="24"/>
        <v>n/a</v>
      </c>
      <c r="BI363" s="31" t="b">
        <f t="shared" si="25"/>
        <v>0</v>
      </c>
    </row>
    <row r="364" spans="1:61" x14ac:dyDescent="0.15">
      <c r="A364" s="29"/>
      <c r="B364" s="32"/>
      <c r="C364" s="33"/>
      <c r="D364" s="33"/>
      <c r="E364" s="47"/>
      <c r="F364" s="41"/>
      <c r="G364" s="34"/>
      <c r="H364" s="35"/>
      <c r="I364" s="35"/>
      <c r="J364" s="36"/>
      <c r="K364" s="37"/>
      <c r="L364" s="37"/>
      <c r="M364" s="38"/>
      <c r="N364" s="39"/>
      <c r="O364" s="40"/>
      <c r="P364" s="40"/>
      <c r="Q364" s="34"/>
      <c r="R364" s="34"/>
      <c r="S364" s="41"/>
      <c r="T364" s="36"/>
      <c r="U364" s="36"/>
      <c r="V364" s="42"/>
      <c r="W364" s="42"/>
      <c r="X364" s="42"/>
      <c r="Y364" s="42"/>
      <c r="Z364" s="36"/>
      <c r="AA364" s="35"/>
      <c r="AB364" s="48"/>
      <c r="AC364" s="43"/>
      <c r="AD364" s="44"/>
      <c r="AE364" s="45"/>
      <c r="AF364" s="36"/>
      <c r="AG364" s="36"/>
      <c r="AH364" s="36"/>
      <c r="AI364" s="49"/>
      <c r="AJ364" s="42"/>
      <c r="AK364" s="113"/>
      <c r="AL364" s="44"/>
      <c r="AM364" s="46"/>
      <c r="AN364" s="46"/>
      <c r="AO364" s="46"/>
      <c r="AP364" s="46"/>
      <c r="AQ364" s="46"/>
      <c r="AR364" s="46"/>
      <c r="BG364" s="30">
        <f t="shared" si="23"/>
        <v>0</v>
      </c>
      <c r="BH364" s="30" t="str">
        <f t="shared" si="24"/>
        <v>n/a</v>
      </c>
      <c r="BI364" s="31" t="b">
        <f t="shared" si="25"/>
        <v>0</v>
      </c>
    </row>
    <row r="365" spans="1:61" x14ac:dyDescent="0.15">
      <c r="A365" s="29"/>
      <c r="B365" s="32"/>
      <c r="C365" s="33"/>
      <c r="D365" s="33"/>
      <c r="E365" s="47"/>
      <c r="F365" s="41"/>
      <c r="G365" s="34"/>
      <c r="H365" s="35"/>
      <c r="I365" s="35"/>
      <c r="J365" s="36"/>
      <c r="K365" s="37"/>
      <c r="L365" s="37"/>
      <c r="M365" s="38"/>
      <c r="N365" s="39"/>
      <c r="O365" s="40"/>
      <c r="P365" s="40"/>
      <c r="Q365" s="34"/>
      <c r="R365" s="34"/>
      <c r="S365" s="41"/>
      <c r="T365" s="36"/>
      <c r="U365" s="36"/>
      <c r="V365" s="42"/>
      <c r="W365" s="42"/>
      <c r="X365" s="42"/>
      <c r="Y365" s="42"/>
      <c r="Z365" s="36"/>
      <c r="AA365" s="35"/>
      <c r="AB365" s="48"/>
      <c r="AC365" s="43"/>
      <c r="AD365" s="44"/>
      <c r="AE365" s="45"/>
      <c r="AF365" s="36"/>
      <c r="AG365" s="36"/>
      <c r="AH365" s="36"/>
      <c r="AI365" s="49"/>
      <c r="AJ365" s="42"/>
      <c r="AK365" s="113"/>
      <c r="AL365" s="44"/>
      <c r="AM365" s="46"/>
      <c r="AN365" s="46"/>
      <c r="AO365" s="46"/>
      <c r="AP365" s="46"/>
      <c r="AQ365" s="46"/>
      <c r="AR365" s="46"/>
      <c r="BG365" s="30">
        <f t="shared" si="23"/>
        <v>0</v>
      </c>
      <c r="BH365" s="30" t="str">
        <f t="shared" si="24"/>
        <v>n/a</v>
      </c>
      <c r="BI365" s="31" t="b">
        <f t="shared" si="25"/>
        <v>0</v>
      </c>
    </row>
    <row r="366" spans="1:61" x14ac:dyDescent="0.15">
      <c r="A366" s="29"/>
      <c r="B366" s="32"/>
      <c r="C366" s="33"/>
      <c r="D366" s="33"/>
      <c r="E366" s="47"/>
      <c r="F366" s="41"/>
      <c r="G366" s="34"/>
      <c r="H366" s="35"/>
      <c r="I366" s="35"/>
      <c r="J366" s="36"/>
      <c r="K366" s="37"/>
      <c r="L366" s="37"/>
      <c r="M366" s="38"/>
      <c r="N366" s="39"/>
      <c r="O366" s="40"/>
      <c r="P366" s="40"/>
      <c r="Q366" s="34"/>
      <c r="R366" s="34"/>
      <c r="S366" s="41"/>
      <c r="T366" s="36"/>
      <c r="U366" s="36"/>
      <c r="V366" s="42"/>
      <c r="W366" s="42"/>
      <c r="X366" s="42"/>
      <c r="Y366" s="42"/>
      <c r="Z366" s="36"/>
      <c r="AA366" s="35"/>
      <c r="AB366" s="48"/>
      <c r="AC366" s="43"/>
      <c r="AD366" s="44"/>
      <c r="AE366" s="45"/>
      <c r="AF366" s="36"/>
      <c r="AG366" s="36"/>
      <c r="AH366" s="36"/>
      <c r="AI366" s="49"/>
      <c r="AJ366" s="42"/>
      <c r="AK366" s="113"/>
      <c r="AL366" s="44"/>
      <c r="AM366" s="46"/>
      <c r="AN366" s="46"/>
      <c r="AO366" s="46"/>
      <c r="AP366" s="46"/>
      <c r="AQ366" s="46"/>
      <c r="AR366" s="46"/>
      <c r="BG366" s="30">
        <f t="shared" si="23"/>
        <v>0</v>
      </c>
      <c r="BH366" s="30" t="str">
        <f t="shared" si="24"/>
        <v>n/a</v>
      </c>
      <c r="BI366" s="31" t="b">
        <f t="shared" si="25"/>
        <v>0</v>
      </c>
    </row>
    <row r="367" spans="1:61" x14ac:dyDescent="0.15">
      <c r="A367" s="29"/>
      <c r="B367" s="32"/>
      <c r="C367" s="33"/>
      <c r="D367" s="33"/>
      <c r="E367" s="47"/>
      <c r="F367" s="41"/>
      <c r="G367" s="34"/>
      <c r="H367" s="35"/>
      <c r="I367" s="35"/>
      <c r="J367" s="36"/>
      <c r="K367" s="37"/>
      <c r="L367" s="37"/>
      <c r="M367" s="38"/>
      <c r="N367" s="39"/>
      <c r="O367" s="40"/>
      <c r="P367" s="40"/>
      <c r="Q367" s="34"/>
      <c r="R367" s="34"/>
      <c r="S367" s="41"/>
      <c r="T367" s="36"/>
      <c r="U367" s="36"/>
      <c r="V367" s="42"/>
      <c r="W367" s="42"/>
      <c r="X367" s="42"/>
      <c r="Y367" s="42"/>
      <c r="Z367" s="36"/>
      <c r="AA367" s="35"/>
      <c r="AB367" s="48"/>
      <c r="AC367" s="43"/>
      <c r="AD367" s="44"/>
      <c r="AE367" s="45"/>
      <c r="AF367" s="36"/>
      <c r="AG367" s="36"/>
      <c r="AH367" s="36"/>
      <c r="AI367" s="49"/>
      <c r="AJ367" s="42"/>
      <c r="AK367" s="113"/>
      <c r="AL367" s="44"/>
      <c r="AM367" s="46"/>
      <c r="AN367" s="46"/>
      <c r="AO367" s="46"/>
      <c r="AP367" s="46"/>
      <c r="AQ367" s="46"/>
      <c r="AR367" s="46"/>
      <c r="BG367" s="30">
        <f t="shared" si="23"/>
        <v>0</v>
      </c>
      <c r="BH367" s="30" t="str">
        <f t="shared" si="24"/>
        <v>n/a</v>
      </c>
      <c r="BI367" s="31" t="b">
        <f t="shared" si="25"/>
        <v>0</v>
      </c>
    </row>
    <row r="368" spans="1:61" x14ac:dyDescent="0.15">
      <c r="A368" s="29"/>
      <c r="B368" s="32"/>
      <c r="C368" s="33"/>
      <c r="D368" s="33"/>
      <c r="E368" s="47"/>
      <c r="F368" s="41"/>
      <c r="G368" s="34"/>
      <c r="H368" s="35"/>
      <c r="I368" s="35"/>
      <c r="J368" s="36"/>
      <c r="K368" s="37"/>
      <c r="L368" s="37"/>
      <c r="M368" s="38"/>
      <c r="N368" s="39"/>
      <c r="O368" s="40"/>
      <c r="P368" s="40"/>
      <c r="Q368" s="34"/>
      <c r="R368" s="34"/>
      <c r="S368" s="41"/>
      <c r="T368" s="36"/>
      <c r="U368" s="36"/>
      <c r="V368" s="42"/>
      <c r="W368" s="42"/>
      <c r="X368" s="42"/>
      <c r="Y368" s="42"/>
      <c r="Z368" s="36"/>
      <c r="AA368" s="35"/>
      <c r="AB368" s="48"/>
      <c r="AC368" s="43"/>
      <c r="AD368" s="44"/>
      <c r="AE368" s="45"/>
      <c r="AF368" s="36"/>
      <c r="AG368" s="36"/>
      <c r="AH368" s="36"/>
      <c r="AI368" s="49"/>
      <c r="AJ368" s="42"/>
      <c r="AK368" s="113"/>
      <c r="AL368" s="44"/>
      <c r="AM368" s="46"/>
      <c r="AN368" s="46"/>
      <c r="AO368" s="46"/>
      <c r="AP368" s="46"/>
      <c r="AQ368" s="46"/>
      <c r="AR368" s="46"/>
      <c r="BG368" s="30">
        <f t="shared" si="23"/>
        <v>0</v>
      </c>
      <c r="BH368" s="30" t="str">
        <f t="shared" si="24"/>
        <v>n/a</v>
      </c>
      <c r="BI368" s="31" t="b">
        <f t="shared" si="25"/>
        <v>0</v>
      </c>
    </row>
    <row r="369" spans="1:61" x14ac:dyDescent="0.15">
      <c r="A369" s="29"/>
      <c r="B369" s="32"/>
      <c r="C369" s="33"/>
      <c r="D369" s="33"/>
      <c r="E369" s="47"/>
      <c r="F369" s="41"/>
      <c r="G369" s="34"/>
      <c r="H369" s="35"/>
      <c r="I369" s="35"/>
      <c r="J369" s="36"/>
      <c r="K369" s="37"/>
      <c r="L369" s="37"/>
      <c r="M369" s="38"/>
      <c r="N369" s="39"/>
      <c r="O369" s="40"/>
      <c r="P369" s="40"/>
      <c r="Q369" s="34"/>
      <c r="R369" s="34"/>
      <c r="S369" s="41"/>
      <c r="T369" s="36"/>
      <c r="U369" s="36"/>
      <c r="V369" s="42"/>
      <c r="W369" s="42"/>
      <c r="X369" s="42"/>
      <c r="Y369" s="42"/>
      <c r="Z369" s="36"/>
      <c r="AA369" s="35"/>
      <c r="AB369" s="48"/>
      <c r="AC369" s="43"/>
      <c r="AD369" s="44"/>
      <c r="AE369" s="45"/>
      <c r="AF369" s="36"/>
      <c r="AG369" s="36"/>
      <c r="AH369" s="36"/>
      <c r="AI369" s="49"/>
      <c r="AJ369" s="42"/>
      <c r="AK369" s="113"/>
      <c r="AL369" s="44"/>
      <c r="AM369" s="46"/>
      <c r="AN369" s="46"/>
      <c r="AO369" s="46"/>
      <c r="AP369" s="46"/>
      <c r="AQ369" s="46"/>
      <c r="AR369" s="46"/>
      <c r="BG369" s="30">
        <f t="shared" ref="BG369:BG432" si="26">I369-Q369</f>
        <v>0</v>
      </c>
      <c r="BH369" s="30" t="str">
        <f t="shared" ref="BH369:BH432" si="27">IF(O369="HTM",365*5,IF(O369="AFS",365*3,"n/a"))</f>
        <v>n/a</v>
      </c>
      <c r="BI369" s="31" t="b">
        <f t="shared" si="25"/>
        <v>0</v>
      </c>
    </row>
    <row r="370" spans="1:61" x14ac:dyDescent="0.15">
      <c r="A370" s="29"/>
      <c r="B370" s="32"/>
      <c r="C370" s="33"/>
      <c r="D370" s="33"/>
      <c r="E370" s="47"/>
      <c r="F370" s="41"/>
      <c r="G370" s="34"/>
      <c r="H370" s="35"/>
      <c r="I370" s="35"/>
      <c r="J370" s="36"/>
      <c r="K370" s="37"/>
      <c r="L370" s="37"/>
      <c r="M370" s="38"/>
      <c r="N370" s="39"/>
      <c r="O370" s="40"/>
      <c r="P370" s="40"/>
      <c r="Q370" s="34"/>
      <c r="R370" s="34"/>
      <c r="S370" s="41"/>
      <c r="T370" s="36"/>
      <c r="U370" s="36"/>
      <c r="V370" s="42"/>
      <c r="W370" s="42"/>
      <c r="X370" s="42"/>
      <c r="Y370" s="42"/>
      <c r="Z370" s="36"/>
      <c r="AA370" s="35"/>
      <c r="AB370" s="48"/>
      <c r="AC370" s="43"/>
      <c r="AD370" s="44"/>
      <c r="AE370" s="45"/>
      <c r="AF370" s="36"/>
      <c r="AG370" s="36"/>
      <c r="AH370" s="36"/>
      <c r="AI370" s="49"/>
      <c r="AJ370" s="42"/>
      <c r="AK370" s="113"/>
      <c r="AL370" s="44"/>
      <c r="AM370" s="46"/>
      <c r="AN370" s="46"/>
      <c r="AO370" s="46"/>
      <c r="AP370" s="46"/>
      <c r="AQ370" s="46"/>
      <c r="AR370" s="46"/>
      <c r="BG370" s="30">
        <f t="shared" si="26"/>
        <v>0</v>
      </c>
      <c r="BH370" s="30" t="str">
        <f t="shared" si="27"/>
        <v>n/a</v>
      </c>
      <c r="BI370" s="31" t="b">
        <f t="shared" si="25"/>
        <v>0</v>
      </c>
    </row>
    <row r="371" spans="1:61" x14ac:dyDescent="0.15">
      <c r="A371" s="29"/>
      <c r="B371" s="32"/>
      <c r="C371" s="33"/>
      <c r="D371" s="33"/>
      <c r="E371" s="47"/>
      <c r="F371" s="41"/>
      <c r="G371" s="34"/>
      <c r="H371" s="35"/>
      <c r="I371" s="35"/>
      <c r="J371" s="36"/>
      <c r="K371" s="37"/>
      <c r="L371" s="37"/>
      <c r="M371" s="38"/>
      <c r="N371" s="39"/>
      <c r="O371" s="40"/>
      <c r="P371" s="40"/>
      <c r="Q371" s="34"/>
      <c r="R371" s="34"/>
      <c r="S371" s="41"/>
      <c r="T371" s="36"/>
      <c r="U371" s="36"/>
      <c r="V371" s="42"/>
      <c r="W371" s="42"/>
      <c r="X371" s="42"/>
      <c r="Y371" s="42"/>
      <c r="Z371" s="36"/>
      <c r="AA371" s="35"/>
      <c r="AB371" s="48"/>
      <c r="AC371" s="43"/>
      <c r="AD371" s="44"/>
      <c r="AE371" s="45"/>
      <c r="AF371" s="36"/>
      <c r="AG371" s="36"/>
      <c r="AH371" s="36"/>
      <c r="AI371" s="49"/>
      <c r="AJ371" s="42"/>
      <c r="AK371" s="113"/>
      <c r="AL371" s="44"/>
      <c r="AM371" s="46"/>
      <c r="AN371" s="46"/>
      <c r="AO371" s="46"/>
      <c r="AP371" s="46"/>
      <c r="AQ371" s="46"/>
      <c r="AR371" s="46"/>
      <c r="BG371" s="30">
        <f t="shared" si="26"/>
        <v>0</v>
      </c>
      <c r="BH371" s="30" t="str">
        <f t="shared" si="27"/>
        <v>n/a</v>
      </c>
      <c r="BI371" s="31" t="b">
        <f t="shared" ref="BI371:BI434" si="28">IF(BG371&gt;BH371,TRUE,FALSE)</f>
        <v>0</v>
      </c>
    </row>
    <row r="372" spans="1:61" x14ac:dyDescent="0.15">
      <c r="A372" s="29"/>
      <c r="B372" s="32"/>
      <c r="C372" s="33"/>
      <c r="D372" s="33"/>
      <c r="E372" s="47"/>
      <c r="F372" s="41"/>
      <c r="G372" s="34"/>
      <c r="H372" s="35"/>
      <c r="I372" s="35"/>
      <c r="J372" s="36"/>
      <c r="K372" s="37"/>
      <c r="L372" s="37"/>
      <c r="M372" s="38"/>
      <c r="N372" s="39"/>
      <c r="O372" s="40"/>
      <c r="P372" s="40"/>
      <c r="Q372" s="34"/>
      <c r="R372" s="34"/>
      <c r="S372" s="41"/>
      <c r="T372" s="36"/>
      <c r="U372" s="36"/>
      <c r="V372" s="42"/>
      <c r="W372" s="42"/>
      <c r="X372" s="42"/>
      <c r="Y372" s="42"/>
      <c r="Z372" s="36"/>
      <c r="AA372" s="35"/>
      <c r="AB372" s="48"/>
      <c r="AC372" s="43"/>
      <c r="AD372" s="44"/>
      <c r="AE372" s="45"/>
      <c r="AF372" s="36"/>
      <c r="AG372" s="36"/>
      <c r="AH372" s="36"/>
      <c r="AI372" s="49"/>
      <c r="AJ372" s="42"/>
      <c r="AK372" s="113"/>
      <c r="AL372" s="44"/>
      <c r="AM372" s="46"/>
      <c r="AN372" s="46"/>
      <c r="AO372" s="46"/>
      <c r="AP372" s="46"/>
      <c r="AQ372" s="46"/>
      <c r="AR372" s="46"/>
      <c r="BG372" s="30">
        <f t="shared" si="26"/>
        <v>0</v>
      </c>
      <c r="BH372" s="30" t="str">
        <f t="shared" si="27"/>
        <v>n/a</v>
      </c>
      <c r="BI372" s="31" t="b">
        <f t="shared" si="28"/>
        <v>0</v>
      </c>
    </row>
    <row r="373" spans="1:61" x14ac:dyDescent="0.15">
      <c r="A373" s="29"/>
      <c r="B373" s="32"/>
      <c r="C373" s="33"/>
      <c r="D373" s="33"/>
      <c r="E373" s="47"/>
      <c r="F373" s="41"/>
      <c r="G373" s="34"/>
      <c r="H373" s="35"/>
      <c r="I373" s="35"/>
      <c r="J373" s="36"/>
      <c r="K373" s="37"/>
      <c r="L373" s="37"/>
      <c r="M373" s="38"/>
      <c r="N373" s="39"/>
      <c r="O373" s="40"/>
      <c r="P373" s="40"/>
      <c r="Q373" s="34"/>
      <c r="R373" s="34"/>
      <c r="S373" s="41"/>
      <c r="T373" s="36"/>
      <c r="U373" s="36"/>
      <c r="V373" s="42"/>
      <c r="W373" s="42"/>
      <c r="X373" s="42"/>
      <c r="Y373" s="42"/>
      <c r="Z373" s="36"/>
      <c r="AA373" s="35"/>
      <c r="AB373" s="48"/>
      <c r="AC373" s="43"/>
      <c r="AD373" s="44"/>
      <c r="AE373" s="45"/>
      <c r="AF373" s="36"/>
      <c r="AG373" s="36"/>
      <c r="AH373" s="36"/>
      <c r="AI373" s="49"/>
      <c r="AJ373" s="42"/>
      <c r="AK373" s="113"/>
      <c r="AL373" s="44"/>
      <c r="AM373" s="46"/>
      <c r="AN373" s="46"/>
      <c r="AO373" s="46"/>
      <c r="AP373" s="46"/>
      <c r="AQ373" s="46"/>
      <c r="AR373" s="46"/>
      <c r="BG373" s="30">
        <f t="shared" si="26"/>
        <v>0</v>
      </c>
      <c r="BH373" s="30" t="str">
        <f t="shared" si="27"/>
        <v>n/a</v>
      </c>
      <c r="BI373" s="31" t="b">
        <f t="shared" si="28"/>
        <v>0</v>
      </c>
    </row>
    <row r="374" spans="1:61" x14ac:dyDescent="0.15">
      <c r="A374" s="29"/>
      <c r="B374" s="32"/>
      <c r="C374" s="33"/>
      <c r="D374" s="33"/>
      <c r="E374" s="47"/>
      <c r="F374" s="41"/>
      <c r="G374" s="34"/>
      <c r="H374" s="35"/>
      <c r="I374" s="35"/>
      <c r="J374" s="36"/>
      <c r="K374" s="37"/>
      <c r="L374" s="37"/>
      <c r="M374" s="38"/>
      <c r="N374" s="39"/>
      <c r="O374" s="40"/>
      <c r="P374" s="40"/>
      <c r="Q374" s="34"/>
      <c r="R374" s="34"/>
      <c r="S374" s="41"/>
      <c r="T374" s="36"/>
      <c r="U374" s="36"/>
      <c r="V374" s="42"/>
      <c r="W374" s="42"/>
      <c r="X374" s="42"/>
      <c r="Y374" s="42"/>
      <c r="Z374" s="36"/>
      <c r="AA374" s="35"/>
      <c r="AB374" s="48"/>
      <c r="AC374" s="43"/>
      <c r="AD374" s="44"/>
      <c r="AE374" s="45"/>
      <c r="AF374" s="36"/>
      <c r="AG374" s="36"/>
      <c r="AH374" s="36"/>
      <c r="AI374" s="49"/>
      <c r="AJ374" s="42"/>
      <c r="AK374" s="113"/>
      <c r="AL374" s="44"/>
      <c r="AM374" s="46"/>
      <c r="AN374" s="46"/>
      <c r="AO374" s="46"/>
      <c r="AP374" s="46"/>
      <c r="AQ374" s="46"/>
      <c r="AR374" s="46"/>
      <c r="BG374" s="30">
        <f t="shared" si="26"/>
        <v>0</v>
      </c>
      <c r="BH374" s="30" t="str">
        <f t="shared" si="27"/>
        <v>n/a</v>
      </c>
      <c r="BI374" s="31" t="b">
        <f t="shared" si="28"/>
        <v>0</v>
      </c>
    </row>
    <row r="375" spans="1:61" x14ac:dyDescent="0.15">
      <c r="A375" s="29"/>
      <c r="B375" s="32"/>
      <c r="C375" s="33"/>
      <c r="D375" s="33"/>
      <c r="E375" s="47"/>
      <c r="F375" s="41"/>
      <c r="G375" s="34"/>
      <c r="H375" s="35"/>
      <c r="I375" s="35"/>
      <c r="J375" s="36"/>
      <c r="K375" s="37"/>
      <c r="L375" s="37"/>
      <c r="M375" s="38"/>
      <c r="N375" s="39"/>
      <c r="O375" s="40"/>
      <c r="P375" s="40"/>
      <c r="Q375" s="34"/>
      <c r="R375" s="34"/>
      <c r="S375" s="41"/>
      <c r="T375" s="36"/>
      <c r="U375" s="36"/>
      <c r="V375" s="42"/>
      <c r="W375" s="42"/>
      <c r="X375" s="42"/>
      <c r="Y375" s="42"/>
      <c r="Z375" s="36"/>
      <c r="AA375" s="35"/>
      <c r="AB375" s="48"/>
      <c r="AC375" s="43"/>
      <c r="AD375" s="44"/>
      <c r="AE375" s="45"/>
      <c r="AF375" s="36"/>
      <c r="AG375" s="36"/>
      <c r="AH375" s="36"/>
      <c r="AI375" s="49"/>
      <c r="AJ375" s="42"/>
      <c r="AK375" s="113"/>
      <c r="AL375" s="44"/>
      <c r="AM375" s="46"/>
      <c r="AN375" s="46"/>
      <c r="AO375" s="46"/>
      <c r="AP375" s="46"/>
      <c r="AQ375" s="46"/>
      <c r="AR375" s="46"/>
      <c r="BG375" s="30">
        <f t="shared" si="26"/>
        <v>0</v>
      </c>
      <c r="BH375" s="30" t="str">
        <f t="shared" si="27"/>
        <v>n/a</v>
      </c>
      <c r="BI375" s="31" t="b">
        <f t="shared" si="28"/>
        <v>0</v>
      </c>
    </row>
    <row r="376" spans="1:61" x14ac:dyDescent="0.15">
      <c r="A376" s="29"/>
      <c r="B376" s="32"/>
      <c r="C376" s="33"/>
      <c r="D376" s="33"/>
      <c r="E376" s="47"/>
      <c r="F376" s="41"/>
      <c r="G376" s="34"/>
      <c r="H376" s="35"/>
      <c r="I376" s="35"/>
      <c r="J376" s="36"/>
      <c r="K376" s="37"/>
      <c r="L376" s="37"/>
      <c r="M376" s="38"/>
      <c r="N376" s="39"/>
      <c r="O376" s="40"/>
      <c r="P376" s="40"/>
      <c r="Q376" s="34"/>
      <c r="R376" s="34"/>
      <c r="S376" s="41"/>
      <c r="T376" s="36"/>
      <c r="U376" s="36"/>
      <c r="V376" s="42"/>
      <c r="W376" s="42"/>
      <c r="X376" s="42"/>
      <c r="Y376" s="42"/>
      <c r="Z376" s="36"/>
      <c r="AA376" s="35"/>
      <c r="AB376" s="48"/>
      <c r="AC376" s="43"/>
      <c r="AD376" s="44"/>
      <c r="AE376" s="45"/>
      <c r="AF376" s="36"/>
      <c r="AG376" s="36"/>
      <c r="AH376" s="36"/>
      <c r="AI376" s="49"/>
      <c r="AJ376" s="42"/>
      <c r="AK376" s="113"/>
      <c r="AL376" s="44"/>
      <c r="AM376" s="46"/>
      <c r="AN376" s="46"/>
      <c r="AO376" s="46"/>
      <c r="AP376" s="46"/>
      <c r="AQ376" s="46"/>
      <c r="AR376" s="46"/>
      <c r="BG376" s="30">
        <f t="shared" si="26"/>
        <v>0</v>
      </c>
      <c r="BH376" s="30" t="str">
        <f t="shared" si="27"/>
        <v>n/a</v>
      </c>
      <c r="BI376" s="31" t="b">
        <f t="shared" si="28"/>
        <v>0</v>
      </c>
    </row>
    <row r="377" spans="1:61" x14ac:dyDescent="0.15">
      <c r="A377" s="29"/>
      <c r="B377" s="32"/>
      <c r="C377" s="33"/>
      <c r="D377" s="33"/>
      <c r="E377" s="47"/>
      <c r="F377" s="41"/>
      <c r="G377" s="34"/>
      <c r="H377" s="35"/>
      <c r="I377" s="35"/>
      <c r="J377" s="36"/>
      <c r="K377" s="37"/>
      <c r="L377" s="37"/>
      <c r="M377" s="38"/>
      <c r="N377" s="39"/>
      <c r="O377" s="40"/>
      <c r="P377" s="40"/>
      <c r="Q377" s="34"/>
      <c r="R377" s="34"/>
      <c r="S377" s="41"/>
      <c r="T377" s="36"/>
      <c r="U377" s="36"/>
      <c r="V377" s="42"/>
      <c r="W377" s="42"/>
      <c r="X377" s="42"/>
      <c r="Y377" s="42"/>
      <c r="Z377" s="36"/>
      <c r="AA377" s="35"/>
      <c r="AB377" s="48"/>
      <c r="AC377" s="43"/>
      <c r="AD377" s="44"/>
      <c r="AE377" s="45"/>
      <c r="AF377" s="36"/>
      <c r="AG377" s="36"/>
      <c r="AH377" s="36"/>
      <c r="AI377" s="49"/>
      <c r="AJ377" s="42"/>
      <c r="AK377" s="113"/>
      <c r="AL377" s="44"/>
      <c r="AM377" s="46"/>
      <c r="AN377" s="46"/>
      <c r="AO377" s="46"/>
      <c r="AP377" s="46"/>
      <c r="AQ377" s="46"/>
      <c r="AR377" s="46"/>
      <c r="BG377" s="30">
        <f t="shared" si="26"/>
        <v>0</v>
      </c>
      <c r="BH377" s="30" t="str">
        <f t="shared" si="27"/>
        <v>n/a</v>
      </c>
      <c r="BI377" s="31" t="b">
        <f t="shared" si="28"/>
        <v>0</v>
      </c>
    </row>
    <row r="378" spans="1:61" x14ac:dyDescent="0.15">
      <c r="A378" s="29"/>
      <c r="B378" s="32"/>
      <c r="C378" s="33"/>
      <c r="D378" s="33"/>
      <c r="E378" s="47"/>
      <c r="F378" s="41"/>
      <c r="G378" s="34"/>
      <c r="H378" s="35"/>
      <c r="I378" s="35"/>
      <c r="J378" s="36"/>
      <c r="K378" s="37"/>
      <c r="L378" s="37"/>
      <c r="M378" s="38"/>
      <c r="N378" s="39"/>
      <c r="O378" s="40"/>
      <c r="P378" s="40"/>
      <c r="Q378" s="34"/>
      <c r="R378" s="34"/>
      <c r="S378" s="41"/>
      <c r="T378" s="36"/>
      <c r="U378" s="36"/>
      <c r="V378" s="42"/>
      <c r="W378" s="42"/>
      <c r="X378" s="42"/>
      <c r="Y378" s="42"/>
      <c r="Z378" s="36"/>
      <c r="AA378" s="35"/>
      <c r="AB378" s="48"/>
      <c r="AC378" s="43"/>
      <c r="AD378" s="44"/>
      <c r="AE378" s="45"/>
      <c r="AF378" s="36"/>
      <c r="AG378" s="36"/>
      <c r="AH378" s="36"/>
      <c r="AI378" s="49"/>
      <c r="AJ378" s="42"/>
      <c r="AK378" s="113"/>
      <c r="AL378" s="44"/>
      <c r="AM378" s="46"/>
      <c r="AN378" s="46"/>
      <c r="AO378" s="46"/>
      <c r="AP378" s="46"/>
      <c r="AQ378" s="46"/>
      <c r="AR378" s="46"/>
      <c r="BG378" s="30">
        <f t="shared" si="26"/>
        <v>0</v>
      </c>
      <c r="BH378" s="30" t="str">
        <f t="shared" si="27"/>
        <v>n/a</v>
      </c>
      <c r="BI378" s="31" t="b">
        <f t="shared" si="28"/>
        <v>0</v>
      </c>
    </row>
    <row r="379" spans="1:61" x14ac:dyDescent="0.15">
      <c r="A379" s="29"/>
      <c r="B379" s="32"/>
      <c r="C379" s="33"/>
      <c r="D379" s="33"/>
      <c r="E379" s="47"/>
      <c r="F379" s="41"/>
      <c r="G379" s="34"/>
      <c r="H379" s="35"/>
      <c r="I379" s="35"/>
      <c r="J379" s="36"/>
      <c r="K379" s="37"/>
      <c r="L379" s="37"/>
      <c r="M379" s="38"/>
      <c r="N379" s="39"/>
      <c r="O379" s="40"/>
      <c r="P379" s="40"/>
      <c r="Q379" s="34"/>
      <c r="R379" s="34"/>
      <c r="S379" s="41"/>
      <c r="T379" s="36"/>
      <c r="U379" s="36"/>
      <c r="V379" s="42"/>
      <c r="W379" s="42"/>
      <c r="X379" s="42"/>
      <c r="Y379" s="42"/>
      <c r="Z379" s="36"/>
      <c r="AA379" s="35"/>
      <c r="AB379" s="48"/>
      <c r="AC379" s="43"/>
      <c r="AD379" s="44"/>
      <c r="AE379" s="45"/>
      <c r="AF379" s="36"/>
      <c r="AG379" s="36"/>
      <c r="AH379" s="36"/>
      <c r="AI379" s="49"/>
      <c r="AJ379" s="42"/>
      <c r="AK379" s="113"/>
      <c r="AL379" s="44"/>
      <c r="AM379" s="46"/>
      <c r="AN379" s="46"/>
      <c r="AO379" s="46"/>
      <c r="AP379" s="46"/>
      <c r="AQ379" s="46"/>
      <c r="AR379" s="46"/>
      <c r="BG379" s="30">
        <f t="shared" si="26"/>
        <v>0</v>
      </c>
      <c r="BH379" s="30" t="str">
        <f t="shared" si="27"/>
        <v>n/a</v>
      </c>
      <c r="BI379" s="31" t="b">
        <f t="shared" si="28"/>
        <v>0</v>
      </c>
    </row>
    <row r="380" spans="1:61" x14ac:dyDescent="0.15">
      <c r="A380" s="29"/>
      <c r="B380" s="32"/>
      <c r="C380" s="33"/>
      <c r="D380" s="33"/>
      <c r="E380" s="47"/>
      <c r="F380" s="41"/>
      <c r="G380" s="34"/>
      <c r="H380" s="35"/>
      <c r="I380" s="35"/>
      <c r="J380" s="36"/>
      <c r="K380" s="37"/>
      <c r="L380" s="37"/>
      <c r="M380" s="38"/>
      <c r="N380" s="39"/>
      <c r="O380" s="40"/>
      <c r="P380" s="40"/>
      <c r="Q380" s="34"/>
      <c r="R380" s="34"/>
      <c r="S380" s="41"/>
      <c r="T380" s="36"/>
      <c r="U380" s="36"/>
      <c r="V380" s="42"/>
      <c r="W380" s="42"/>
      <c r="X380" s="42"/>
      <c r="Y380" s="42"/>
      <c r="Z380" s="36"/>
      <c r="AA380" s="35"/>
      <c r="AB380" s="48"/>
      <c r="AC380" s="43"/>
      <c r="AD380" s="44"/>
      <c r="AE380" s="45"/>
      <c r="AF380" s="36"/>
      <c r="AG380" s="36"/>
      <c r="AH380" s="36"/>
      <c r="AI380" s="49"/>
      <c r="AJ380" s="42"/>
      <c r="AK380" s="113"/>
      <c r="AL380" s="44"/>
      <c r="AM380" s="46"/>
      <c r="AN380" s="46"/>
      <c r="AO380" s="46"/>
      <c r="AP380" s="46"/>
      <c r="AQ380" s="46"/>
      <c r="AR380" s="46"/>
      <c r="BG380" s="30">
        <f t="shared" si="26"/>
        <v>0</v>
      </c>
      <c r="BH380" s="30" t="str">
        <f t="shared" si="27"/>
        <v>n/a</v>
      </c>
      <c r="BI380" s="31" t="b">
        <f t="shared" si="28"/>
        <v>0</v>
      </c>
    </row>
    <row r="381" spans="1:61" x14ac:dyDescent="0.15">
      <c r="A381" s="29"/>
      <c r="B381" s="32"/>
      <c r="C381" s="33"/>
      <c r="D381" s="33"/>
      <c r="E381" s="47"/>
      <c r="F381" s="41"/>
      <c r="G381" s="34"/>
      <c r="H381" s="35"/>
      <c r="I381" s="35"/>
      <c r="J381" s="36"/>
      <c r="K381" s="37"/>
      <c r="L381" s="37"/>
      <c r="M381" s="38"/>
      <c r="N381" s="39"/>
      <c r="O381" s="40"/>
      <c r="P381" s="40"/>
      <c r="Q381" s="34"/>
      <c r="R381" s="34"/>
      <c r="S381" s="41"/>
      <c r="T381" s="36"/>
      <c r="U381" s="36"/>
      <c r="V381" s="42"/>
      <c r="W381" s="42"/>
      <c r="X381" s="42"/>
      <c r="Y381" s="42"/>
      <c r="Z381" s="36"/>
      <c r="AA381" s="35"/>
      <c r="AB381" s="48"/>
      <c r="AC381" s="43"/>
      <c r="AD381" s="44"/>
      <c r="AE381" s="45"/>
      <c r="AF381" s="36"/>
      <c r="AG381" s="36"/>
      <c r="AH381" s="36"/>
      <c r="AI381" s="49"/>
      <c r="AJ381" s="42"/>
      <c r="AK381" s="113"/>
      <c r="AL381" s="44"/>
      <c r="AM381" s="46"/>
      <c r="AN381" s="46"/>
      <c r="AO381" s="46"/>
      <c r="AP381" s="46"/>
      <c r="AQ381" s="46"/>
      <c r="AR381" s="46"/>
      <c r="BG381" s="30">
        <f t="shared" si="26"/>
        <v>0</v>
      </c>
      <c r="BH381" s="30" t="str">
        <f t="shared" si="27"/>
        <v>n/a</v>
      </c>
      <c r="BI381" s="31" t="b">
        <f t="shared" si="28"/>
        <v>0</v>
      </c>
    </row>
    <row r="382" spans="1:61" x14ac:dyDescent="0.15">
      <c r="A382" s="29"/>
      <c r="B382" s="32"/>
      <c r="C382" s="33"/>
      <c r="D382" s="33"/>
      <c r="E382" s="47"/>
      <c r="F382" s="41"/>
      <c r="G382" s="34"/>
      <c r="H382" s="35"/>
      <c r="I382" s="35"/>
      <c r="J382" s="36"/>
      <c r="K382" s="37"/>
      <c r="L382" s="37"/>
      <c r="M382" s="38"/>
      <c r="N382" s="39"/>
      <c r="O382" s="40"/>
      <c r="P382" s="40"/>
      <c r="Q382" s="34"/>
      <c r="R382" s="34"/>
      <c r="S382" s="41"/>
      <c r="T382" s="36"/>
      <c r="U382" s="36"/>
      <c r="V382" s="42"/>
      <c r="W382" s="42"/>
      <c r="X382" s="42"/>
      <c r="Y382" s="42"/>
      <c r="Z382" s="36"/>
      <c r="AA382" s="35"/>
      <c r="AB382" s="48"/>
      <c r="AC382" s="43"/>
      <c r="AD382" s="44"/>
      <c r="AE382" s="45"/>
      <c r="AF382" s="36"/>
      <c r="AG382" s="36"/>
      <c r="AH382" s="36"/>
      <c r="AI382" s="49"/>
      <c r="AJ382" s="42"/>
      <c r="AK382" s="113"/>
      <c r="AL382" s="44"/>
      <c r="AM382" s="46"/>
      <c r="AN382" s="46"/>
      <c r="AO382" s="46"/>
      <c r="AP382" s="46"/>
      <c r="AQ382" s="46"/>
      <c r="AR382" s="46"/>
      <c r="BG382" s="30">
        <f t="shared" si="26"/>
        <v>0</v>
      </c>
      <c r="BH382" s="30" t="str">
        <f t="shared" si="27"/>
        <v>n/a</v>
      </c>
      <c r="BI382" s="31" t="b">
        <f t="shared" si="28"/>
        <v>0</v>
      </c>
    </row>
    <row r="383" spans="1:61" x14ac:dyDescent="0.15">
      <c r="A383" s="29"/>
      <c r="B383" s="32"/>
      <c r="C383" s="33"/>
      <c r="D383" s="33"/>
      <c r="E383" s="47"/>
      <c r="F383" s="41"/>
      <c r="G383" s="34"/>
      <c r="H383" s="35"/>
      <c r="I383" s="35"/>
      <c r="J383" s="36"/>
      <c r="K383" s="37"/>
      <c r="L383" s="37"/>
      <c r="M383" s="38"/>
      <c r="N383" s="39"/>
      <c r="O383" s="40"/>
      <c r="P383" s="40"/>
      <c r="Q383" s="34"/>
      <c r="R383" s="34"/>
      <c r="S383" s="41"/>
      <c r="T383" s="36"/>
      <c r="U383" s="36"/>
      <c r="V383" s="42"/>
      <c r="W383" s="42"/>
      <c r="X383" s="42"/>
      <c r="Y383" s="42"/>
      <c r="Z383" s="36"/>
      <c r="AA383" s="35"/>
      <c r="AB383" s="48"/>
      <c r="AC383" s="43"/>
      <c r="AD383" s="44"/>
      <c r="AE383" s="45"/>
      <c r="AF383" s="36"/>
      <c r="AG383" s="36"/>
      <c r="AH383" s="36"/>
      <c r="AI383" s="49"/>
      <c r="AJ383" s="42"/>
      <c r="AK383" s="113"/>
      <c r="AL383" s="44"/>
      <c r="AM383" s="46"/>
      <c r="AN383" s="46"/>
      <c r="AO383" s="46"/>
      <c r="AP383" s="46"/>
      <c r="AQ383" s="46"/>
      <c r="AR383" s="46"/>
      <c r="BG383" s="30">
        <f t="shared" si="26"/>
        <v>0</v>
      </c>
      <c r="BH383" s="30" t="str">
        <f t="shared" si="27"/>
        <v>n/a</v>
      </c>
      <c r="BI383" s="31" t="b">
        <f t="shared" si="28"/>
        <v>0</v>
      </c>
    </row>
    <row r="384" spans="1:61" x14ac:dyDescent="0.15">
      <c r="A384" s="29"/>
      <c r="B384" s="32"/>
      <c r="C384" s="33"/>
      <c r="D384" s="33"/>
      <c r="E384" s="47"/>
      <c r="F384" s="41"/>
      <c r="G384" s="34"/>
      <c r="H384" s="35"/>
      <c r="I384" s="35"/>
      <c r="J384" s="36"/>
      <c r="K384" s="37"/>
      <c r="L384" s="37"/>
      <c r="M384" s="38"/>
      <c r="N384" s="39"/>
      <c r="O384" s="40"/>
      <c r="P384" s="40"/>
      <c r="Q384" s="34"/>
      <c r="R384" s="34"/>
      <c r="S384" s="41"/>
      <c r="T384" s="36"/>
      <c r="U384" s="36"/>
      <c r="V384" s="42"/>
      <c r="W384" s="42"/>
      <c r="X384" s="42"/>
      <c r="Y384" s="42"/>
      <c r="Z384" s="36"/>
      <c r="AA384" s="35"/>
      <c r="AB384" s="48"/>
      <c r="AC384" s="43"/>
      <c r="AD384" s="44"/>
      <c r="AE384" s="45"/>
      <c r="AF384" s="36"/>
      <c r="AG384" s="36"/>
      <c r="AH384" s="36"/>
      <c r="AI384" s="49"/>
      <c r="AJ384" s="42"/>
      <c r="AK384" s="113"/>
      <c r="AL384" s="44"/>
      <c r="AM384" s="46"/>
      <c r="AN384" s="46"/>
      <c r="AO384" s="46"/>
      <c r="AP384" s="46"/>
      <c r="AQ384" s="46"/>
      <c r="AR384" s="46"/>
      <c r="BG384" s="30">
        <f t="shared" si="26"/>
        <v>0</v>
      </c>
      <c r="BH384" s="30" t="str">
        <f t="shared" si="27"/>
        <v>n/a</v>
      </c>
      <c r="BI384" s="31" t="b">
        <f t="shared" si="28"/>
        <v>0</v>
      </c>
    </row>
    <row r="385" spans="1:61" x14ac:dyDescent="0.15">
      <c r="A385" s="29"/>
      <c r="B385" s="32"/>
      <c r="C385" s="33"/>
      <c r="D385" s="33"/>
      <c r="E385" s="47"/>
      <c r="F385" s="41"/>
      <c r="G385" s="34"/>
      <c r="H385" s="35"/>
      <c r="I385" s="35"/>
      <c r="J385" s="36"/>
      <c r="K385" s="37"/>
      <c r="L385" s="37"/>
      <c r="M385" s="38"/>
      <c r="N385" s="39"/>
      <c r="O385" s="40"/>
      <c r="P385" s="40"/>
      <c r="Q385" s="34"/>
      <c r="R385" s="34"/>
      <c r="S385" s="41"/>
      <c r="T385" s="36"/>
      <c r="U385" s="36"/>
      <c r="V385" s="42"/>
      <c r="W385" s="42"/>
      <c r="X385" s="42"/>
      <c r="Y385" s="42"/>
      <c r="Z385" s="36"/>
      <c r="AA385" s="35"/>
      <c r="AB385" s="48"/>
      <c r="AC385" s="43"/>
      <c r="AD385" s="44"/>
      <c r="AE385" s="45"/>
      <c r="AF385" s="36"/>
      <c r="AG385" s="36"/>
      <c r="AH385" s="36"/>
      <c r="AI385" s="49"/>
      <c r="AJ385" s="42"/>
      <c r="AK385" s="113"/>
      <c r="AL385" s="44"/>
      <c r="AM385" s="46"/>
      <c r="AN385" s="46"/>
      <c r="AO385" s="46"/>
      <c r="AP385" s="46"/>
      <c r="AQ385" s="46"/>
      <c r="AR385" s="46"/>
      <c r="BG385" s="30">
        <f t="shared" si="26"/>
        <v>0</v>
      </c>
      <c r="BH385" s="30" t="str">
        <f t="shared" si="27"/>
        <v>n/a</v>
      </c>
      <c r="BI385" s="31" t="b">
        <f t="shared" si="28"/>
        <v>0</v>
      </c>
    </row>
    <row r="386" spans="1:61" x14ac:dyDescent="0.15">
      <c r="A386" s="29"/>
      <c r="B386" s="32"/>
      <c r="C386" s="33"/>
      <c r="D386" s="33"/>
      <c r="E386" s="47"/>
      <c r="F386" s="41"/>
      <c r="G386" s="34"/>
      <c r="H386" s="35"/>
      <c r="I386" s="35"/>
      <c r="J386" s="36"/>
      <c r="K386" s="37"/>
      <c r="L386" s="37"/>
      <c r="M386" s="38"/>
      <c r="N386" s="39"/>
      <c r="O386" s="40"/>
      <c r="P386" s="40"/>
      <c r="Q386" s="34"/>
      <c r="R386" s="34"/>
      <c r="S386" s="41"/>
      <c r="T386" s="36"/>
      <c r="U386" s="36"/>
      <c r="V386" s="42"/>
      <c r="W386" s="42"/>
      <c r="X386" s="42"/>
      <c r="Y386" s="42"/>
      <c r="Z386" s="36"/>
      <c r="AA386" s="35"/>
      <c r="AB386" s="48"/>
      <c r="AC386" s="43"/>
      <c r="AD386" s="44"/>
      <c r="AE386" s="45"/>
      <c r="AF386" s="36"/>
      <c r="AG386" s="36"/>
      <c r="AH386" s="36"/>
      <c r="AI386" s="49"/>
      <c r="AJ386" s="42"/>
      <c r="AK386" s="113"/>
      <c r="AL386" s="44"/>
      <c r="AM386" s="46"/>
      <c r="AN386" s="46"/>
      <c r="AO386" s="46"/>
      <c r="AP386" s="46"/>
      <c r="AQ386" s="46"/>
      <c r="AR386" s="46"/>
      <c r="BG386" s="30">
        <f t="shared" si="26"/>
        <v>0</v>
      </c>
      <c r="BH386" s="30" t="str">
        <f t="shared" si="27"/>
        <v>n/a</v>
      </c>
      <c r="BI386" s="31" t="b">
        <f t="shared" si="28"/>
        <v>0</v>
      </c>
    </row>
    <row r="387" spans="1:61" x14ac:dyDescent="0.15">
      <c r="A387" s="29"/>
      <c r="B387" s="32"/>
      <c r="C387" s="33"/>
      <c r="D387" s="33"/>
      <c r="E387" s="47"/>
      <c r="F387" s="41"/>
      <c r="G387" s="34"/>
      <c r="H387" s="35"/>
      <c r="I387" s="35"/>
      <c r="J387" s="36"/>
      <c r="K387" s="37"/>
      <c r="L387" s="37"/>
      <c r="M387" s="38"/>
      <c r="N387" s="39"/>
      <c r="O387" s="40"/>
      <c r="P387" s="40"/>
      <c r="Q387" s="34"/>
      <c r="R387" s="34"/>
      <c r="S387" s="41"/>
      <c r="T387" s="36"/>
      <c r="U387" s="36"/>
      <c r="V387" s="42"/>
      <c r="W387" s="42"/>
      <c r="X387" s="42"/>
      <c r="Y387" s="42"/>
      <c r="Z387" s="36"/>
      <c r="AA387" s="35"/>
      <c r="AB387" s="48"/>
      <c r="AC387" s="43"/>
      <c r="AD387" s="44"/>
      <c r="AE387" s="45"/>
      <c r="AF387" s="36"/>
      <c r="AG387" s="36"/>
      <c r="AH387" s="36"/>
      <c r="AI387" s="49"/>
      <c r="AJ387" s="42"/>
      <c r="AK387" s="113"/>
      <c r="AL387" s="44"/>
      <c r="AM387" s="46"/>
      <c r="AN387" s="46"/>
      <c r="AO387" s="46"/>
      <c r="AP387" s="46"/>
      <c r="AQ387" s="46"/>
      <c r="AR387" s="46"/>
      <c r="BG387" s="30">
        <f t="shared" si="26"/>
        <v>0</v>
      </c>
      <c r="BH387" s="30" t="str">
        <f t="shared" si="27"/>
        <v>n/a</v>
      </c>
      <c r="BI387" s="31" t="b">
        <f t="shared" si="28"/>
        <v>0</v>
      </c>
    </row>
    <row r="388" spans="1:61" x14ac:dyDescent="0.15">
      <c r="A388" s="29"/>
      <c r="B388" s="32"/>
      <c r="C388" s="33"/>
      <c r="D388" s="33"/>
      <c r="E388" s="47"/>
      <c r="F388" s="41"/>
      <c r="G388" s="34"/>
      <c r="H388" s="35"/>
      <c r="I388" s="35"/>
      <c r="J388" s="36"/>
      <c r="K388" s="37"/>
      <c r="L388" s="37"/>
      <c r="M388" s="38"/>
      <c r="N388" s="39"/>
      <c r="O388" s="40"/>
      <c r="P388" s="40"/>
      <c r="Q388" s="34"/>
      <c r="R388" s="34"/>
      <c r="S388" s="41"/>
      <c r="T388" s="36"/>
      <c r="U388" s="36"/>
      <c r="V388" s="42"/>
      <c r="W388" s="42"/>
      <c r="X388" s="42"/>
      <c r="Y388" s="42"/>
      <c r="Z388" s="36"/>
      <c r="AA388" s="35"/>
      <c r="AB388" s="48"/>
      <c r="AC388" s="43"/>
      <c r="AD388" s="44"/>
      <c r="AE388" s="45"/>
      <c r="AF388" s="36"/>
      <c r="AG388" s="36"/>
      <c r="AH388" s="36"/>
      <c r="AI388" s="49"/>
      <c r="AJ388" s="42"/>
      <c r="AK388" s="113"/>
      <c r="AL388" s="44"/>
      <c r="AM388" s="46"/>
      <c r="AN388" s="46"/>
      <c r="AO388" s="46"/>
      <c r="AP388" s="46"/>
      <c r="AQ388" s="46"/>
      <c r="AR388" s="46"/>
      <c r="BG388" s="30">
        <f t="shared" si="26"/>
        <v>0</v>
      </c>
      <c r="BH388" s="30" t="str">
        <f t="shared" si="27"/>
        <v>n/a</v>
      </c>
      <c r="BI388" s="31" t="b">
        <f t="shared" si="28"/>
        <v>0</v>
      </c>
    </row>
    <row r="389" spans="1:61" x14ac:dyDescent="0.15">
      <c r="A389" s="29"/>
      <c r="B389" s="32"/>
      <c r="C389" s="33"/>
      <c r="D389" s="33"/>
      <c r="E389" s="47"/>
      <c r="F389" s="41"/>
      <c r="G389" s="34"/>
      <c r="H389" s="35"/>
      <c r="I389" s="35"/>
      <c r="J389" s="36"/>
      <c r="K389" s="37"/>
      <c r="L389" s="37"/>
      <c r="M389" s="38"/>
      <c r="N389" s="39"/>
      <c r="O389" s="40"/>
      <c r="P389" s="40"/>
      <c r="Q389" s="34"/>
      <c r="R389" s="34"/>
      <c r="S389" s="41"/>
      <c r="T389" s="36"/>
      <c r="U389" s="36"/>
      <c r="V389" s="42"/>
      <c r="W389" s="42"/>
      <c r="X389" s="42"/>
      <c r="Y389" s="42"/>
      <c r="Z389" s="36"/>
      <c r="AA389" s="35"/>
      <c r="AB389" s="48"/>
      <c r="AC389" s="43"/>
      <c r="AD389" s="44"/>
      <c r="AE389" s="45"/>
      <c r="AF389" s="36"/>
      <c r="AG389" s="36"/>
      <c r="AH389" s="36"/>
      <c r="AI389" s="49"/>
      <c r="AJ389" s="42"/>
      <c r="AK389" s="113"/>
      <c r="AL389" s="44"/>
      <c r="AM389" s="46"/>
      <c r="AN389" s="46"/>
      <c r="AO389" s="46"/>
      <c r="AP389" s="46"/>
      <c r="AQ389" s="46"/>
      <c r="AR389" s="46"/>
      <c r="BG389" s="30">
        <f t="shared" si="26"/>
        <v>0</v>
      </c>
      <c r="BH389" s="30" t="str">
        <f t="shared" si="27"/>
        <v>n/a</v>
      </c>
      <c r="BI389" s="31" t="b">
        <f t="shared" si="28"/>
        <v>0</v>
      </c>
    </row>
    <row r="390" spans="1:61" x14ac:dyDescent="0.15">
      <c r="A390" s="29"/>
      <c r="B390" s="32"/>
      <c r="C390" s="33"/>
      <c r="D390" s="33"/>
      <c r="E390" s="47"/>
      <c r="F390" s="41"/>
      <c r="G390" s="34"/>
      <c r="H390" s="35"/>
      <c r="I390" s="35"/>
      <c r="J390" s="36"/>
      <c r="K390" s="37"/>
      <c r="L390" s="37"/>
      <c r="M390" s="38"/>
      <c r="N390" s="39"/>
      <c r="O390" s="40"/>
      <c r="P390" s="40"/>
      <c r="Q390" s="34"/>
      <c r="R390" s="34"/>
      <c r="S390" s="41"/>
      <c r="T390" s="36"/>
      <c r="U390" s="36"/>
      <c r="V390" s="42"/>
      <c r="W390" s="42"/>
      <c r="X390" s="42"/>
      <c r="Y390" s="42"/>
      <c r="Z390" s="36"/>
      <c r="AA390" s="35"/>
      <c r="AB390" s="48"/>
      <c r="AC390" s="43"/>
      <c r="AD390" s="44"/>
      <c r="AE390" s="45"/>
      <c r="AF390" s="36"/>
      <c r="AG390" s="36"/>
      <c r="AH390" s="36"/>
      <c r="AI390" s="49"/>
      <c r="AJ390" s="42"/>
      <c r="AK390" s="113"/>
      <c r="AL390" s="44"/>
      <c r="AM390" s="46"/>
      <c r="AN390" s="46"/>
      <c r="AO390" s="46"/>
      <c r="AP390" s="46"/>
      <c r="AQ390" s="46"/>
      <c r="AR390" s="46"/>
      <c r="BG390" s="30">
        <f t="shared" si="26"/>
        <v>0</v>
      </c>
      <c r="BH390" s="30" t="str">
        <f t="shared" si="27"/>
        <v>n/a</v>
      </c>
      <c r="BI390" s="31" t="b">
        <f t="shared" si="28"/>
        <v>0</v>
      </c>
    </row>
    <row r="391" spans="1:61" x14ac:dyDescent="0.15">
      <c r="A391" s="29"/>
      <c r="B391" s="32"/>
      <c r="C391" s="33"/>
      <c r="D391" s="33"/>
      <c r="E391" s="47"/>
      <c r="F391" s="41"/>
      <c r="G391" s="34"/>
      <c r="H391" s="35"/>
      <c r="I391" s="35"/>
      <c r="J391" s="36"/>
      <c r="K391" s="37"/>
      <c r="L391" s="37"/>
      <c r="M391" s="38"/>
      <c r="N391" s="39"/>
      <c r="O391" s="40"/>
      <c r="P391" s="40"/>
      <c r="Q391" s="34"/>
      <c r="R391" s="34"/>
      <c r="S391" s="41"/>
      <c r="T391" s="36"/>
      <c r="U391" s="36"/>
      <c r="V391" s="42"/>
      <c r="W391" s="42"/>
      <c r="X391" s="42"/>
      <c r="Y391" s="42"/>
      <c r="Z391" s="36"/>
      <c r="AA391" s="35"/>
      <c r="AB391" s="48"/>
      <c r="AC391" s="43"/>
      <c r="AD391" s="44"/>
      <c r="AE391" s="45"/>
      <c r="AF391" s="36"/>
      <c r="AG391" s="36"/>
      <c r="AH391" s="36"/>
      <c r="AI391" s="49"/>
      <c r="AJ391" s="42"/>
      <c r="AK391" s="113"/>
      <c r="AL391" s="44"/>
      <c r="AM391" s="46"/>
      <c r="AN391" s="46"/>
      <c r="AO391" s="46"/>
      <c r="AP391" s="46"/>
      <c r="AQ391" s="46"/>
      <c r="AR391" s="46"/>
      <c r="BG391" s="30">
        <f t="shared" si="26"/>
        <v>0</v>
      </c>
      <c r="BH391" s="30" t="str">
        <f t="shared" si="27"/>
        <v>n/a</v>
      </c>
      <c r="BI391" s="31" t="b">
        <f t="shared" si="28"/>
        <v>0</v>
      </c>
    </row>
    <row r="392" spans="1:61" x14ac:dyDescent="0.15">
      <c r="A392" s="29"/>
      <c r="B392" s="32"/>
      <c r="C392" s="33"/>
      <c r="D392" s="33"/>
      <c r="E392" s="47"/>
      <c r="F392" s="41"/>
      <c r="G392" s="34"/>
      <c r="H392" s="35"/>
      <c r="I392" s="35"/>
      <c r="J392" s="36"/>
      <c r="K392" s="37"/>
      <c r="L392" s="37"/>
      <c r="M392" s="38"/>
      <c r="N392" s="39"/>
      <c r="O392" s="40"/>
      <c r="P392" s="40"/>
      <c r="Q392" s="34"/>
      <c r="R392" s="34"/>
      <c r="S392" s="41"/>
      <c r="T392" s="36"/>
      <c r="U392" s="36"/>
      <c r="V392" s="42"/>
      <c r="W392" s="42"/>
      <c r="X392" s="42"/>
      <c r="Y392" s="42"/>
      <c r="Z392" s="36"/>
      <c r="AA392" s="35"/>
      <c r="AB392" s="48"/>
      <c r="AC392" s="43"/>
      <c r="AD392" s="44"/>
      <c r="AE392" s="45"/>
      <c r="AF392" s="36"/>
      <c r="AG392" s="36"/>
      <c r="AH392" s="36"/>
      <c r="AI392" s="49"/>
      <c r="AJ392" s="42"/>
      <c r="AK392" s="113"/>
      <c r="AL392" s="44"/>
      <c r="AM392" s="46"/>
      <c r="AN392" s="46"/>
      <c r="AO392" s="46"/>
      <c r="AP392" s="46"/>
      <c r="AQ392" s="46"/>
      <c r="AR392" s="46"/>
      <c r="BG392" s="30">
        <f t="shared" si="26"/>
        <v>0</v>
      </c>
      <c r="BH392" s="30" t="str">
        <f t="shared" si="27"/>
        <v>n/a</v>
      </c>
      <c r="BI392" s="31" t="b">
        <f t="shared" si="28"/>
        <v>0</v>
      </c>
    </row>
    <row r="393" spans="1:61" x14ac:dyDescent="0.15">
      <c r="A393" s="29"/>
      <c r="B393" s="32"/>
      <c r="C393" s="33"/>
      <c r="D393" s="33"/>
      <c r="E393" s="47"/>
      <c r="F393" s="41"/>
      <c r="G393" s="34"/>
      <c r="H393" s="35"/>
      <c r="I393" s="35"/>
      <c r="J393" s="36"/>
      <c r="K393" s="37"/>
      <c r="L393" s="37"/>
      <c r="M393" s="38"/>
      <c r="N393" s="39"/>
      <c r="O393" s="40"/>
      <c r="P393" s="40"/>
      <c r="Q393" s="34"/>
      <c r="R393" s="34"/>
      <c r="S393" s="41"/>
      <c r="T393" s="36"/>
      <c r="U393" s="36"/>
      <c r="V393" s="42"/>
      <c r="W393" s="42"/>
      <c r="X393" s="42"/>
      <c r="Y393" s="42"/>
      <c r="Z393" s="36"/>
      <c r="AA393" s="35"/>
      <c r="AB393" s="48"/>
      <c r="AC393" s="43"/>
      <c r="AD393" s="44"/>
      <c r="AE393" s="45"/>
      <c r="AF393" s="36"/>
      <c r="AG393" s="36"/>
      <c r="AH393" s="36"/>
      <c r="AI393" s="49"/>
      <c r="AJ393" s="42"/>
      <c r="AK393" s="113"/>
      <c r="AL393" s="44"/>
      <c r="AM393" s="46"/>
      <c r="AN393" s="46"/>
      <c r="AO393" s="46"/>
      <c r="AP393" s="46"/>
      <c r="AQ393" s="46"/>
      <c r="AR393" s="46"/>
      <c r="BG393" s="30">
        <f t="shared" si="26"/>
        <v>0</v>
      </c>
      <c r="BH393" s="30" t="str">
        <f t="shared" si="27"/>
        <v>n/a</v>
      </c>
      <c r="BI393" s="31" t="b">
        <f t="shared" si="28"/>
        <v>0</v>
      </c>
    </row>
    <row r="394" spans="1:61" x14ac:dyDescent="0.15">
      <c r="A394" s="29"/>
      <c r="B394" s="32"/>
      <c r="C394" s="33"/>
      <c r="D394" s="33"/>
      <c r="E394" s="47"/>
      <c r="F394" s="41"/>
      <c r="G394" s="34"/>
      <c r="H394" s="35"/>
      <c r="I394" s="35"/>
      <c r="J394" s="36"/>
      <c r="K394" s="37"/>
      <c r="L394" s="37"/>
      <c r="M394" s="38"/>
      <c r="N394" s="39"/>
      <c r="O394" s="40"/>
      <c r="P394" s="40"/>
      <c r="Q394" s="34"/>
      <c r="R394" s="34"/>
      <c r="S394" s="41"/>
      <c r="T394" s="36"/>
      <c r="U394" s="36"/>
      <c r="V394" s="42"/>
      <c r="W394" s="42"/>
      <c r="X394" s="42"/>
      <c r="Y394" s="42"/>
      <c r="Z394" s="36"/>
      <c r="AA394" s="35"/>
      <c r="AB394" s="48"/>
      <c r="AC394" s="43"/>
      <c r="AD394" s="44"/>
      <c r="AE394" s="45"/>
      <c r="AF394" s="36"/>
      <c r="AG394" s="36"/>
      <c r="AH394" s="36"/>
      <c r="AI394" s="49"/>
      <c r="AJ394" s="42"/>
      <c r="AK394" s="113"/>
      <c r="AL394" s="44"/>
      <c r="AM394" s="46"/>
      <c r="AN394" s="46"/>
      <c r="AO394" s="46"/>
      <c r="AP394" s="46"/>
      <c r="AQ394" s="46"/>
      <c r="AR394" s="46"/>
      <c r="BG394" s="30">
        <f t="shared" si="26"/>
        <v>0</v>
      </c>
      <c r="BH394" s="30" t="str">
        <f t="shared" si="27"/>
        <v>n/a</v>
      </c>
      <c r="BI394" s="31" t="b">
        <f t="shared" si="28"/>
        <v>0</v>
      </c>
    </row>
    <row r="395" spans="1:61" x14ac:dyDescent="0.15">
      <c r="A395" s="29"/>
      <c r="B395" s="32"/>
      <c r="C395" s="33"/>
      <c r="D395" s="33"/>
      <c r="E395" s="47"/>
      <c r="F395" s="41"/>
      <c r="G395" s="34"/>
      <c r="H395" s="35"/>
      <c r="I395" s="35"/>
      <c r="J395" s="36"/>
      <c r="K395" s="37"/>
      <c r="L395" s="37"/>
      <c r="M395" s="38"/>
      <c r="N395" s="39"/>
      <c r="O395" s="40"/>
      <c r="P395" s="40"/>
      <c r="Q395" s="34"/>
      <c r="R395" s="34"/>
      <c r="S395" s="41"/>
      <c r="T395" s="36"/>
      <c r="U395" s="36"/>
      <c r="V395" s="42"/>
      <c r="W395" s="42"/>
      <c r="X395" s="42"/>
      <c r="Y395" s="42"/>
      <c r="Z395" s="36"/>
      <c r="AA395" s="35"/>
      <c r="AB395" s="48"/>
      <c r="AC395" s="43"/>
      <c r="AD395" s="44"/>
      <c r="AE395" s="45"/>
      <c r="AF395" s="36"/>
      <c r="AG395" s="36"/>
      <c r="AH395" s="36"/>
      <c r="AI395" s="49"/>
      <c r="AJ395" s="42"/>
      <c r="AK395" s="113"/>
      <c r="AL395" s="44"/>
      <c r="AM395" s="46"/>
      <c r="AN395" s="46"/>
      <c r="AO395" s="46"/>
      <c r="AP395" s="46"/>
      <c r="AQ395" s="46"/>
      <c r="AR395" s="46"/>
      <c r="BG395" s="30">
        <f t="shared" si="26"/>
        <v>0</v>
      </c>
      <c r="BH395" s="30" t="str">
        <f t="shared" si="27"/>
        <v>n/a</v>
      </c>
      <c r="BI395" s="31" t="b">
        <f t="shared" si="28"/>
        <v>0</v>
      </c>
    </row>
    <row r="396" spans="1:61" x14ac:dyDescent="0.15">
      <c r="A396" s="29"/>
      <c r="B396" s="32"/>
      <c r="C396" s="33"/>
      <c r="D396" s="33"/>
      <c r="E396" s="47"/>
      <c r="F396" s="41"/>
      <c r="G396" s="34"/>
      <c r="H396" s="35"/>
      <c r="I396" s="35"/>
      <c r="J396" s="36"/>
      <c r="K396" s="37"/>
      <c r="L396" s="37"/>
      <c r="M396" s="38"/>
      <c r="N396" s="39"/>
      <c r="O396" s="40"/>
      <c r="P396" s="40"/>
      <c r="Q396" s="34"/>
      <c r="R396" s="34"/>
      <c r="S396" s="41"/>
      <c r="T396" s="36"/>
      <c r="U396" s="36"/>
      <c r="V396" s="42"/>
      <c r="W396" s="42"/>
      <c r="X396" s="42"/>
      <c r="Y396" s="42"/>
      <c r="Z396" s="36"/>
      <c r="AA396" s="35"/>
      <c r="AB396" s="48"/>
      <c r="AC396" s="43"/>
      <c r="AD396" s="44"/>
      <c r="AE396" s="45"/>
      <c r="AF396" s="36"/>
      <c r="AG396" s="36"/>
      <c r="AH396" s="36"/>
      <c r="AI396" s="49"/>
      <c r="AJ396" s="42"/>
      <c r="AK396" s="113"/>
      <c r="AL396" s="44"/>
      <c r="AM396" s="46"/>
      <c r="AN396" s="46"/>
      <c r="AO396" s="46"/>
      <c r="AP396" s="46"/>
      <c r="AQ396" s="46"/>
      <c r="AR396" s="46"/>
      <c r="BG396" s="30">
        <f t="shared" si="26"/>
        <v>0</v>
      </c>
      <c r="BH396" s="30" t="str">
        <f t="shared" si="27"/>
        <v>n/a</v>
      </c>
      <c r="BI396" s="31" t="b">
        <f t="shared" si="28"/>
        <v>0</v>
      </c>
    </row>
    <row r="397" spans="1:61" x14ac:dyDescent="0.15">
      <c r="A397" s="29"/>
      <c r="B397" s="32"/>
      <c r="C397" s="33"/>
      <c r="D397" s="33"/>
      <c r="E397" s="47"/>
      <c r="F397" s="41"/>
      <c r="G397" s="34"/>
      <c r="H397" s="35"/>
      <c r="I397" s="35"/>
      <c r="J397" s="36"/>
      <c r="K397" s="37"/>
      <c r="L397" s="37"/>
      <c r="M397" s="38"/>
      <c r="N397" s="39"/>
      <c r="O397" s="40"/>
      <c r="P397" s="40"/>
      <c r="Q397" s="34"/>
      <c r="R397" s="34"/>
      <c r="S397" s="41"/>
      <c r="T397" s="36"/>
      <c r="U397" s="36"/>
      <c r="V397" s="42"/>
      <c r="W397" s="42"/>
      <c r="X397" s="42"/>
      <c r="Y397" s="42"/>
      <c r="Z397" s="36"/>
      <c r="AA397" s="35"/>
      <c r="AB397" s="48"/>
      <c r="AC397" s="43"/>
      <c r="AD397" s="44"/>
      <c r="AE397" s="45"/>
      <c r="AF397" s="36"/>
      <c r="AG397" s="36"/>
      <c r="AH397" s="36"/>
      <c r="AI397" s="49"/>
      <c r="AJ397" s="42"/>
      <c r="AK397" s="113"/>
      <c r="AL397" s="44"/>
      <c r="AM397" s="46"/>
      <c r="AN397" s="46"/>
      <c r="AO397" s="46"/>
      <c r="AP397" s="46"/>
      <c r="AQ397" s="46"/>
      <c r="AR397" s="46"/>
      <c r="BG397" s="30">
        <f t="shared" si="26"/>
        <v>0</v>
      </c>
      <c r="BH397" s="30" t="str">
        <f t="shared" si="27"/>
        <v>n/a</v>
      </c>
      <c r="BI397" s="31" t="b">
        <f t="shared" si="28"/>
        <v>0</v>
      </c>
    </row>
    <row r="398" spans="1:61" x14ac:dyDescent="0.15">
      <c r="A398" s="29"/>
      <c r="B398" s="32"/>
      <c r="C398" s="33"/>
      <c r="D398" s="33"/>
      <c r="E398" s="47"/>
      <c r="F398" s="41"/>
      <c r="G398" s="34"/>
      <c r="H398" s="35"/>
      <c r="I398" s="35"/>
      <c r="J398" s="36"/>
      <c r="K398" s="37"/>
      <c r="L398" s="37"/>
      <c r="M398" s="38"/>
      <c r="N398" s="39"/>
      <c r="O398" s="40"/>
      <c r="P398" s="40"/>
      <c r="Q398" s="34"/>
      <c r="R398" s="34"/>
      <c r="S398" s="41"/>
      <c r="T398" s="36"/>
      <c r="U398" s="36"/>
      <c r="V398" s="42"/>
      <c r="W398" s="42"/>
      <c r="X398" s="42"/>
      <c r="Y398" s="42"/>
      <c r="Z398" s="36"/>
      <c r="AA398" s="35"/>
      <c r="AB398" s="48"/>
      <c r="AC398" s="43"/>
      <c r="AD398" s="44"/>
      <c r="AE398" s="45"/>
      <c r="AF398" s="36"/>
      <c r="AG398" s="36"/>
      <c r="AH398" s="36"/>
      <c r="AI398" s="49"/>
      <c r="AJ398" s="42"/>
      <c r="AK398" s="113"/>
      <c r="AL398" s="44"/>
      <c r="AM398" s="46"/>
      <c r="AN398" s="46"/>
      <c r="AO398" s="46"/>
      <c r="AP398" s="46"/>
      <c r="AQ398" s="46"/>
      <c r="AR398" s="46"/>
      <c r="BG398" s="30">
        <f t="shared" si="26"/>
        <v>0</v>
      </c>
      <c r="BH398" s="30" t="str">
        <f t="shared" si="27"/>
        <v>n/a</v>
      </c>
      <c r="BI398" s="31" t="b">
        <f t="shared" si="28"/>
        <v>0</v>
      </c>
    </row>
    <row r="399" spans="1:61" x14ac:dyDescent="0.15">
      <c r="A399" s="29"/>
      <c r="B399" s="32"/>
      <c r="C399" s="33"/>
      <c r="D399" s="33"/>
      <c r="E399" s="47"/>
      <c r="F399" s="41"/>
      <c r="G399" s="34"/>
      <c r="H399" s="35"/>
      <c r="I399" s="35"/>
      <c r="J399" s="36"/>
      <c r="K399" s="37"/>
      <c r="L399" s="37"/>
      <c r="M399" s="38"/>
      <c r="N399" s="39"/>
      <c r="O399" s="40"/>
      <c r="P399" s="40"/>
      <c r="Q399" s="34"/>
      <c r="R399" s="34"/>
      <c r="S399" s="41"/>
      <c r="T399" s="36"/>
      <c r="U399" s="36"/>
      <c r="V399" s="42"/>
      <c r="W399" s="42"/>
      <c r="X399" s="42"/>
      <c r="Y399" s="42"/>
      <c r="Z399" s="36"/>
      <c r="AA399" s="35"/>
      <c r="AB399" s="48"/>
      <c r="AC399" s="43"/>
      <c r="AD399" s="44"/>
      <c r="AE399" s="45"/>
      <c r="AF399" s="36"/>
      <c r="AG399" s="36"/>
      <c r="AH399" s="36"/>
      <c r="AI399" s="49"/>
      <c r="AJ399" s="42"/>
      <c r="AK399" s="113"/>
      <c r="AL399" s="44"/>
      <c r="AM399" s="46"/>
      <c r="AN399" s="46"/>
      <c r="AO399" s="46"/>
      <c r="AP399" s="46"/>
      <c r="AQ399" s="46"/>
      <c r="AR399" s="46"/>
      <c r="BG399" s="30">
        <f t="shared" si="26"/>
        <v>0</v>
      </c>
      <c r="BH399" s="30" t="str">
        <f t="shared" si="27"/>
        <v>n/a</v>
      </c>
      <c r="BI399" s="31" t="b">
        <f t="shared" si="28"/>
        <v>0</v>
      </c>
    </row>
    <row r="400" spans="1:61" x14ac:dyDescent="0.15">
      <c r="A400" s="29"/>
      <c r="B400" s="32"/>
      <c r="C400" s="33"/>
      <c r="D400" s="33"/>
      <c r="E400" s="47"/>
      <c r="F400" s="41"/>
      <c r="G400" s="34"/>
      <c r="H400" s="35"/>
      <c r="I400" s="35"/>
      <c r="J400" s="36"/>
      <c r="K400" s="37"/>
      <c r="L400" s="37"/>
      <c r="M400" s="38"/>
      <c r="N400" s="39"/>
      <c r="O400" s="40"/>
      <c r="P400" s="40"/>
      <c r="Q400" s="34"/>
      <c r="R400" s="34"/>
      <c r="S400" s="41"/>
      <c r="T400" s="36"/>
      <c r="U400" s="36"/>
      <c r="V400" s="42"/>
      <c r="W400" s="42"/>
      <c r="X400" s="42"/>
      <c r="Y400" s="42"/>
      <c r="Z400" s="36"/>
      <c r="AA400" s="35"/>
      <c r="AB400" s="48"/>
      <c r="AC400" s="43"/>
      <c r="AD400" s="44"/>
      <c r="AE400" s="45"/>
      <c r="AF400" s="36"/>
      <c r="AG400" s="36"/>
      <c r="AH400" s="36"/>
      <c r="AI400" s="49"/>
      <c r="AJ400" s="42"/>
      <c r="AK400" s="113"/>
      <c r="AL400" s="44"/>
      <c r="AM400" s="46"/>
      <c r="AN400" s="46"/>
      <c r="AO400" s="46"/>
      <c r="AP400" s="46"/>
      <c r="AQ400" s="46"/>
      <c r="AR400" s="46"/>
      <c r="BG400" s="30">
        <f t="shared" si="26"/>
        <v>0</v>
      </c>
      <c r="BH400" s="30" t="str">
        <f t="shared" si="27"/>
        <v>n/a</v>
      </c>
      <c r="BI400" s="31" t="b">
        <f t="shared" si="28"/>
        <v>0</v>
      </c>
    </row>
    <row r="401" spans="1:61" x14ac:dyDescent="0.15">
      <c r="A401" s="29"/>
      <c r="B401" s="32"/>
      <c r="C401" s="33"/>
      <c r="D401" s="33"/>
      <c r="E401" s="47"/>
      <c r="F401" s="41"/>
      <c r="G401" s="34"/>
      <c r="H401" s="35"/>
      <c r="I401" s="35"/>
      <c r="J401" s="36"/>
      <c r="K401" s="37"/>
      <c r="L401" s="37"/>
      <c r="M401" s="38"/>
      <c r="N401" s="39"/>
      <c r="O401" s="40"/>
      <c r="P401" s="40"/>
      <c r="Q401" s="34"/>
      <c r="R401" s="34"/>
      <c r="S401" s="41"/>
      <c r="T401" s="36"/>
      <c r="U401" s="36"/>
      <c r="V401" s="42"/>
      <c r="W401" s="42"/>
      <c r="X401" s="42"/>
      <c r="Y401" s="42"/>
      <c r="Z401" s="36"/>
      <c r="AA401" s="35"/>
      <c r="AB401" s="48"/>
      <c r="AC401" s="43"/>
      <c r="AD401" s="44"/>
      <c r="AE401" s="45"/>
      <c r="AF401" s="36"/>
      <c r="AG401" s="36"/>
      <c r="AH401" s="36"/>
      <c r="AI401" s="49"/>
      <c r="AJ401" s="42"/>
      <c r="AK401" s="113"/>
      <c r="AL401" s="44"/>
      <c r="AM401" s="46"/>
      <c r="AN401" s="46"/>
      <c r="AO401" s="46"/>
      <c r="AP401" s="46"/>
      <c r="AQ401" s="46"/>
      <c r="AR401" s="46"/>
      <c r="BG401" s="30">
        <f t="shared" si="26"/>
        <v>0</v>
      </c>
      <c r="BH401" s="30" t="str">
        <f t="shared" si="27"/>
        <v>n/a</v>
      </c>
      <c r="BI401" s="31" t="b">
        <f t="shared" si="28"/>
        <v>0</v>
      </c>
    </row>
    <row r="402" spans="1:61" x14ac:dyDescent="0.15">
      <c r="A402" s="29"/>
      <c r="B402" s="32"/>
      <c r="C402" s="33"/>
      <c r="D402" s="33"/>
      <c r="E402" s="47"/>
      <c r="F402" s="41"/>
      <c r="G402" s="34"/>
      <c r="H402" s="35"/>
      <c r="I402" s="35"/>
      <c r="J402" s="36"/>
      <c r="K402" s="37"/>
      <c r="L402" s="37"/>
      <c r="M402" s="38"/>
      <c r="N402" s="39"/>
      <c r="O402" s="40"/>
      <c r="P402" s="40"/>
      <c r="Q402" s="34"/>
      <c r="R402" s="34"/>
      <c r="S402" s="41"/>
      <c r="T402" s="36"/>
      <c r="U402" s="36"/>
      <c r="V402" s="42"/>
      <c r="W402" s="42"/>
      <c r="X402" s="42"/>
      <c r="Y402" s="42"/>
      <c r="Z402" s="36"/>
      <c r="AA402" s="35"/>
      <c r="AB402" s="48"/>
      <c r="AC402" s="43"/>
      <c r="AD402" s="44"/>
      <c r="AE402" s="45"/>
      <c r="AF402" s="36"/>
      <c r="AG402" s="36"/>
      <c r="AH402" s="36"/>
      <c r="AI402" s="49"/>
      <c r="AJ402" s="42"/>
      <c r="AK402" s="113"/>
      <c r="AL402" s="44"/>
      <c r="AM402" s="46"/>
      <c r="AN402" s="46"/>
      <c r="AO402" s="46"/>
      <c r="AP402" s="46"/>
      <c r="AQ402" s="46"/>
      <c r="AR402" s="46"/>
      <c r="BG402" s="30">
        <f t="shared" si="26"/>
        <v>0</v>
      </c>
      <c r="BH402" s="30" t="str">
        <f t="shared" si="27"/>
        <v>n/a</v>
      </c>
      <c r="BI402" s="31" t="b">
        <f t="shared" si="28"/>
        <v>0</v>
      </c>
    </row>
    <row r="403" spans="1:61" x14ac:dyDescent="0.15">
      <c r="A403" s="29"/>
      <c r="B403" s="32"/>
      <c r="C403" s="33"/>
      <c r="D403" s="33"/>
      <c r="E403" s="47"/>
      <c r="F403" s="41"/>
      <c r="G403" s="34"/>
      <c r="H403" s="35"/>
      <c r="I403" s="35"/>
      <c r="J403" s="36"/>
      <c r="K403" s="37"/>
      <c r="L403" s="37"/>
      <c r="M403" s="38"/>
      <c r="N403" s="39"/>
      <c r="O403" s="40"/>
      <c r="P403" s="40"/>
      <c r="Q403" s="34"/>
      <c r="R403" s="34"/>
      <c r="S403" s="41"/>
      <c r="T403" s="36"/>
      <c r="U403" s="36"/>
      <c r="V403" s="42"/>
      <c r="W403" s="42"/>
      <c r="X403" s="42"/>
      <c r="Y403" s="42"/>
      <c r="Z403" s="36"/>
      <c r="AA403" s="35"/>
      <c r="AB403" s="48"/>
      <c r="AC403" s="43"/>
      <c r="AD403" s="44"/>
      <c r="AE403" s="45"/>
      <c r="AF403" s="36"/>
      <c r="AG403" s="36"/>
      <c r="AH403" s="36"/>
      <c r="AI403" s="49"/>
      <c r="AJ403" s="42"/>
      <c r="AK403" s="113"/>
      <c r="AL403" s="44"/>
      <c r="AM403" s="46"/>
      <c r="AN403" s="46"/>
      <c r="AO403" s="46"/>
      <c r="AP403" s="46"/>
      <c r="AQ403" s="46"/>
      <c r="AR403" s="46"/>
      <c r="BG403" s="30">
        <f t="shared" si="26"/>
        <v>0</v>
      </c>
      <c r="BH403" s="30" t="str">
        <f t="shared" si="27"/>
        <v>n/a</v>
      </c>
      <c r="BI403" s="31" t="b">
        <f t="shared" si="28"/>
        <v>0</v>
      </c>
    </row>
    <row r="404" spans="1:61" x14ac:dyDescent="0.15">
      <c r="A404" s="29"/>
      <c r="B404" s="32"/>
      <c r="C404" s="33"/>
      <c r="D404" s="33"/>
      <c r="E404" s="47"/>
      <c r="F404" s="41"/>
      <c r="G404" s="34"/>
      <c r="H404" s="35"/>
      <c r="I404" s="35"/>
      <c r="J404" s="36"/>
      <c r="K404" s="37"/>
      <c r="L404" s="37"/>
      <c r="M404" s="38"/>
      <c r="N404" s="39"/>
      <c r="O404" s="40"/>
      <c r="P404" s="40"/>
      <c r="Q404" s="34"/>
      <c r="R404" s="34"/>
      <c r="S404" s="41"/>
      <c r="T404" s="36"/>
      <c r="U404" s="36"/>
      <c r="V404" s="42"/>
      <c r="W404" s="42"/>
      <c r="X404" s="42"/>
      <c r="Y404" s="42"/>
      <c r="Z404" s="36"/>
      <c r="AA404" s="35"/>
      <c r="AB404" s="48"/>
      <c r="AC404" s="43"/>
      <c r="AD404" s="44"/>
      <c r="AE404" s="45"/>
      <c r="AF404" s="36"/>
      <c r="AG404" s="36"/>
      <c r="AH404" s="36"/>
      <c r="AI404" s="49"/>
      <c r="AJ404" s="42"/>
      <c r="AK404" s="113"/>
      <c r="AL404" s="44"/>
      <c r="AM404" s="46"/>
      <c r="AN404" s="46"/>
      <c r="AO404" s="46"/>
      <c r="AP404" s="46"/>
      <c r="AQ404" s="46"/>
      <c r="AR404" s="46"/>
      <c r="BG404" s="30">
        <f t="shared" si="26"/>
        <v>0</v>
      </c>
      <c r="BH404" s="30" t="str">
        <f t="shared" si="27"/>
        <v>n/a</v>
      </c>
      <c r="BI404" s="31" t="b">
        <f t="shared" si="28"/>
        <v>0</v>
      </c>
    </row>
    <row r="405" spans="1:61" x14ac:dyDescent="0.15">
      <c r="A405" s="29"/>
      <c r="B405" s="32"/>
      <c r="C405" s="33"/>
      <c r="D405" s="33"/>
      <c r="E405" s="47"/>
      <c r="F405" s="41"/>
      <c r="G405" s="34"/>
      <c r="H405" s="35"/>
      <c r="I405" s="35"/>
      <c r="J405" s="36"/>
      <c r="K405" s="37"/>
      <c r="L405" s="37"/>
      <c r="M405" s="38"/>
      <c r="N405" s="39"/>
      <c r="O405" s="40"/>
      <c r="P405" s="40"/>
      <c r="Q405" s="34"/>
      <c r="R405" s="34"/>
      <c r="S405" s="41"/>
      <c r="T405" s="36"/>
      <c r="U405" s="36"/>
      <c r="V405" s="42"/>
      <c r="W405" s="42"/>
      <c r="X405" s="42"/>
      <c r="Y405" s="42"/>
      <c r="Z405" s="36"/>
      <c r="AA405" s="35"/>
      <c r="AB405" s="48"/>
      <c r="AC405" s="43"/>
      <c r="AD405" s="44"/>
      <c r="AE405" s="45"/>
      <c r="AF405" s="36"/>
      <c r="AG405" s="36"/>
      <c r="AH405" s="36"/>
      <c r="AI405" s="49"/>
      <c r="AJ405" s="42"/>
      <c r="AK405" s="113"/>
      <c r="AL405" s="44"/>
      <c r="AM405" s="46"/>
      <c r="AN405" s="46"/>
      <c r="AO405" s="46"/>
      <c r="AP405" s="46"/>
      <c r="AQ405" s="46"/>
      <c r="AR405" s="46"/>
      <c r="BG405" s="30">
        <f t="shared" si="26"/>
        <v>0</v>
      </c>
      <c r="BH405" s="30" t="str">
        <f t="shared" si="27"/>
        <v>n/a</v>
      </c>
      <c r="BI405" s="31" t="b">
        <f t="shared" si="28"/>
        <v>0</v>
      </c>
    </row>
    <row r="406" spans="1:61" x14ac:dyDescent="0.15">
      <c r="A406" s="29"/>
      <c r="B406" s="32"/>
      <c r="C406" s="33"/>
      <c r="D406" s="33"/>
      <c r="E406" s="47"/>
      <c r="F406" s="41"/>
      <c r="G406" s="34"/>
      <c r="H406" s="35"/>
      <c r="I406" s="35"/>
      <c r="J406" s="36"/>
      <c r="K406" s="37"/>
      <c r="L406" s="37"/>
      <c r="M406" s="38"/>
      <c r="N406" s="39"/>
      <c r="O406" s="40"/>
      <c r="P406" s="40"/>
      <c r="Q406" s="34"/>
      <c r="R406" s="34"/>
      <c r="S406" s="41"/>
      <c r="T406" s="36"/>
      <c r="U406" s="36"/>
      <c r="V406" s="42"/>
      <c r="W406" s="42"/>
      <c r="X406" s="42"/>
      <c r="Y406" s="42"/>
      <c r="Z406" s="36"/>
      <c r="AA406" s="35"/>
      <c r="AB406" s="48"/>
      <c r="AC406" s="43"/>
      <c r="AD406" s="44"/>
      <c r="AE406" s="45"/>
      <c r="AF406" s="36"/>
      <c r="AG406" s="36"/>
      <c r="AH406" s="36"/>
      <c r="AI406" s="49"/>
      <c r="AJ406" s="42"/>
      <c r="AK406" s="113"/>
      <c r="AL406" s="44"/>
      <c r="AM406" s="46"/>
      <c r="AN406" s="46"/>
      <c r="AO406" s="46"/>
      <c r="AP406" s="46"/>
      <c r="AQ406" s="46"/>
      <c r="AR406" s="46"/>
      <c r="BG406" s="30">
        <f t="shared" si="26"/>
        <v>0</v>
      </c>
      <c r="BH406" s="30" t="str">
        <f t="shared" si="27"/>
        <v>n/a</v>
      </c>
      <c r="BI406" s="31" t="b">
        <f t="shared" si="28"/>
        <v>0</v>
      </c>
    </row>
    <row r="407" spans="1:61" x14ac:dyDescent="0.15">
      <c r="A407" s="29"/>
      <c r="B407" s="32"/>
      <c r="C407" s="33"/>
      <c r="D407" s="33"/>
      <c r="E407" s="47"/>
      <c r="F407" s="41"/>
      <c r="G407" s="34"/>
      <c r="H407" s="35"/>
      <c r="I407" s="35"/>
      <c r="J407" s="36"/>
      <c r="K407" s="37"/>
      <c r="L407" s="37"/>
      <c r="M407" s="38"/>
      <c r="N407" s="39"/>
      <c r="O407" s="40"/>
      <c r="P407" s="40"/>
      <c r="Q407" s="34"/>
      <c r="R407" s="34"/>
      <c r="S407" s="41"/>
      <c r="T407" s="36"/>
      <c r="U407" s="36"/>
      <c r="V407" s="42"/>
      <c r="W407" s="42"/>
      <c r="X407" s="42"/>
      <c r="Y407" s="42"/>
      <c r="Z407" s="36"/>
      <c r="AA407" s="35"/>
      <c r="AB407" s="48"/>
      <c r="AC407" s="43"/>
      <c r="AD407" s="44"/>
      <c r="AE407" s="45"/>
      <c r="AF407" s="36"/>
      <c r="AG407" s="36"/>
      <c r="AH407" s="36"/>
      <c r="AI407" s="49"/>
      <c r="AJ407" s="42"/>
      <c r="AK407" s="113"/>
      <c r="AL407" s="44"/>
      <c r="AM407" s="46"/>
      <c r="AN407" s="46"/>
      <c r="AO407" s="46"/>
      <c r="AP407" s="46"/>
      <c r="AQ407" s="46"/>
      <c r="AR407" s="46"/>
      <c r="BG407" s="30">
        <f t="shared" si="26"/>
        <v>0</v>
      </c>
      <c r="BH407" s="30" t="str">
        <f t="shared" si="27"/>
        <v>n/a</v>
      </c>
      <c r="BI407" s="31" t="b">
        <f t="shared" si="28"/>
        <v>0</v>
      </c>
    </row>
    <row r="408" spans="1:61" x14ac:dyDescent="0.15">
      <c r="A408" s="29"/>
      <c r="B408" s="32"/>
      <c r="C408" s="33"/>
      <c r="D408" s="33"/>
      <c r="E408" s="47"/>
      <c r="F408" s="41"/>
      <c r="G408" s="34"/>
      <c r="H408" s="35"/>
      <c r="I408" s="35"/>
      <c r="J408" s="36"/>
      <c r="K408" s="37"/>
      <c r="L408" s="37"/>
      <c r="M408" s="38"/>
      <c r="N408" s="39"/>
      <c r="O408" s="40"/>
      <c r="P408" s="40"/>
      <c r="Q408" s="34"/>
      <c r="R408" s="34"/>
      <c r="S408" s="41"/>
      <c r="T408" s="36"/>
      <c r="U408" s="36"/>
      <c r="V408" s="42"/>
      <c r="W408" s="42"/>
      <c r="X408" s="42"/>
      <c r="Y408" s="42"/>
      <c r="Z408" s="36"/>
      <c r="AA408" s="35"/>
      <c r="AB408" s="48"/>
      <c r="AC408" s="43"/>
      <c r="AD408" s="44"/>
      <c r="AE408" s="45"/>
      <c r="AF408" s="36"/>
      <c r="AG408" s="36"/>
      <c r="AH408" s="36"/>
      <c r="AI408" s="49"/>
      <c r="AJ408" s="42"/>
      <c r="AK408" s="113"/>
      <c r="AL408" s="44"/>
      <c r="AM408" s="46"/>
      <c r="AN408" s="46"/>
      <c r="AO408" s="46"/>
      <c r="AP408" s="46"/>
      <c r="AQ408" s="46"/>
      <c r="AR408" s="46"/>
      <c r="BG408" s="30">
        <f t="shared" si="26"/>
        <v>0</v>
      </c>
      <c r="BH408" s="30" t="str">
        <f t="shared" si="27"/>
        <v>n/a</v>
      </c>
      <c r="BI408" s="31" t="b">
        <f t="shared" si="28"/>
        <v>0</v>
      </c>
    </row>
    <row r="409" spans="1:61" x14ac:dyDescent="0.15">
      <c r="A409" s="29"/>
      <c r="B409" s="32"/>
      <c r="C409" s="33"/>
      <c r="D409" s="33"/>
      <c r="E409" s="47"/>
      <c r="F409" s="41"/>
      <c r="G409" s="34"/>
      <c r="H409" s="35"/>
      <c r="I409" s="35"/>
      <c r="J409" s="36"/>
      <c r="K409" s="37"/>
      <c r="L409" s="37"/>
      <c r="M409" s="38"/>
      <c r="N409" s="39"/>
      <c r="O409" s="40"/>
      <c r="P409" s="40"/>
      <c r="Q409" s="34"/>
      <c r="R409" s="34"/>
      <c r="S409" s="41"/>
      <c r="T409" s="36"/>
      <c r="U409" s="36"/>
      <c r="V409" s="42"/>
      <c r="W409" s="42"/>
      <c r="X409" s="42"/>
      <c r="Y409" s="42"/>
      <c r="Z409" s="36"/>
      <c r="AA409" s="35"/>
      <c r="AB409" s="48"/>
      <c r="AC409" s="43"/>
      <c r="AD409" s="44"/>
      <c r="AE409" s="45"/>
      <c r="AF409" s="36"/>
      <c r="AG409" s="36"/>
      <c r="AH409" s="36"/>
      <c r="AI409" s="49"/>
      <c r="AJ409" s="42"/>
      <c r="AK409" s="113"/>
      <c r="AL409" s="44"/>
      <c r="AM409" s="46"/>
      <c r="AN409" s="46"/>
      <c r="AO409" s="46"/>
      <c r="AP409" s="46"/>
      <c r="AQ409" s="46"/>
      <c r="AR409" s="46"/>
      <c r="BG409" s="30">
        <f t="shared" si="26"/>
        <v>0</v>
      </c>
      <c r="BH409" s="30" t="str">
        <f t="shared" si="27"/>
        <v>n/a</v>
      </c>
      <c r="BI409" s="31" t="b">
        <f t="shared" si="28"/>
        <v>0</v>
      </c>
    </row>
    <row r="410" spans="1:61" x14ac:dyDescent="0.15">
      <c r="A410" s="29"/>
      <c r="B410" s="32"/>
      <c r="C410" s="33"/>
      <c r="D410" s="33"/>
      <c r="E410" s="47"/>
      <c r="F410" s="41"/>
      <c r="G410" s="34"/>
      <c r="H410" s="35"/>
      <c r="I410" s="35"/>
      <c r="J410" s="36"/>
      <c r="K410" s="37"/>
      <c r="L410" s="37"/>
      <c r="M410" s="38"/>
      <c r="N410" s="39"/>
      <c r="O410" s="40"/>
      <c r="P410" s="40"/>
      <c r="Q410" s="34"/>
      <c r="R410" s="34"/>
      <c r="S410" s="41"/>
      <c r="T410" s="36"/>
      <c r="U410" s="36"/>
      <c r="V410" s="42"/>
      <c r="W410" s="42"/>
      <c r="X410" s="42"/>
      <c r="Y410" s="42"/>
      <c r="Z410" s="36"/>
      <c r="AA410" s="35"/>
      <c r="AB410" s="48"/>
      <c r="AC410" s="43"/>
      <c r="AD410" s="44"/>
      <c r="AE410" s="45"/>
      <c r="AF410" s="36"/>
      <c r="AG410" s="36"/>
      <c r="AH410" s="36"/>
      <c r="AI410" s="49"/>
      <c r="AJ410" s="42"/>
      <c r="AK410" s="113"/>
      <c r="AL410" s="44"/>
      <c r="AM410" s="46"/>
      <c r="AN410" s="46"/>
      <c r="AO410" s="46"/>
      <c r="AP410" s="46"/>
      <c r="AQ410" s="46"/>
      <c r="AR410" s="46"/>
      <c r="BG410" s="30">
        <f t="shared" si="26"/>
        <v>0</v>
      </c>
      <c r="BH410" s="30" t="str">
        <f t="shared" si="27"/>
        <v>n/a</v>
      </c>
      <c r="BI410" s="31" t="b">
        <f t="shared" si="28"/>
        <v>0</v>
      </c>
    </row>
    <row r="411" spans="1:61" x14ac:dyDescent="0.15">
      <c r="A411" s="29"/>
      <c r="B411" s="32"/>
      <c r="C411" s="33"/>
      <c r="D411" s="33"/>
      <c r="E411" s="47"/>
      <c r="F411" s="41"/>
      <c r="G411" s="34"/>
      <c r="H411" s="35"/>
      <c r="I411" s="35"/>
      <c r="J411" s="36"/>
      <c r="K411" s="37"/>
      <c r="L411" s="37"/>
      <c r="M411" s="38"/>
      <c r="N411" s="39"/>
      <c r="O411" s="40"/>
      <c r="P411" s="40"/>
      <c r="Q411" s="34"/>
      <c r="R411" s="34"/>
      <c r="S411" s="41"/>
      <c r="T411" s="36"/>
      <c r="U411" s="36"/>
      <c r="V411" s="42"/>
      <c r="W411" s="42"/>
      <c r="X411" s="42"/>
      <c r="Y411" s="42"/>
      <c r="Z411" s="36"/>
      <c r="AA411" s="35"/>
      <c r="AB411" s="48"/>
      <c r="AC411" s="43"/>
      <c r="AD411" s="44"/>
      <c r="AE411" s="45"/>
      <c r="AF411" s="36"/>
      <c r="AG411" s="36"/>
      <c r="AH411" s="36"/>
      <c r="AI411" s="49"/>
      <c r="AJ411" s="42"/>
      <c r="AK411" s="113"/>
      <c r="AL411" s="44"/>
      <c r="AM411" s="46"/>
      <c r="AN411" s="46"/>
      <c r="AO411" s="46"/>
      <c r="AP411" s="46"/>
      <c r="AQ411" s="46"/>
      <c r="AR411" s="46"/>
      <c r="BG411" s="30">
        <f t="shared" si="26"/>
        <v>0</v>
      </c>
      <c r="BH411" s="30" t="str">
        <f t="shared" si="27"/>
        <v>n/a</v>
      </c>
      <c r="BI411" s="31" t="b">
        <f t="shared" si="28"/>
        <v>0</v>
      </c>
    </row>
    <row r="412" spans="1:61" x14ac:dyDescent="0.15">
      <c r="A412" s="29"/>
      <c r="B412" s="32"/>
      <c r="C412" s="33"/>
      <c r="D412" s="33"/>
      <c r="E412" s="47"/>
      <c r="F412" s="41"/>
      <c r="G412" s="34"/>
      <c r="H412" s="35"/>
      <c r="I412" s="35"/>
      <c r="J412" s="36"/>
      <c r="K412" s="37"/>
      <c r="L412" s="37"/>
      <c r="M412" s="38"/>
      <c r="N412" s="39"/>
      <c r="O412" s="40"/>
      <c r="P412" s="40"/>
      <c r="Q412" s="34"/>
      <c r="R412" s="34"/>
      <c r="S412" s="41"/>
      <c r="T412" s="36"/>
      <c r="U412" s="36"/>
      <c r="V412" s="42"/>
      <c r="W412" s="42"/>
      <c r="X412" s="42"/>
      <c r="Y412" s="42"/>
      <c r="Z412" s="36"/>
      <c r="AA412" s="35"/>
      <c r="AB412" s="48"/>
      <c r="AC412" s="43"/>
      <c r="AD412" s="44"/>
      <c r="AE412" s="45"/>
      <c r="AF412" s="36"/>
      <c r="AG412" s="36"/>
      <c r="AH412" s="36"/>
      <c r="AI412" s="49"/>
      <c r="AJ412" s="42"/>
      <c r="AK412" s="113"/>
      <c r="AL412" s="44"/>
      <c r="AM412" s="46"/>
      <c r="AN412" s="46"/>
      <c r="AO412" s="46"/>
      <c r="AP412" s="46"/>
      <c r="AQ412" s="46"/>
      <c r="AR412" s="46"/>
      <c r="BG412" s="30">
        <f t="shared" si="26"/>
        <v>0</v>
      </c>
      <c r="BH412" s="30" t="str">
        <f t="shared" si="27"/>
        <v>n/a</v>
      </c>
      <c r="BI412" s="31" t="b">
        <f t="shared" si="28"/>
        <v>0</v>
      </c>
    </row>
    <row r="413" spans="1:61" x14ac:dyDescent="0.15">
      <c r="A413" s="29"/>
      <c r="B413" s="32"/>
      <c r="C413" s="33"/>
      <c r="D413" s="33"/>
      <c r="E413" s="47"/>
      <c r="F413" s="41"/>
      <c r="G413" s="34"/>
      <c r="H413" s="35"/>
      <c r="I413" s="35"/>
      <c r="J413" s="36"/>
      <c r="K413" s="37"/>
      <c r="L413" s="37"/>
      <c r="M413" s="38"/>
      <c r="N413" s="39"/>
      <c r="O413" s="40"/>
      <c r="P413" s="40"/>
      <c r="Q413" s="34"/>
      <c r="R413" s="34"/>
      <c r="S413" s="41"/>
      <c r="T413" s="36"/>
      <c r="U413" s="36"/>
      <c r="V413" s="42"/>
      <c r="W413" s="42"/>
      <c r="X413" s="42"/>
      <c r="Y413" s="42"/>
      <c r="Z413" s="36"/>
      <c r="AA413" s="35"/>
      <c r="AB413" s="48"/>
      <c r="AC413" s="43"/>
      <c r="AD413" s="44"/>
      <c r="AE413" s="45"/>
      <c r="AF413" s="36"/>
      <c r="AG413" s="36"/>
      <c r="AH413" s="36"/>
      <c r="AI413" s="49"/>
      <c r="AJ413" s="42"/>
      <c r="AK413" s="113"/>
      <c r="AL413" s="44"/>
      <c r="AM413" s="46"/>
      <c r="AN413" s="46"/>
      <c r="AO413" s="46"/>
      <c r="AP413" s="46"/>
      <c r="AQ413" s="46"/>
      <c r="AR413" s="46"/>
      <c r="BG413" s="30">
        <f t="shared" si="26"/>
        <v>0</v>
      </c>
      <c r="BH413" s="30" t="str">
        <f t="shared" si="27"/>
        <v>n/a</v>
      </c>
      <c r="BI413" s="31" t="b">
        <f t="shared" si="28"/>
        <v>0</v>
      </c>
    </row>
    <row r="414" spans="1:61" x14ac:dyDescent="0.15">
      <c r="A414" s="29"/>
      <c r="B414" s="32"/>
      <c r="C414" s="33"/>
      <c r="D414" s="33"/>
      <c r="E414" s="47"/>
      <c r="F414" s="41"/>
      <c r="G414" s="34"/>
      <c r="H414" s="35"/>
      <c r="I414" s="35"/>
      <c r="J414" s="36"/>
      <c r="K414" s="37"/>
      <c r="L414" s="37"/>
      <c r="M414" s="38"/>
      <c r="N414" s="39"/>
      <c r="O414" s="40"/>
      <c r="P414" s="40"/>
      <c r="Q414" s="34"/>
      <c r="R414" s="34"/>
      <c r="S414" s="41"/>
      <c r="T414" s="36"/>
      <c r="U414" s="36"/>
      <c r="V414" s="42"/>
      <c r="W414" s="42"/>
      <c r="X414" s="42"/>
      <c r="Y414" s="42"/>
      <c r="Z414" s="36"/>
      <c r="AA414" s="35"/>
      <c r="AB414" s="48"/>
      <c r="AC414" s="43"/>
      <c r="AD414" s="44"/>
      <c r="AE414" s="45"/>
      <c r="AF414" s="36"/>
      <c r="AG414" s="36"/>
      <c r="AH414" s="36"/>
      <c r="AI414" s="49"/>
      <c r="AJ414" s="42"/>
      <c r="AK414" s="113"/>
      <c r="AL414" s="44"/>
      <c r="AM414" s="46"/>
      <c r="AN414" s="46"/>
      <c r="AO414" s="46"/>
      <c r="AP414" s="46"/>
      <c r="AQ414" s="46"/>
      <c r="AR414" s="46"/>
      <c r="BG414" s="30">
        <f t="shared" si="26"/>
        <v>0</v>
      </c>
      <c r="BH414" s="30" t="str">
        <f t="shared" si="27"/>
        <v>n/a</v>
      </c>
      <c r="BI414" s="31" t="b">
        <f t="shared" si="28"/>
        <v>0</v>
      </c>
    </row>
    <row r="415" spans="1:61" x14ac:dyDescent="0.15">
      <c r="A415" s="29"/>
      <c r="B415" s="32"/>
      <c r="C415" s="33"/>
      <c r="D415" s="33"/>
      <c r="E415" s="47"/>
      <c r="F415" s="41"/>
      <c r="G415" s="34"/>
      <c r="H415" s="35"/>
      <c r="I415" s="35"/>
      <c r="J415" s="36"/>
      <c r="K415" s="37"/>
      <c r="L415" s="37"/>
      <c r="M415" s="38"/>
      <c r="N415" s="39"/>
      <c r="O415" s="40"/>
      <c r="P415" s="40"/>
      <c r="Q415" s="34"/>
      <c r="R415" s="34"/>
      <c r="S415" s="41"/>
      <c r="T415" s="36"/>
      <c r="U415" s="36"/>
      <c r="V415" s="42"/>
      <c r="W415" s="42"/>
      <c r="X415" s="42"/>
      <c r="Y415" s="42"/>
      <c r="Z415" s="36"/>
      <c r="AA415" s="35"/>
      <c r="AB415" s="48"/>
      <c r="AC415" s="43"/>
      <c r="AD415" s="44"/>
      <c r="AE415" s="45"/>
      <c r="AF415" s="36"/>
      <c r="AG415" s="36"/>
      <c r="AH415" s="36"/>
      <c r="AI415" s="49"/>
      <c r="AJ415" s="42"/>
      <c r="AK415" s="113"/>
      <c r="AL415" s="44"/>
      <c r="AM415" s="46"/>
      <c r="AN415" s="46"/>
      <c r="AO415" s="46"/>
      <c r="AP415" s="46"/>
      <c r="AQ415" s="46"/>
      <c r="AR415" s="46"/>
      <c r="BG415" s="30">
        <f t="shared" si="26"/>
        <v>0</v>
      </c>
      <c r="BH415" s="30" t="str">
        <f t="shared" si="27"/>
        <v>n/a</v>
      </c>
      <c r="BI415" s="31" t="b">
        <f t="shared" si="28"/>
        <v>0</v>
      </c>
    </row>
    <row r="416" spans="1:61" x14ac:dyDescent="0.15">
      <c r="A416" s="29"/>
      <c r="B416" s="32"/>
      <c r="C416" s="33"/>
      <c r="D416" s="33"/>
      <c r="E416" s="47"/>
      <c r="F416" s="41"/>
      <c r="G416" s="34"/>
      <c r="H416" s="35"/>
      <c r="I416" s="35"/>
      <c r="J416" s="36"/>
      <c r="K416" s="37"/>
      <c r="L416" s="37"/>
      <c r="M416" s="38"/>
      <c r="N416" s="39"/>
      <c r="O416" s="40"/>
      <c r="P416" s="40"/>
      <c r="Q416" s="34"/>
      <c r="R416" s="34"/>
      <c r="S416" s="41"/>
      <c r="T416" s="36"/>
      <c r="U416" s="36"/>
      <c r="V416" s="42"/>
      <c r="W416" s="42"/>
      <c r="X416" s="42"/>
      <c r="Y416" s="42"/>
      <c r="Z416" s="36"/>
      <c r="AA416" s="35"/>
      <c r="AB416" s="48"/>
      <c r="AC416" s="43"/>
      <c r="AD416" s="44"/>
      <c r="AE416" s="45"/>
      <c r="AF416" s="36"/>
      <c r="AG416" s="36"/>
      <c r="AH416" s="36"/>
      <c r="AI416" s="49"/>
      <c r="AJ416" s="42"/>
      <c r="AK416" s="113"/>
      <c r="AL416" s="44"/>
      <c r="AM416" s="46"/>
      <c r="AN416" s="46"/>
      <c r="AO416" s="46"/>
      <c r="AP416" s="46"/>
      <c r="AQ416" s="46"/>
      <c r="AR416" s="46"/>
      <c r="BG416" s="30">
        <f t="shared" si="26"/>
        <v>0</v>
      </c>
      <c r="BH416" s="30" t="str">
        <f t="shared" si="27"/>
        <v>n/a</v>
      </c>
      <c r="BI416" s="31" t="b">
        <f t="shared" si="28"/>
        <v>0</v>
      </c>
    </row>
    <row r="417" spans="1:61" x14ac:dyDescent="0.15">
      <c r="A417" s="29"/>
      <c r="B417" s="32"/>
      <c r="C417" s="33"/>
      <c r="D417" s="33"/>
      <c r="E417" s="47"/>
      <c r="F417" s="41"/>
      <c r="G417" s="34"/>
      <c r="H417" s="35"/>
      <c r="I417" s="35"/>
      <c r="J417" s="36"/>
      <c r="K417" s="37"/>
      <c r="L417" s="37"/>
      <c r="M417" s="38"/>
      <c r="N417" s="39"/>
      <c r="O417" s="40"/>
      <c r="P417" s="40"/>
      <c r="Q417" s="34"/>
      <c r="R417" s="34"/>
      <c r="S417" s="41"/>
      <c r="T417" s="36"/>
      <c r="U417" s="36"/>
      <c r="V417" s="42"/>
      <c r="W417" s="42"/>
      <c r="X417" s="42"/>
      <c r="Y417" s="42"/>
      <c r="Z417" s="36"/>
      <c r="AA417" s="35"/>
      <c r="AB417" s="48"/>
      <c r="AC417" s="43"/>
      <c r="AD417" s="44"/>
      <c r="AE417" s="45"/>
      <c r="AF417" s="36"/>
      <c r="AG417" s="36"/>
      <c r="AH417" s="36"/>
      <c r="AI417" s="49"/>
      <c r="AJ417" s="42"/>
      <c r="AK417" s="113"/>
      <c r="AL417" s="44"/>
      <c r="AM417" s="46"/>
      <c r="AN417" s="46"/>
      <c r="AO417" s="46"/>
      <c r="AP417" s="46"/>
      <c r="AQ417" s="46"/>
      <c r="AR417" s="46"/>
      <c r="BG417" s="30">
        <f t="shared" si="26"/>
        <v>0</v>
      </c>
      <c r="BH417" s="30" t="str">
        <f t="shared" si="27"/>
        <v>n/a</v>
      </c>
      <c r="BI417" s="31" t="b">
        <f t="shared" si="28"/>
        <v>0</v>
      </c>
    </row>
    <row r="418" spans="1:61" x14ac:dyDescent="0.15">
      <c r="A418" s="29"/>
      <c r="B418" s="32"/>
      <c r="C418" s="33"/>
      <c r="D418" s="33"/>
      <c r="E418" s="47"/>
      <c r="F418" s="41"/>
      <c r="G418" s="34"/>
      <c r="H418" s="35"/>
      <c r="I418" s="35"/>
      <c r="J418" s="36"/>
      <c r="K418" s="37"/>
      <c r="L418" s="37"/>
      <c r="M418" s="38"/>
      <c r="N418" s="39"/>
      <c r="O418" s="40"/>
      <c r="P418" s="40"/>
      <c r="Q418" s="34"/>
      <c r="R418" s="34"/>
      <c r="S418" s="41"/>
      <c r="T418" s="36"/>
      <c r="U418" s="36"/>
      <c r="V418" s="42"/>
      <c r="W418" s="42"/>
      <c r="X418" s="42"/>
      <c r="Y418" s="42"/>
      <c r="Z418" s="36"/>
      <c r="AA418" s="35"/>
      <c r="AB418" s="48"/>
      <c r="AC418" s="43"/>
      <c r="AD418" s="44"/>
      <c r="AE418" s="45"/>
      <c r="AF418" s="36"/>
      <c r="AG418" s="36"/>
      <c r="AH418" s="36"/>
      <c r="AI418" s="49"/>
      <c r="AJ418" s="42"/>
      <c r="AK418" s="113"/>
      <c r="AL418" s="44"/>
      <c r="AM418" s="46"/>
      <c r="AN418" s="46"/>
      <c r="AO418" s="46"/>
      <c r="AP418" s="46"/>
      <c r="AQ418" s="46"/>
      <c r="AR418" s="46"/>
      <c r="BG418" s="30">
        <f t="shared" si="26"/>
        <v>0</v>
      </c>
      <c r="BH418" s="30" t="str">
        <f t="shared" si="27"/>
        <v>n/a</v>
      </c>
      <c r="BI418" s="31" t="b">
        <f t="shared" si="28"/>
        <v>0</v>
      </c>
    </row>
    <row r="419" spans="1:61" x14ac:dyDescent="0.15">
      <c r="A419" s="29"/>
      <c r="B419" s="32"/>
      <c r="C419" s="33"/>
      <c r="D419" s="33"/>
      <c r="E419" s="47"/>
      <c r="F419" s="41"/>
      <c r="G419" s="34"/>
      <c r="H419" s="35"/>
      <c r="I419" s="35"/>
      <c r="J419" s="36"/>
      <c r="K419" s="37"/>
      <c r="L419" s="37"/>
      <c r="M419" s="38"/>
      <c r="N419" s="39"/>
      <c r="O419" s="40"/>
      <c r="P419" s="40"/>
      <c r="Q419" s="34"/>
      <c r="R419" s="34"/>
      <c r="S419" s="41"/>
      <c r="T419" s="36"/>
      <c r="U419" s="36"/>
      <c r="V419" s="42"/>
      <c r="W419" s="42"/>
      <c r="X419" s="42"/>
      <c r="Y419" s="42"/>
      <c r="Z419" s="36"/>
      <c r="AA419" s="35"/>
      <c r="AB419" s="48"/>
      <c r="AC419" s="43"/>
      <c r="AD419" s="44"/>
      <c r="AE419" s="45"/>
      <c r="AF419" s="36"/>
      <c r="AG419" s="36"/>
      <c r="AH419" s="36"/>
      <c r="AI419" s="49"/>
      <c r="AJ419" s="42"/>
      <c r="AK419" s="113"/>
      <c r="AL419" s="44"/>
      <c r="AM419" s="46"/>
      <c r="AN419" s="46"/>
      <c r="AO419" s="46"/>
      <c r="AP419" s="46"/>
      <c r="AQ419" s="46"/>
      <c r="AR419" s="46"/>
      <c r="BG419" s="30">
        <f t="shared" si="26"/>
        <v>0</v>
      </c>
      <c r="BH419" s="30" t="str">
        <f t="shared" si="27"/>
        <v>n/a</v>
      </c>
      <c r="BI419" s="31" t="b">
        <f t="shared" si="28"/>
        <v>0</v>
      </c>
    </row>
    <row r="420" spans="1:61" x14ac:dyDescent="0.15">
      <c r="A420" s="29"/>
      <c r="B420" s="32"/>
      <c r="C420" s="33"/>
      <c r="D420" s="33"/>
      <c r="E420" s="47"/>
      <c r="F420" s="41"/>
      <c r="G420" s="34"/>
      <c r="H420" s="35"/>
      <c r="I420" s="35"/>
      <c r="J420" s="36"/>
      <c r="K420" s="37"/>
      <c r="L420" s="37"/>
      <c r="M420" s="38"/>
      <c r="N420" s="39"/>
      <c r="O420" s="40"/>
      <c r="P420" s="40"/>
      <c r="Q420" s="34"/>
      <c r="R420" s="34"/>
      <c r="S420" s="41"/>
      <c r="T420" s="36"/>
      <c r="U420" s="36"/>
      <c r="V420" s="42"/>
      <c r="W420" s="42"/>
      <c r="X420" s="42"/>
      <c r="Y420" s="42"/>
      <c r="Z420" s="36"/>
      <c r="AA420" s="35"/>
      <c r="AB420" s="48"/>
      <c r="AC420" s="43"/>
      <c r="AD420" s="44"/>
      <c r="AE420" s="45"/>
      <c r="AF420" s="36"/>
      <c r="AG420" s="36"/>
      <c r="AH420" s="36"/>
      <c r="AI420" s="49"/>
      <c r="AJ420" s="42"/>
      <c r="AK420" s="113"/>
      <c r="AL420" s="44"/>
      <c r="AM420" s="46"/>
      <c r="AN420" s="46"/>
      <c r="AO420" s="46"/>
      <c r="AP420" s="46"/>
      <c r="AQ420" s="46"/>
      <c r="AR420" s="46"/>
      <c r="BG420" s="30">
        <f t="shared" si="26"/>
        <v>0</v>
      </c>
      <c r="BH420" s="30" t="str">
        <f t="shared" si="27"/>
        <v>n/a</v>
      </c>
      <c r="BI420" s="31" t="b">
        <f t="shared" si="28"/>
        <v>0</v>
      </c>
    </row>
    <row r="421" spans="1:61" x14ac:dyDescent="0.15">
      <c r="A421" s="29"/>
      <c r="B421" s="32"/>
      <c r="C421" s="33"/>
      <c r="D421" s="33"/>
      <c r="E421" s="47"/>
      <c r="F421" s="41"/>
      <c r="G421" s="34"/>
      <c r="H421" s="35"/>
      <c r="I421" s="35"/>
      <c r="J421" s="36"/>
      <c r="K421" s="37"/>
      <c r="L421" s="37"/>
      <c r="M421" s="38"/>
      <c r="N421" s="39"/>
      <c r="O421" s="40"/>
      <c r="P421" s="40"/>
      <c r="Q421" s="34"/>
      <c r="R421" s="34"/>
      <c r="S421" s="41"/>
      <c r="T421" s="36"/>
      <c r="U421" s="36"/>
      <c r="V421" s="42"/>
      <c r="W421" s="42"/>
      <c r="X421" s="42"/>
      <c r="Y421" s="42"/>
      <c r="Z421" s="36"/>
      <c r="AA421" s="35"/>
      <c r="AB421" s="48"/>
      <c r="AC421" s="43"/>
      <c r="AD421" s="44"/>
      <c r="AE421" s="45"/>
      <c r="AF421" s="36"/>
      <c r="AG421" s="36"/>
      <c r="AH421" s="36"/>
      <c r="AI421" s="49"/>
      <c r="AJ421" s="42"/>
      <c r="AK421" s="113"/>
      <c r="AL421" s="44"/>
      <c r="AM421" s="46"/>
      <c r="AN421" s="46"/>
      <c r="AO421" s="46"/>
      <c r="AP421" s="46"/>
      <c r="AQ421" s="46"/>
      <c r="AR421" s="46"/>
      <c r="BG421" s="30">
        <f t="shared" si="26"/>
        <v>0</v>
      </c>
      <c r="BH421" s="30" t="str">
        <f t="shared" si="27"/>
        <v>n/a</v>
      </c>
      <c r="BI421" s="31" t="b">
        <f t="shared" si="28"/>
        <v>0</v>
      </c>
    </row>
    <row r="422" spans="1:61" x14ac:dyDescent="0.15">
      <c r="A422" s="29"/>
      <c r="B422" s="32"/>
      <c r="C422" s="33"/>
      <c r="D422" s="33"/>
      <c r="E422" s="47"/>
      <c r="F422" s="41"/>
      <c r="G422" s="34"/>
      <c r="H422" s="35"/>
      <c r="I422" s="35"/>
      <c r="J422" s="36"/>
      <c r="K422" s="37"/>
      <c r="L422" s="37"/>
      <c r="M422" s="38"/>
      <c r="N422" s="39"/>
      <c r="O422" s="40"/>
      <c r="P422" s="40"/>
      <c r="Q422" s="34"/>
      <c r="R422" s="34"/>
      <c r="S422" s="41"/>
      <c r="T422" s="36"/>
      <c r="U422" s="36"/>
      <c r="V422" s="42"/>
      <c r="W422" s="42"/>
      <c r="X422" s="42"/>
      <c r="Y422" s="42"/>
      <c r="Z422" s="36"/>
      <c r="AA422" s="35"/>
      <c r="AB422" s="48"/>
      <c r="AC422" s="43"/>
      <c r="AD422" s="44"/>
      <c r="AE422" s="45"/>
      <c r="AF422" s="36"/>
      <c r="AG422" s="36"/>
      <c r="AH422" s="36"/>
      <c r="AI422" s="49"/>
      <c r="AJ422" s="42"/>
      <c r="AK422" s="113"/>
      <c r="AL422" s="44"/>
      <c r="AM422" s="46"/>
      <c r="AN422" s="46"/>
      <c r="AO422" s="46"/>
      <c r="AP422" s="46"/>
      <c r="AQ422" s="46"/>
      <c r="AR422" s="46"/>
      <c r="BG422" s="30">
        <f t="shared" si="26"/>
        <v>0</v>
      </c>
      <c r="BH422" s="30" t="str">
        <f t="shared" si="27"/>
        <v>n/a</v>
      </c>
      <c r="BI422" s="31" t="b">
        <f t="shared" si="28"/>
        <v>0</v>
      </c>
    </row>
    <row r="423" spans="1:61" x14ac:dyDescent="0.15">
      <c r="A423" s="29"/>
      <c r="B423" s="32"/>
      <c r="C423" s="33"/>
      <c r="D423" s="33"/>
      <c r="E423" s="47"/>
      <c r="F423" s="41"/>
      <c r="G423" s="34"/>
      <c r="H423" s="35"/>
      <c r="I423" s="35"/>
      <c r="J423" s="36"/>
      <c r="K423" s="37"/>
      <c r="L423" s="37"/>
      <c r="M423" s="38"/>
      <c r="N423" s="39"/>
      <c r="O423" s="40"/>
      <c r="P423" s="40"/>
      <c r="Q423" s="34"/>
      <c r="R423" s="34"/>
      <c r="S423" s="41"/>
      <c r="T423" s="36"/>
      <c r="U423" s="36"/>
      <c r="V423" s="42"/>
      <c r="W423" s="42"/>
      <c r="X423" s="42"/>
      <c r="Y423" s="42"/>
      <c r="Z423" s="36"/>
      <c r="AA423" s="35"/>
      <c r="AB423" s="48"/>
      <c r="AC423" s="43"/>
      <c r="AD423" s="44"/>
      <c r="AE423" s="45"/>
      <c r="AF423" s="36"/>
      <c r="AG423" s="36"/>
      <c r="AH423" s="36"/>
      <c r="AI423" s="49"/>
      <c r="AJ423" s="42"/>
      <c r="AK423" s="113"/>
      <c r="AL423" s="44"/>
      <c r="AM423" s="46"/>
      <c r="AN423" s="46"/>
      <c r="AO423" s="46"/>
      <c r="AP423" s="46"/>
      <c r="AQ423" s="46"/>
      <c r="AR423" s="46"/>
      <c r="BG423" s="30">
        <f t="shared" si="26"/>
        <v>0</v>
      </c>
      <c r="BH423" s="30" t="str">
        <f t="shared" si="27"/>
        <v>n/a</v>
      </c>
      <c r="BI423" s="31" t="b">
        <f t="shared" si="28"/>
        <v>0</v>
      </c>
    </row>
    <row r="424" spans="1:61" x14ac:dyDescent="0.15">
      <c r="A424" s="29"/>
      <c r="B424" s="32"/>
      <c r="C424" s="33"/>
      <c r="D424" s="33"/>
      <c r="E424" s="47"/>
      <c r="F424" s="41"/>
      <c r="G424" s="34"/>
      <c r="H424" s="35"/>
      <c r="I424" s="35"/>
      <c r="J424" s="36"/>
      <c r="K424" s="37"/>
      <c r="L424" s="37"/>
      <c r="M424" s="38"/>
      <c r="N424" s="39"/>
      <c r="O424" s="40"/>
      <c r="P424" s="40"/>
      <c r="Q424" s="34"/>
      <c r="R424" s="34"/>
      <c r="S424" s="41"/>
      <c r="T424" s="36"/>
      <c r="U424" s="36"/>
      <c r="V424" s="42"/>
      <c r="W424" s="42"/>
      <c r="X424" s="42"/>
      <c r="Y424" s="42"/>
      <c r="Z424" s="36"/>
      <c r="AA424" s="35"/>
      <c r="AB424" s="48"/>
      <c r="AC424" s="43"/>
      <c r="AD424" s="44"/>
      <c r="AE424" s="45"/>
      <c r="AF424" s="36"/>
      <c r="AG424" s="36"/>
      <c r="AH424" s="36"/>
      <c r="AI424" s="49"/>
      <c r="AJ424" s="42"/>
      <c r="AK424" s="113"/>
      <c r="AL424" s="44"/>
      <c r="AM424" s="46"/>
      <c r="AN424" s="46"/>
      <c r="AO424" s="46"/>
      <c r="AP424" s="46"/>
      <c r="AQ424" s="46"/>
      <c r="AR424" s="46"/>
      <c r="BG424" s="30">
        <f t="shared" si="26"/>
        <v>0</v>
      </c>
      <c r="BH424" s="30" t="str">
        <f t="shared" si="27"/>
        <v>n/a</v>
      </c>
      <c r="BI424" s="31" t="b">
        <f t="shared" si="28"/>
        <v>0</v>
      </c>
    </row>
    <row r="425" spans="1:61" x14ac:dyDescent="0.15">
      <c r="A425" s="29"/>
      <c r="B425" s="32"/>
      <c r="C425" s="33"/>
      <c r="D425" s="33"/>
      <c r="E425" s="47"/>
      <c r="F425" s="41"/>
      <c r="G425" s="34"/>
      <c r="H425" s="35"/>
      <c r="I425" s="35"/>
      <c r="J425" s="36"/>
      <c r="K425" s="37"/>
      <c r="L425" s="37"/>
      <c r="M425" s="38"/>
      <c r="N425" s="39"/>
      <c r="O425" s="40"/>
      <c r="P425" s="40"/>
      <c r="Q425" s="34"/>
      <c r="R425" s="34"/>
      <c r="S425" s="41"/>
      <c r="T425" s="36"/>
      <c r="U425" s="36"/>
      <c r="V425" s="42"/>
      <c r="W425" s="42"/>
      <c r="X425" s="42"/>
      <c r="Y425" s="42"/>
      <c r="Z425" s="36"/>
      <c r="AA425" s="35"/>
      <c r="AB425" s="48"/>
      <c r="AC425" s="43"/>
      <c r="AD425" s="44"/>
      <c r="AE425" s="45"/>
      <c r="AF425" s="36"/>
      <c r="AG425" s="36"/>
      <c r="AH425" s="36"/>
      <c r="AI425" s="49"/>
      <c r="AJ425" s="42"/>
      <c r="AK425" s="113"/>
      <c r="AL425" s="44"/>
      <c r="AM425" s="46"/>
      <c r="AN425" s="46"/>
      <c r="AO425" s="46"/>
      <c r="AP425" s="46"/>
      <c r="AQ425" s="46"/>
      <c r="AR425" s="46"/>
      <c r="BG425" s="30">
        <f t="shared" si="26"/>
        <v>0</v>
      </c>
      <c r="BH425" s="30" t="str">
        <f t="shared" si="27"/>
        <v>n/a</v>
      </c>
      <c r="BI425" s="31" t="b">
        <f t="shared" si="28"/>
        <v>0</v>
      </c>
    </row>
    <row r="426" spans="1:61" x14ac:dyDescent="0.15">
      <c r="A426" s="29"/>
      <c r="B426" s="32"/>
      <c r="C426" s="33"/>
      <c r="D426" s="33"/>
      <c r="E426" s="47"/>
      <c r="F426" s="41"/>
      <c r="G426" s="34"/>
      <c r="H426" s="35"/>
      <c r="I426" s="35"/>
      <c r="J426" s="36"/>
      <c r="K426" s="37"/>
      <c r="L426" s="37"/>
      <c r="M426" s="38"/>
      <c r="N426" s="39"/>
      <c r="O426" s="40"/>
      <c r="P426" s="40"/>
      <c r="Q426" s="34"/>
      <c r="R426" s="34"/>
      <c r="S426" s="41"/>
      <c r="T426" s="36"/>
      <c r="U426" s="36"/>
      <c r="V426" s="42"/>
      <c r="W426" s="42"/>
      <c r="X426" s="42"/>
      <c r="Y426" s="42"/>
      <c r="Z426" s="36"/>
      <c r="AA426" s="35"/>
      <c r="AB426" s="48"/>
      <c r="AC426" s="43"/>
      <c r="AD426" s="44"/>
      <c r="AE426" s="45"/>
      <c r="AF426" s="36"/>
      <c r="AG426" s="36"/>
      <c r="AH426" s="36"/>
      <c r="AI426" s="49"/>
      <c r="AJ426" s="42"/>
      <c r="AK426" s="113"/>
      <c r="AL426" s="44"/>
      <c r="AM426" s="46"/>
      <c r="AN426" s="46"/>
      <c r="AO426" s="46"/>
      <c r="AP426" s="46"/>
      <c r="AQ426" s="46"/>
      <c r="AR426" s="46"/>
      <c r="BG426" s="30">
        <f t="shared" si="26"/>
        <v>0</v>
      </c>
      <c r="BH426" s="30" t="str">
        <f t="shared" si="27"/>
        <v>n/a</v>
      </c>
      <c r="BI426" s="31" t="b">
        <f t="shared" si="28"/>
        <v>0</v>
      </c>
    </row>
    <row r="427" spans="1:61" x14ac:dyDescent="0.15">
      <c r="A427" s="29"/>
      <c r="B427" s="32"/>
      <c r="C427" s="33"/>
      <c r="D427" s="33"/>
      <c r="E427" s="47"/>
      <c r="F427" s="41"/>
      <c r="G427" s="34"/>
      <c r="H427" s="35"/>
      <c r="I427" s="35"/>
      <c r="J427" s="36"/>
      <c r="K427" s="37"/>
      <c r="L427" s="37"/>
      <c r="M427" s="38"/>
      <c r="N427" s="39"/>
      <c r="O427" s="40"/>
      <c r="P427" s="40"/>
      <c r="Q427" s="34"/>
      <c r="R427" s="34"/>
      <c r="S427" s="41"/>
      <c r="T427" s="36"/>
      <c r="U427" s="36"/>
      <c r="V427" s="42"/>
      <c r="W427" s="42"/>
      <c r="X427" s="42"/>
      <c r="Y427" s="42"/>
      <c r="Z427" s="36"/>
      <c r="AA427" s="35"/>
      <c r="AB427" s="48"/>
      <c r="AC427" s="43"/>
      <c r="AD427" s="44"/>
      <c r="AE427" s="45"/>
      <c r="AF427" s="36"/>
      <c r="AG427" s="36"/>
      <c r="AH427" s="36"/>
      <c r="AI427" s="49"/>
      <c r="AJ427" s="42"/>
      <c r="AK427" s="113"/>
      <c r="AL427" s="44"/>
      <c r="AM427" s="46"/>
      <c r="AN427" s="46"/>
      <c r="AO427" s="46"/>
      <c r="AP427" s="46"/>
      <c r="AQ427" s="46"/>
      <c r="AR427" s="46"/>
      <c r="BG427" s="30">
        <f t="shared" si="26"/>
        <v>0</v>
      </c>
      <c r="BH427" s="30" t="str">
        <f t="shared" si="27"/>
        <v>n/a</v>
      </c>
      <c r="BI427" s="31" t="b">
        <f t="shared" si="28"/>
        <v>0</v>
      </c>
    </row>
    <row r="428" spans="1:61" x14ac:dyDescent="0.15">
      <c r="A428" s="29"/>
      <c r="B428" s="32"/>
      <c r="C428" s="33"/>
      <c r="D428" s="33"/>
      <c r="E428" s="47"/>
      <c r="F428" s="41"/>
      <c r="G428" s="34"/>
      <c r="H428" s="35"/>
      <c r="I428" s="35"/>
      <c r="J428" s="36"/>
      <c r="K428" s="37"/>
      <c r="L428" s="37"/>
      <c r="M428" s="38"/>
      <c r="N428" s="39"/>
      <c r="O428" s="40"/>
      <c r="P428" s="40"/>
      <c r="Q428" s="34"/>
      <c r="R428" s="34"/>
      <c r="S428" s="41"/>
      <c r="T428" s="36"/>
      <c r="U428" s="36"/>
      <c r="V428" s="42"/>
      <c r="W428" s="42"/>
      <c r="X428" s="42"/>
      <c r="Y428" s="42"/>
      <c r="Z428" s="36"/>
      <c r="AA428" s="35"/>
      <c r="AB428" s="48"/>
      <c r="AC428" s="43"/>
      <c r="AD428" s="44"/>
      <c r="AE428" s="45"/>
      <c r="AF428" s="36"/>
      <c r="AG428" s="36"/>
      <c r="AH428" s="36"/>
      <c r="AI428" s="49"/>
      <c r="AJ428" s="42"/>
      <c r="AK428" s="113"/>
      <c r="AL428" s="44"/>
      <c r="AM428" s="46"/>
      <c r="AN428" s="46"/>
      <c r="AO428" s="46"/>
      <c r="AP428" s="46"/>
      <c r="AQ428" s="46"/>
      <c r="AR428" s="46"/>
      <c r="BG428" s="30">
        <f t="shared" si="26"/>
        <v>0</v>
      </c>
      <c r="BH428" s="30" t="str">
        <f t="shared" si="27"/>
        <v>n/a</v>
      </c>
      <c r="BI428" s="31" t="b">
        <f t="shared" si="28"/>
        <v>0</v>
      </c>
    </row>
    <row r="429" spans="1:61" x14ac:dyDescent="0.15">
      <c r="A429" s="29"/>
      <c r="B429" s="32"/>
      <c r="C429" s="33"/>
      <c r="D429" s="33"/>
      <c r="E429" s="47"/>
      <c r="F429" s="41"/>
      <c r="G429" s="34"/>
      <c r="H429" s="35"/>
      <c r="I429" s="35"/>
      <c r="J429" s="36"/>
      <c r="K429" s="37"/>
      <c r="L429" s="37"/>
      <c r="M429" s="38"/>
      <c r="N429" s="39"/>
      <c r="O429" s="40"/>
      <c r="P429" s="40"/>
      <c r="Q429" s="34"/>
      <c r="R429" s="34"/>
      <c r="S429" s="41"/>
      <c r="T429" s="36"/>
      <c r="U429" s="36"/>
      <c r="V429" s="42"/>
      <c r="W429" s="42"/>
      <c r="X429" s="42"/>
      <c r="Y429" s="42"/>
      <c r="Z429" s="36"/>
      <c r="AA429" s="35"/>
      <c r="AB429" s="48"/>
      <c r="AC429" s="43"/>
      <c r="AD429" s="44"/>
      <c r="AE429" s="45"/>
      <c r="AF429" s="36"/>
      <c r="AG429" s="36"/>
      <c r="AH429" s="36"/>
      <c r="AI429" s="49"/>
      <c r="AJ429" s="42"/>
      <c r="AK429" s="113"/>
      <c r="AL429" s="44"/>
      <c r="AM429" s="46"/>
      <c r="AN429" s="46"/>
      <c r="AO429" s="46"/>
      <c r="AP429" s="46"/>
      <c r="AQ429" s="46"/>
      <c r="AR429" s="46"/>
      <c r="BG429" s="30">
        <f t="shared" si="26"/>
        <v>0</v>
      </c>
      <c r="BH429" s="30" t="str">
        <f t="shared" si="27"/>
        <v>n/a</v>
      </c>
      <c r="BI429" s="31" t="b">
        <f t="shared" si="28"/>
        <v>0</v>
      </c>
    </row>
    <row r="430" spans="1:61" x14ac:dyDescent="0.15">
      <c r="A430" s="29"/>
      <c r="B430" s="32"/>
      <c r="C430" s="33"/>
      <c r="D430" s="33"/>
      <c r="E430" s="47"/>
      <c r="F430" s="41"/>
      <c r="G430" s="34"/>
      <c r="H430" s="35"/>
      <c r="I430" s="35"/>
      <c r="J430" s="36"/>
      <c r="K430" s="37"/>
      <c r="L430" s="37"/>
      <c r="M430" s="38"/>
      <c r="N430" s="39"/>
      <c r="O430" s="40"/>
      <c r="P430" s="40"/>
      <c r="Q430" s="34"/>
      <c r="R430" s="34"/>
      <c r="S430" s="41"/>
      <c r="T430" s="36"/>
      <c r="U430" s="36"/>
      <c r="V430" s="42"/>
      <c r="W430" s="42"/>
      <c r="X430" s="42"/>
      <c r="Y430" s="42"/>
      <c r="Z430" s="36"/>
      <c r="AA430" s="35"/>
      <c r="AB430" s="48"/>
      <c r="AC430" s="43"/>
      <c r="AD430" s="44"/>
      <c r="AE430" s="45"/>
      <c r="AF430" s="36"/>
      <c r="AG430" s="36"/>
      <c r="AH430" s="36"/>
      <c r="AI430" s="49"/>
      <c r="AJ430" s="42"/>
      <c r="AK430" s="113"/>
      <c r="AL430" s="44"/>
      <c r="AM430" s="46"/>
      <c r="AN430" s="46"/>
      <c r="AO430" s="46"/>
      <c r="AP430" s="46"/>
      <c r="AQ430" s="46"/>
      <c r="AR430" s="46"/>
      <c r="BG430" s="30">
        <f t="shared" si="26"/>
        <v>0</v>
      </c>
      <c r="BH430" s="30" t="str">
        <f t="shared" si="27"/>
        <v>n/a</v>
      </c>
      <c r="BI430" s="31" t="b">
        <f t="shared" si="28"/>
        <v>0</v>
      </c>
    </row>
    <row r="431" spans="1:61" x14ac:dyDescent="0.15">
      <c r="A431" s="29"/>
      <c r="B431" s="32"/>
      <c r="C431" s="33"/>
      <c r="D431" s="33"/>
      <c r="E431" s="47"/>
      <c r="F431" s="41"/>
      <c r="G431" s="34"/>
      <c r="H431" s="35"/>
      <c r="I431" s="35"/>
      <c r="J431" s="36"/>
      <c r="K431" s="37"/>
      <c r="L431" s="37"/>
      <c r="M431" s="38"/>
      <c r="N431" s="39"/>
      <c r="O431" s="40"/>
      <c r="P431" s="40"/>
      <c r="Q431" s="34"/>
      <c r="R431" s="34"/>
      <c r="S431" s="41"/>
      <c r="T431" s="36"/>
      <c r="U431" s="36"/>
      <c r="V431" s="42"/>
      <c r="W431" s="42"/>
      <c r="X431" s="42"/>
      <c r="Y431" s="42"/>
      <c r="Z431" s="36"/>
      <c r="AA431" s="35"/>
      <c r="AB431" s="48"/>
      <c r="AC431" s="43"/>
      <c r="AD431" s="44"/>
      <c r="AE431" s="45"/>
      <c r="AF431" s="36"/>
      <c r="AG431" s="36"/>
      <c r="AH431" s="36"/>
      <c r="AI431" s="49"/>
      <c r="AJ431" s="42"/>
      <c r="AK431" s="113"/>
      <c r="AL431" s="44"/>
      <c r="AM431" s="46"/>
      <c r="AN431" s="46"/>
      <c r="AO431" s="46"/>
      <c r="AP431" s="46"/>
      <c r="AQ431" s="46"/>
      <c r="AR431" s="46"/>
      <c r="BG431" s="30">
        <f t="shared" si="26"/>
        <v>0</v>
      </c>
      <c r="BH431" s="30" t="str">
        <f t="shared" si="27"/>
        <v>n/a</v>
      </c>
      <c r="BI431" s="31" t="b">
        <f t="shared" si="28"/>
        <v>0</v>
      </c>
    </row>
    <row r="432" spans="1:61" x14ac:dyDescent="0.15">
      <c r="A432" s="29"/>
      <c r="B432" s="32"/>
      <c r="C432" s="33"/>
      <c r="D432" s="33"/>
      <c r="E432" s="47"/>
      <c r="F432" s="41"/>
      <c r="G432" s="34"/>
      <c r="H432" s="35"/>
      <c r="I432" s="35"/>
      <c r="J432" s="36"/>
      <c r="K432" s="37"/>
      <c r="L432" s="37"/>
      <c r="M432" s="38"/>
      <c r="N432" s="39"/>
      <c r="O432" s="40"/>
      <c r="P432" s="40"/>
      <c r="Q432" s="34"/>
      <c r="R432" s="34"/>
      <c r="S432" s="41"/>
      <c r="T432" s="36"/>
      <c r="U432" s="36"/>
      <c r="V432" s="42"/>
      <c r="W432" s="42"/>
      <c r="X432" s="42"/>
      <c r="Y432" s="42"/>
      <c r="Z432" s="36"/>
      <c r="AA432" s="35"/>
      <c r="AB432" s="48"/>
      <c r="AC432" s="43"/>
      <c r="AD432" s="44"/>
      <c r="AE432" s="45"/>
      <c r="AF432" s="36"/>
      <c r="AG432" s="36"/>
      <c r="AH432" s="36"/>
      <c r="AI432" s="49"/>
      <c r="AJ432" s="42"/>
      <c r="AK432" s="113"/>
      <c r="AL432" s="44"/>
      <c r="AM432" s="46"/>
      <c r="AN432" s="46"/>
      <c r="AO432" s="46"/>
      <c r="AP432" s="46"/>
      <c r="AQ432" s="46"/>
      <c r="AR432" s="46"/>
      <c r="BG432" s="30">
        <f t="shared" si="26"/>
        <v>0</v>
      </c>
      <c r="BH432" s="30" t="str">
        <f t="shared" si="27"/>
        <v>n/a</v>
      </c>
      <c r="BI432" s="31" t="b">
        <f t="shared" si="28"/>
        <v>0</v>
      </c>
    </row>
    <row r="433" spans="1:61" x14ac:dyDescent="0.15">
      <c r="A433" s="29"/>
      <c r="B433" s="32"/>
      <c r="C433" s="33"/>
      <c r="D433" s="33"/>
      <c r="E433" s="47"/>
      <c r="F433" s="41"/>
      <c r="G433" s="34"/>
      <c r="H433" s="35"/>
      <c r="I433" s="35"/>
      <c r="J433" s="36"/>
      <c r="K433" s="37"/>
      <c r="L433" s="37"/>
      <c r="M433" s="38"/>
      <c r="N433" s="39"/>
      <c r="O433" s="40"/>
      <c r="P433" s="40"/>
      <c r="Q433" s="34"/>
      <c r="R433" s="34"/>
      <c r="S433" s="41"/>
      <c r="T433" s="36"/>
      <c r="U433" s="36"/>
      <c r="V433" s="42"/>
      <c r="W433" s="42"/>
      <c r="X433" s="42"/>
      <c r="Y433" s="42"/>
      <c r="Z433" s="36"/>
      <c r="AA433" s="35"/>
      <c r="AB433" s="48"/>
      <c r="AC433" s="43"/>
      <c r="AD433" s="44"/>
      <c r="AE433" s="45"/>
      <c r="AF433" s="36"/>
      <c r="AG433" s="36"/>
      <c r="AH433" s="36"/>
      <c r="AI433" s="49"/>
      <c r="AJ433" s="42"/>
      <c r="AK433" s="113"/>
      <c r="AL433" s="44"/>
      <c r="AM433" s="46"/>
      <c r="AN433" s="46"/>
      <c r="AO433" s="46"/>
      <c r="AP433" s="46"/>
      <c r="AQ433" s="46"/>
      <c r="AR433" s="46"/>
      <c r="BG433" s="30">
        <f t="shared" ref="BG433:BG496" si="29">I433-Q433</f>
        <v>0</v>
      </c>
      <c r="BH433" s="30" t="str">
        <f t="shared" ref="BH433:BH496" si="30">IF(O433="HTM",365*5,IF(O433="AFS",365*3,"n/a"))</f>
        <v>n/a</v>
      </c>
      <c r="BI433" s="31" t="b">
        <f t="shared" si="28"/>
        <v>0</v>
      </c>
    </row>
    <row r="434" spans="1:61" x14ac:dyDescent="0.15">
      <c r="A434" s="29"/>
      <c r="B434" s="32"/>
      <c r="C434" s="33"/>
      <c r="D434" s="33"/>
      <c r="E434" s="47"/>
      <c r="F434" s="41"/>
      <c r="G434" s="34"/>
      <c r="H434" s="35"/>
      <c r="I434" s="35"/>
      <c r="J434" s="36"/>
      <c r="K434" s="37"/>
      <c r="L434" s="37"/>
      <c r="M434" s="38"/>
      <c r="N434" s="39"/>
      <c r="O434" s="40"/>
      <c r="P434" s="40"/>
      <c r="Q434" s="34"/>
      <c r="R434" s="34"/>
      <c r="S434" s="41"/>
      <c r="T434" s="36"/>
      <c r="U434" s="36"/>
      <c r="V434" s="42"/>
      <c r="W434" s="42"/>
      <c r="X434" s="42"/>
      <c r="Y434" s="42"/>
      <c r="Z434" s="36"/>
      <c r="AA434" s="35"/>
      <c r="AB434" s="48"/>
      <c r="AC434" s="43"/>
      <c r="AD434" s="44"/>
      <c r="AE434" s="45"/>
      <c r="AF434" s="36"/>
      <c r="AG434" s="36"/>
      <c r="AH434" s="36"/>
      <c r="AI434" s="49"/>
      <c r="AJ434" s="42"/>
      <c r="AK434" s="113"/>
      <c r="AL434" s="44"/>
      <c r="AM434" s="46"/>
      <c r="AN434" s="46"/>
      <c r="AO434" s="46"/>
      <c r="AP434" s="46"/>
      <c r="AQ434" s="46"/>
      <c r="AR434" s="46"/>
      <c r="BG434" s="30">
        <f t="shared" si="29"/>
        <v>0</v>
      </c>
      <c r="BH434" s="30" t="str">
        <f t="shared" si="30"/>
        <v>n/a</v>
      </c>
      <c r="BI434" s="31" t="b">
        <f t="shared" si="28"/>
        <v>0</v>
      </c>
    </row>
    <row r="435" spans="1:61" x14ac:dyDescent="0.15">
      <c r="A435" s="29"/>
      <c r="B435" s="32"/>
      <c r="C435" s="33"/>
      <c r="D435" s="33"/>
      <c r="E435" s="47"/>
      <c r="F435" s="41"/>
      <c r="G435" s="34"/>
      <c r="H435" s="35"/>
      <c r="I435" s="35"/>
      <c r="J435" s="36"/>
      <c r="K435" s="37"/>
      <c r="L435" s="37"/>
      <c r="M435" s="38"/>
      <c r="N435" s="39"/>
      <c r="O435" s="40"/>
      <c r="P435" s="40"/>
      <c r="Q435" s="34"/>
      <c r="R435" s="34"/>
      <c r="S435" s="41"/>
      <c r="T435" s="36"/>
      <c r="U435" s="36"/>
      <c r="V435" s="42"/>
      <c r="W435" s="42"/>
      <c r="X435" s="42"/>
      <c r="Y435" s="42"/>
      <c r="Z435" s="36"/>
      <c r="AA435" s="35"/>
      <c r="AB435" s="48"/>
      <c r="AC435" s="43"/>
      <c r="AD435" s="44"/>
      <c r="AE435" s="45"/>
      <c r="AF435" s="36"/>
      <c r="AG435" s="36"/>
      <c r="AH435" s="36"/>
      <c r="AI435" s="49"/>
      <c r="AJ435" s="42"/>
      <c r="AK435" s="113"/>
      <c r="AL435" s="44"/>
      <c r="AM435" s="46"/>
      <c r="AN435" s="46"/>
      <c r="AO435" s="46"/>
      <c r="AP435" s="46"/>
      <c r="AQ435" s="46"/>
      <c r="AR435" s="46"/>
      <c r="BG435" s="30">
        <f t="shared" si="29"/>
        <v>0</v>
      </c>
      <c r="BH435" s="30" t="str">
        <f t="shared" si="30"/>
        <v>n/a</v>
      </c>
      <c r="BI435" s="31" t="b">
        <f t="shared" ref="BI435:BI498" si="31">IF(BG435&gt;BH435,TRUE,FALSE)</f>
        <v>0</v>
      </c>
    </row>
    <row r="436" spans="1:61" x14ac:dyDescent="0.15">
      <c r="A436" s="29"/>
      <c r="B436" s="32"/>
      <c r="C436" s="33"/>
      <c r="D436" s="33"/>
      <c r="E436" s="47"/>
      <c r="F436" s="41"/>
      <c r="G436" s="34"/>
      <c r="H436" s="35"/>
      <c r="I436" s="35"/>
      <c r="J436" s="36"/>
      <c r="K436" s="37"/>
      <c r="L436" s="37"/>
      <c r="M436" s="38"/>
      <c r="N436" s="39"/>
      <c r="O436" s="40"/>
      <c r="P436" s="40"/>
      <c r="Q436" s="34"/>
      <c r="R436" s="34"/>
      <c r="S436" s="41"/>
      <c r="T436" s="36"/>
      <c r="U436" s="36"/>
      <c r="V436" s="42"/>
      <c r="W436" s="42"/>
      <c r="X436" s="42"/>
      <c r="Y436" s="42"/>
      <c r="Z436" s="36"/>
      <c r="AA436" s="35"/>
      <c r="AB436" s="48"/>
      <c r="AC436" s="43"/>
      <c r="AD436" s="44"/>
      <c r="AE436" s="45"/>
      <c r="AF436" s="36"/>
      <c r="AG436" s="36"/>
      <c r="AH436" s="36"/>
      <c r="AI436" s="49"/>
      <c r="AJ436" s="42"/>
      <c r="AK436" s="113"/>
      <c r="AL436" s="44"/>
      <c r="AM436" s="46"/>
      <c r="AN436" s="46"/>
      <c r="AO436" s="46"/>
      <c r="AP436" s="46"/>
      <c r="AQ436" s="46"/>
      <c r="AR436" s="46"/>
      <c r="BG436" s="30">
        <f t="shared" si="29"/>
        <v>0</v>
      </c>
      <c r="BH436" s="30" t="str">
        <f t="shared" si="30"/>
        <v>n/a</v>
      </c>
      <c r="BI436" s="31" t="b">
        <f t="shared" si="31"/>
        <v>0</v>
      </c>
    </row>
    <row r="437" spans="1:61" x14ac:dyDescent="0.15">
      <c r="A437" s="29"/>
      <c r="B437" s="32"/>
      <c r="C437" s="33"/>
      <c r="D437" s="33"/>
      <c r="E437" s="47"/>
      <c r="F437" s="41"/>
      <c r="G437" s="34"/>
      <c r="H437" s="35"/>
      <c r="I437" s="35"/>
      <c r="J437" s="36"/>
      <c r="K437" s="37"/>
      <c r="L437" s="37"/>
      <c r="M437" s="38"/>
      <c r="N437" s="39"/>
      <c r="O437" s="40"/>
      <c r="P437" s="40"/>
      <c r="Q437" s="34"/>
      <c r="R437" s="34"/>
      <c r="S437" s="41"/>
      <c r="T437" s="36"/>
      <c r="U437" s="36"/>
      <c r="V437" s="42"/>
      <c r="W437" s="42"/>
      <c r="X437" s="42"/>
      <c r="Y437" s="42"/>
      <c r="Z437" s="36"/>
      <c r="AA437" s="35"/>
      <c r="AB437" s="48"/>
      <c r="AC437" s="43"/>
      <c r="AD437" s="44"/>
      <c r="AE437" s="45"/>
      <c r="AF437" s="36"/>
      <c r="AG437" s="36"/>
      <c r="AH437" s="36"/>
      <c r="AI437" s="49"/>
      <c r="AJ437" s="42"/>
      <c r="AK437" s="113"/>
      <c r="AL437" s="44"/>
      <c r="AM437" s="46"/>
      <c r="AN437" s="46"/>
      <c r="AO437" s="46"/>
      <c r="AP437" s="46"/>
      <c r="AQ437" s="46"/>
      <c r="AR437" s="46"/>
      <c r="BG437" s="30">
        <f t="shared" si="29"/>
        <v>0</v>
      </c>
      <c r="BH437" s="30" t="str">
        <f t="shared" si="30"/>
        <v>n/a</v>
      </c>
      <c r="BI437" s="31" t="b">
        <f t="shared" si="31"/>
        <v>0</v>
      </c>
    </row>
    <row r="438" spans="1:61" x14ac:dyDescent="0.15">
      <c r="A438" s="29"/>
      <c r="B438" s="32"/>
      <c r="C438" s="33"/>
      <c r="D438" s="33"/>
      <c r="E438" s="47"/>
      <c r="F438" s="41"/>
      <c r="G438" s="34"/>
      <c r="H438" s="35"/>
      <c r="I438" s="35"/>
      <c r="J438" s="36"/>
      <c r="K438" s="37"/>
      <c r="L438" s="37"/>
      <c r="M438" s="38"/>
      <c r="N438" s="39"/>
      <c r="O438" s="40"/>
      <c r="P438" s="40"/>
      <c r="Q438" s="34"/>
      <c r="R438" s="34"/>
      <c r="S438" s="41"/>
      <c r="T438" s="36"/>
      <c r="U438" s="36"/>
      <c r="V438" s="42"/>
      <c r="W438" s="42"/>
      <c r="X438" s="42"/>
      <c r="Y438" s="42"/>
      <c r="Z438" s="36"/>
      <c r="AA438" s="35"/>
      <c r="AB438" s="48"/>
      <c r="AC438" s="43"/>
      <c r="AD438" s="44"/>
      <c r="AE438" s="45"/>
      <c r="AF438" s="36"/>
      <c r="AG438" s="36"/>
      <c r="AH438" s="36"/>
      <c r="AI438" s="49"/>
      <c r="AJ438" s="42"/>
      <c r="AK438" s="113"/>
      <c r="AL438" s="44"/>
      <c r="AM438" s="46"/>
      <c r="AN438" s="46"/>
      <c r="AO438" s="46"/>
      <c r="AP438" s="46"/>
      <c r="AQ438" s="46"/>
      <c r="AR438" s="46"/>
      <c r="BG438" s="30">
        <f t="shared" si="29"/>
        <v>0</v>
      </c>
      <c r="BH438" s="30" t="str">
        <f t="shared" si="30"/>
        <v>n/a</v>
      </c>
      <c r="BI438" s="31" t="b">
        <f t="shared" si="31"/>
        <v>0</v>
      </c>
    </row>
    <row r="439" spans="1:61" x14ac:dyDescent="0.15">
      <c r="A439" s="29"/>
      <c r="B439" s="32"/>
      <c r="C439" s="33"/>
      <c r="D439" s="33"/>
      <c r="E439" s="47"/>
      <c r="F439" s="41"/>
      <c r="G439" s="34"/>
      <c r="H439" s="35"/>
      <c r="I439" s="35"/>
      <c r="J439" s="36"/>
      <c r="K439" s="37"/>
      <c r="L439" s="37"/>
      <c r="M439" s="38"/>
      <c r="N439" s="39"/>
      <c r="O439" s="40"/>
      <c r="P439" s="40"/>
      <c r="Q439" s="34"/>
      <c r="R439" s="34"/>
      <c r="S439" s="41"/>
      <c r="T439" s="36"/>
      <c r="U439" s="36"/>
      <c r="V439" s="42"/>
      <c r="W439" s="42"/>
      <c r="X439" s="42"/>
      <c r="Y439" s="42"/>
      <c r="Z439" s="36"/>
      <c r="AA439" s="35"/>
      <c r="AB439" s="48"/>
      <c r="AC439" s="43"/>
      <c r="AD439" s="44"/>
      <c r="AE439" s="45"/>
      <c r="AF439" s="36"/>
      <c r="AG439" s="36"/>
      <c r="AH439" s="36"/>
      <c r="AI439" s="49"/>
      <c r="AJ439" s="42"/>
      <c r="AK439" s="113"/>
      <c r="AL439" s="44"/>
      <c r="AM439" s="46"/>
      <c r="AN439" s="46"/>
      <c r="AO439" s="46"/>
      <c r="AP439" s="46"/>
      <c r="AQ439" s="46"/>
      <c r="AR439" s="46"/>
      <c r="BG439" s="30">
        <f t="shared" si="29"/>
        <v>0</v>
      </c>
      <c r="BH439" s="30" t="str">
        <f t="shared" si="30"/>
        <v>n/a</v>
      </c>
      <c r="BI439" s="31" t="b">
        <f t="shared" si="31"/>
        <v>0</v>
      </c>
    </row>
    <row r="440" spans="1:61" x14ac:dyDescent="0.15">
      <c r="A440" s="29"/>
      <c r="B440" s="32"/>
      <c r="C440" s="33"/>
      <c r="D440" s="33"/>
      <c r="E440" s="47"/>
      <c r="F440" s="41"/>
      <c r="G440" s="34"/>
      <c r="H440" s="35"/>
      <c r="I440" s="35"/>
      <c r="J440" s="36"/>
      <c r="K440" s="37"/>
      <c r="L440" s="37"/>
      <c r="M440" s="38"/>
      <c r="N440" s="39"/>
      <c r="O440" s="40"/>
      <c r="P440" s="40"/>
      <c r="Q440" s="34"/>
      <c r="R440" s="34"/>
      <c r="S440" s="41"/>
      <c r="T440" s="36"/>
      <c r="U440" s="36"/>
      <c r="V440" s="42"/>
      <c r="W440" s="42"/>
      <c r="X440" s="42"/>
      <c r="Y440" s="42"/>
      <c r="Z440" s="36"/>
      <c r="AA440" s="35"/>
      <c r="AB440" s="48"/>
      <c r="AC440" s="43"/>
      <c r="AD440" s="44"/>
      <c r="AE440" s="45"/>
      <c r="AF440" s="36"/>
      <c r="AG440" s="36"/>
      <c r="AH440" s="36"/>
      <c r="AI440" s="49"/>
      <c r="AJ440" s="42"/>
      <c r="AK440" s="113"/>
      <c r="AL440" s="44"/>
      <c r="AM440" s="46"/>
      <c r="AN440" s="46"/>
      <c r="AO440" s="46"/>
      <c r="AP440" s="46"/>
      <c r="AQ440" s="46"/>
      <c r="AR440" s="46"/>
      <c r="BG440" s="30">
        <f t="shared" si="29"/>
        <v>0</v>
      </c>
      <c r="BH440" s="30" t="str">
        <f t="shared" si="30"/>
        <v>n/a</v>
      </c>
      <c r="BI440" s="31" t="b">
        <f t="shared" si="31"/>
        <v>0</v>
      </c>
    </row>
    <row r="441" spans="1:61" x14ac:dyDescent="0.15">
      <c r="A441" s="29"/>
      <c r="B441" s="32"/>
      <c r="C441" s="33"/>
      <c r="D441" s="33"/>
      <c r="E441" s="47"/>
      <c r="F441" s="41"/>
      <c r="G441" s="34"/>
      <c r="H441" s="35"/>
      <c r="I441" s="35"/>
      <c r="J441" s="36"/>
      <c r="K441" s="37"/>
      <c r="L441" s="37"/>
      <c r="M441" s="38"/>
      <c r="N441" s="39"/>
      <c r="O441" s="40"/>
      <c r="P441" s="40"/>
      <c r="Q441" s="34"/>
      <c r="R441" s="34"/>
      <c r="S441" s="41"/>
      <c r="T441" s="36"/>
      <c r="U441" s="36"/>
      <c r="V441" s="42"/>
      <c r="W441" s="42"/>
      <c r="X441" s="42"/>
      <c r="Y441" s="42"/>
      <c r="Z441" s="36"/>
      <c r="AA441" s="35"/>
      <c r="AB441" s="48"/>
      <c r="AC441" s="43"/>
      <c r="AD441" s="44"/>
      <c r="AE441" s="45"/>
      <c r="AF441" s="36"/>
      <c r="AG441" s="36"/>
      <c r="AH441" s="36"/>
      <c r="AI441" s="49"/>
      <c r="AJ441" s="42"/>
      <c r="AK441" s="113"/>
      <c r="AL441" s="44"/>
      <c r="AM441" s="46"/>
      <c r="AN441" s="46"/>
      <c r="AO441" s="46"/>
      <c r="AP441" s="46"/>
      <c r="AQ441" s="46"/>
      <c r="AR441" s="46"/>
      <c r="BG441" s="30">
        <f t="shared" si="29"/>
        <v>0</v>
      </c>
      <c r="BH441" s="30" t="str">
        <f t="shared" si="30"/>
        <v>n/a</v>
      </c>
      <c r="BI441" s="31" t="b">
        <f t="shared" si="31"/>
        <v>0</v>
      </c>
    </row>
    <row r="442" spans="1:61" x14ac:dyDescent="0.15">
      <c r="A442" s="29"/>
      <c r="B442" s="32"/>
      <c r="C442" s="33"/>
      <c r="D442" s="33"/>
      <c r="E442" s="47"/>
      <c r="F442" s="41"/>
      <c r="G442" s="34"/>
      <c r="H442" s="35"/>
      <c r="I442" s="35"/>
      <c r="J442" s="36"/>
      <c r="K442" s="37"/>
      <c r="L442" s="37"/>
      <c r="M442" s="38"/>
      <c r="N442" s="39"/>
      <c r="O442" s="40"/>
      <c r="P442" s="40"/>
      <c r="Q442" s="34"/>
      <c r="R442" s="34"/>
      <c r="S442" s="41"/>
      <c r="T442" s="36"/>
      <c r="U442" s="36"/>
      <c r="V442" s="42"/>
      <c r="W442" s="42"/>
      <c r="X442" s="42"/>
      <c r="Y442" s="42"/>
      <c r="Z442" s="36"/>
      <c r="AA442" s="35"/>
      <c r="AB442" s="48"/>
      <c r="AC442" s="43"/>
      <c r="AD442" s="44"/>
      <c r="AE442" s="45"/>
      <c r="AF442" s="36"/>
      <c r="AG442" s="36"/>
      <c r="AH442" s="36"/>
      <c r="AI442" s="49"/>
      <c r="AJ442" s="42"/>
      <c r="AK442" s="113"/>
      <c r="AL442" s="44"/>
      <c r="AM442" s="46"/>
      <c r="AN442" s="46"/>
      <c r="AO442" s="46"/>
      <c r="AP442" s="46"/>
      <c r="AQ442" s="46"/>
      <c r="AR442" s="46"/>
      <c r="BG442" s="30">
        <f t="shared" si="29"/>
        <v>0</v>
      </c>
      <c r="BH442" s="30" t="str">
        <f t="shared" si="30"/>
        <v>n/a</v>
      </c>
      <c r="BI442" s="31" t="b">
        <f t="shared" si="31"/>
        <v>0</v>
      </c>
    </row>
    <row r="443" spans="1:61" x14ac:dyDescent="0.15">
      <c r="A443" s="29"/>
      <c r="B443" s="32"/>
      <c r="C443" s="33"/>
      <c r="D443" s="33"/>
      <c r="E443" s="47"/>
      <c r="F443" s="41"/>
      <c r="G443" s="34"/>
      <c r="H443" s="35"/>
      <c r="I443" s="35"/>
      <c r="J443" s="36"/>
      <c r="K443" s="37"/>
      <c r="L443" s="37"/>
      <c r="M443" s="38"/>
      <c r="N443" s="39"/>
      <c r="O443" s="40"/>
      <c r="P443" s="40"/>
      <c r="Q443" s="34"/>
      <c r="R443" s="34"/>
      <c r="S443" s="41"/>
      <c r="T443" s="36"/>
      <c r="U443" s="36"/>
      <c r="V443" s="42"/>
      <c r="W443" s="42"/>
      <c r="X443" s="42"/>
      <c r="Y443" s="42"/>
      <c r="Z443" s="36"/>
      <c r="AA443" s="35"/>
      <c r="AB443" s="48"/>
      <c r="AC443" s="43"/>
      <c r="AD443" s="44"/>
      <c r="AE443" s="45"/>
      <c r="AF443" s="36"/>
      <c r="AG443" s="36"/>
      <c r="AH443" s="36"/>
      <c r="AI443" s="49"/>
      <c r="AJ443" s="42"/>
      <c r="AK443" s="113"/>
      <c r="AL443" s="44"/>
      <c r="AM443" s="46"/>
      <c r="AN443" s="46"/>
      <c r="AO443" s="46"/>
      <c r="AP443" s="46"/>
      <c r="AQ443" s="46"/>
      <c r="AR443" s="46"/>
      <c r="BG443" s="30">
        <f t="shared" si="29"/>
        <v>0</v>
      </c>
      <c r="BH443" s="30" t="str">
        <f t="shared" si="30"/>
        <v>n/a</v>
      </c>
      <c r="BI443" s="31" t="b">
        <f t="shared" si="31"/>
        <v>0</v>
      </c>
    </row>
    <row r="444" spans="1:61" x14ac:dyDescent="0.15">
      <c r="A444" s="29"/>
      <c r="B444" s="32"/>
      <c r="C444" s="33"/>
      <c r="D444" s="33"/>
      <c r="E444" s="47"/>
      <c r="F444" s="41"/>
      <c r="G444" s="34"/>
      <c r="H444" s="35"/>
      <c r="I444" s="35"/>
      <c r="J444" s="36"/>
      <c r="K444" s="37"/>
      <c r="L444" s="37"/>
      <c r="M444" s="38"/>
      <c r="N444" s="39"/>
      <c r="O444" s="40"/>
      <c r="P444" s="40"/>
      <c r="Q444" s="34"/>
      <c r="R444" s="34"/>
      <c r="S444" s="41"/>
      <c r="T444" s="36"/>
      <c r="U444" s="36"/>
      <c r="V444" s="42"/>
      <c r="W444" s="42"/>
      <c r="X444" s="42"/>
      <c r="Y444" s="42"/>
      <c r="Z444" s="36"/>
      <c r="AA444" s="35"/>
      <c r="AB444" s="48"/>
      <c r="AC444" s="43"/>
      <c r="AD444" s="44"/>
      <c r="AE444" s="45"/>
      <c r="AF444" s="36"/>
      <c r="AG444" s="36"/>
      <c r="AH444" s="36"/>
      <c r="AI444" s="49"/>
      <c r="AJ444" s="42"/>
      <c r="AK444" s="113"/>
      <c r="AL444" s="44"/>
      <c r="AM444" s="46"/>
      <c r="AN444" s="46"/>
      <c r="AO444" s="46"/>
      <c r="AP444" s="46"/>
      <c r="AQ444" s="46"/>
      <c r="AR444" s="46"/>
      <c r="BG444" s="30">
        <f t="shared" si="29"/>
        <v>0</v>
      </c>
      <c r="BH444" s="30" t="str">
        <f t="shared" si="30"/>
        <v>n/a</v>
      </c>
      <c r="BI444" s="31" t="b">
        <f t="shared" si="31"/>
        <v>0</v>
      </c>
    </row>
    <row r="445" spans="1:61" x14ac:dyDescent="0.15">
      <c r="A445" s="29"/>
      <c r="B445" s="32"/>
      <c r="C445" s="33"/>
      <c r="D445" s="33"/>
      <c r="E445" s="47"/>
      <c r="F445" s="41"/>
      <c r="G445" s="34"/>
      <c r="H445" s="35"/>
      <c r="I445" s="35"/>
      <c r="J445" s="36"/>
      <c r="K445" s="37"/>
      <c r="L445" s="37"/>
      <c r="M445" s="38"/>
      <c r="N445" s="39"/>
      <c r="O445" s="40"/>
      <c r="P445" s="40"/>
      <c r="Q445" s="34"/>
      <c r="R445" s="34"/>
      <c r="S445" s="41"/>
      <c r="T445" s="36"/>
      <c r="U445" s="36"/>
      <c r="V445" s="42"/>
      <c r="W445" s="42"/>
      <c r="X445" s="42"/>
      <c r="Y445" s="42"/>
      <c r="Z445" s="36"/>
      <c r="AA445" s="35"/>
      <c r="AB445" s="48"/>
      <c r="AC445" s="43"/>
      <c r="AD445" s="44"/>
      <c r="AE445" s="45"/>
      <c r="AF445" s="36"/>
      <c r="AG445" s="36"/>
      <c r="AH445" s="36"/>
      <c r="AI445" s="49"/>
      <c r="AJ445" s="42"/>
      <c r="AK445" s="113"/>
      <c r="AL445" s="44"/>
      <c r="AM445" s="46"/>
      <c r="AN445" s="46"/>
      <c r="AO445" s="46"/>
      <c r="AP445" s="46"/>
      <c r="AQ445" s="46"/>
      <c r="AR445" s="46"/>
      <c r="BG445" s="30">
        <f t="shared" si="29"/>
        <v>0</v>
      </c>
      <c r="BH445" s="30" t="str">
        <f t="shared" si="30"/>
        <v>n/a</v>
      </c>
      <c r="BI445" s="31" t="b">
        <f t="shared" si="31"/>
        <v>0</v>
      </c>
    </row>
    <row r="446" spans="1:61" x14ac:dyDescent="0.15">
      <c r="A446" s="29"/>
      <c r="B446" s="32"/>
      <c r="C446" s="33"/>
      <c r="D446" s="33"/>
      <c r="E446" s="47"/>
      <c r="F446" s="41"/>
      <c r="G446" s="34"/>
      <c r="H446" s="35"/>
      <c r="I446" s="35"/>
      <c r="J446" s="36"/>
      <c r="K446" s="37"/>
      <c r="L446" s="37"/>
      <c r="M446" s="38"/>
      <c r="N446" s="39"/>
      <c r="O446" s="40"/>
      <c r="P446" s="40"/>
      <c r="Q446" s="34"/>
      <c r="R446" s="34"/>
      <c r="S446" s="41"/>
      <c r="T446" s="36"/>
      <c r="U446" s="36"/>
      <c r="V446" s="42"/>
      <c r="W446" s="42"/>
      <c r="X446" s="42"/>
      <c r="Y446" s="42"/>
      <c r="Z446" s="36"/>
      <c r="AA446" s="35"/>
      <c r="AB446" s="48"/>
      <c r="AC446" s="43"/>
      <c r="AD446" s="44"/>
      <c r="AE446" s="45"/>
      <c r="AF446" s="36"/>
      <c r="AG446" s="36"/>
      <c r="AH446" s="36"/>
      <c r="AI446" s="49"/>
      <c r="AJ446" s="42"/>
      <c r="AK446" s="113"/>
      <c r="AL446" s="44"/>
      <c r="AM446" s="46"/>
      <c r="AN446" s="46"/>
      <c r="AO446" s="46"/>
      <c r="AP446" s="46"/>
      <c r="AQ446" s="46"/>
      <c r="AR446" s="46"/>
      <c r="BG446" s="30">
        <f t="shared" si="29"/>
        <v>0</v>
      </c>
      <c r="BH446" s="30" t="str">
        <f t="shared" si="30"/>
        <v>n/a</v>
      </c>
      <c r="BI446" s="31" t="b">
        <f t="shared" si="31"/>
        <v>0</v>
      </c>
    </row>
    <row r="447" spans="1:61" x14ac:dyDescent="0.15">
      <c r="A447" s="29"/>
      <c r="B447" s="32"/>
      <c r="C447" s="33"/>
      <c r="D447" s="33"/>
      <c r="E447" s="47"/>
      <c r="F447" s="41"/>
      <c r="G447" s="34"/>
      <c r="H447" s="35"/>
      <c r="I447" s="35"/>
      <c r="J447" s="36"/>
      <c r="K447" s="37"/>
      <c r="L447" s="37"/>
      <c r="M447" s="38"/>
      <c r="N447" s="39"/>
      <c r="O447" s="40"/>
      <c r="P447" s="40"/>
      <c r="Q447" s="34"/>
      <c r="R447" s="34"/>
      <c r="S447" s="41"/>
      <c r="T447" s="36"/>
      <c r="U447" s="36"/>
      <c r="V447" s="42"/>
      <c r="W447" s="42"/>
      <c r="X447" s="42"/>
      <c r="Y447" s="42"/>
      <c r="Z447" s="36"/>
      <c r="AA447" s="35"/>
      <c r="AB447" s="48"/>
      <c r="AC447" s="43"/>
      <c r="AD447" s="44"/>
      <c r="AE447" s="45"/>
      <c r="AF447" s="36"/>
      <c r="AG447" s="36"/>
      <c r="AH447" s="36"/>
      <c r="AI447" s="49"/>
      <c r="AJ447" s="42"/>
      <c r="AK447" s="113"/>
      <c r="AL447" s="44"/>
      <c r="AM447" s="46"/>
      <c r="AN447" s="46"/>
      <c r="AO447" s="46"/>
      <c r="AP447" s="46"/>
      <c r="AQ447" s="46"/>
      <c r="AR447" s="46"/>
      <c r="BG447" s="30">
        <f t="shared" si="29"/>
        <v>0</v>
      </c>
      <c r="BH447" s="30" t="str">
        <f t="shared" si="30"/>
        <v>n/a</v>
      </c>
      <c r="BI447" s="31" t="b">
        <f t="shared" si="31"/>
        <v>0</v>
      </c>
    </row>
    <row r="448" spans="1:61" x14ac:dyDescent="0.15">
      <c r="A448" s="29"/>
      <c r="B448" s="32"/>
      <c r="C448" s="33"/>
      <c r="D448" s="33"/>
      <c r="E448" s="47"/>
      <c r="F448" s="41"/>
      <c r="G448" s="34"/>
      <c r="H448" s="35"/>
      <c r="I448" s="35"/>
      <c r="J448" s="36"/>
      <c r="K448" s="37"/>
      <c r="L448" s="37"/>
      <c r="M448" s="38"/>
      <c r="N448" s="39"/>
      <c r="O448" s="40"/>
      <c r="P448" s="40"/>
      <c r="Q448" s="34"/>
      <c r="R448" s="34"/>
      <c r="S448" s="41"/>
      <c r="T448" s="36"/>
      <c r="U448" s="36"/>
      <c r="V448" s="42"/>
      <c r="W448" s="42"/>
      <c r="X448" s="42"/>
      <c r="Y448" s="42"/>
      <c r="Z448" s="36"/>
      <c r="AA448" s="35"/>
      <c r="AB448" s="48"/>
      <c r="AC448" s="43"/>
      <c r="AD448" s="44"/>
      <c r="AE448" s="45"/>
      <c r="AF448" s="36"/>
      <c r="AG448" s="36"/>
      <c r="AH448" s="36"/>
      <c r="AI448" s="49"/>
      <c r="AJ448" s="42"/>
      <c r="AK448" s="113"/>
      <c r="AL448" s="44"/>
      <c r="AM448" s="46"/>
      <c r="AN448" s="46"/>
      <c r="AO448" s="46"/>
      <c r="AP448" s="46"/>
      <c r="AQ448" s="46"/>
      <c r="AR448" s="46"/>
      <c r="BG448" s="30">
        <f t="shared" si="29"/>
        <v>0</v>
      </c>
      <c r="BH448" s="30" t="str">
        <f t="shared" si="30"/>
        <v>n/a</v>
      </c>
      <c r="BI448" s="31" t="b">
        <f t="shared" si="31"/>
        <v>0</v>
      </c>
    </row>
    <row r="449" spans="1:61" x14ac:dyDescent="0.15">
      <c r="A449" s="29"/>
      <c r="B449" s="32"/>
      <c r="C449" s="33"/>
      <c r="D449" s="33"/>
      <c r="E449" s="47"/>
      <c r="F449" s="41"/>
      <c r="G449" s="34"/>
      <c r="H449" s="35"/>
      <c r="I449" s="35"/>
      <c r="J449" s="36"/>
      <c r="K449" s="37"/>
      <c r="L449" s="37"/>
      <c r="M449" s="38"/>
      <c r="N449" s="39"/>
      <c r="O449" s="40"/>
      <c r="P449" s="40"/>
      <c r="Q449" s="34"/>
      <c r="R449" s="34"/>
      <c r="S449" s="41"/>
      <c r="T449" s="36"/>
      <c r="U449" s="36"/>
      <c r="V449" s="42"/>
      <c r="W449" s="42"/>
      <c r="X449" s="42"/>
      <c r="Y449" s="42"/>
      <c r="Z449" s="36"/>
      <c r="AA449" s="35"/>
      <c r="AB449" s="48"/>
      <c r="AC449" s="43"/>
      <c r="AD449" s="44"/>
      <c r="AE449" s="45"/>
      <c r="AF449" s="36"/>
      <c r="AG449" s="36"/>
      <c r="AH449" s="36"/>
      <c r="AI449" s="49"/>
      <c r="AJ449" s="42"/>
      <c r="AK449" s="113"/>
      <c r="AL449" s="44"/>
      <c r="AM449" s="46"/>
      <c r="AN449" s="46"/>
      <c r="AO449" s="46"/>
      <c r="AP449" s="46"/>
      <c r="AQ449" s="46"/>
      <c r="AR449" s="46"/>
      <c r="BG449" s="30">
        <f t="shared" si="29"/>
        <v>0</v>
      </c>
      <c r="BH449" s="30" t="str">
        <f t="shared" si="30"/>
        <v>n/a</v>
      </c>
      <c r="BI449" s="31" t="b">
        <f t="shared" si="31"/>
        <v>0</v>
      </c>
    </row>
    <row r="450" spans="1:61" x14ac:dyDescent="0.15">
      <c r="A450" s="29"/>
      <c r="B450" s="32"/>
      <c r="C450" s="33"/>
      <c r="D450" s="33"/>
      <c r="E450" s="47"/>
      <c r="F450" s="41"/>
      <c r="G450" s="34"/>
      <c r="H450" s="35"/>
      <c r="I450" s="35"/>
      <c r="J450" s="36"/>
      <c r="K450" s="37"/>
      <c r="L450" s="37"/>
      <c r="M450" s="38"/>
      <c r="N450" s="39"/>
      <c r="O450" s="40"/>
      <c r="P450" s="40"/>
      <c r="Q450" s="34"/>
      <c r="R450" s="34"/>
      <c r="S450" s="41"/>
      <c r="T450" s="36"/>
      <c r="U450" s="36"/>
      <c r="V450" s="42"/>
      <c r="W450" s="42"/>
      <c r="X450" s="42"/>
      <c r="Y450" s="42"/>
      <c r="Z450" s="36"/>
      <c r="AA450" s="35"/>
      <c r="AB450" s="48"/>
      <c r="AC450" s="43"/>
      <c r="AD450" s="44"/>
      <c r="AE450" s="45"/>
      <c r="AF450" s="36"/>
      <c r="AG450" s="36"/>
      <c r="AH450" s="36"/>
      <c r="AI450" s="49"/>
      <c r="AJ450" s="42"/>
      <c r="AK450" s="113"/>
      <c r="AL450" s="44"/>
      <c r="AM450" s="46"/>
      <c r="AN450" s="46"/>
      <c r="AO450" s="46"/>
      <c r="AP450" s="46"/>
      <c r="AQ450" s="46"/>
      <c r="AR450" s="46"/>
      <c r="BG450" s="30">
        <f t="shared" si="29"/>
        <v>0</v>
      </c>
      <c r="BH450" s="30" t="str">
        <f t="shared" si="30"/>
        <v>n/a</v>
      </c>
      <c r="BI450" s="31" t="b">
        <f t="shared" si="31"/>
        <v>0</v>
      </c>
    </row>
    <row r="451" spans="1:61" x14ac:dyDescent="0.15">
      <c r="A451" s="29"/>
      <c r="B451" s="32"/>
      <c r="C451" s="33"/>
      <c r="D451" s="33"/>
      <c r="E451" s="47"/>
      <c r="F451" s="41"/>
      <c r="G451" s="34"/>
      <c r="H451" s="35"/>
      <c r="I451" s="35"/>
      <c r="J451" s="36"/>
      <c r="K451" s="37"/>
      <c r="L451" s="37"/>
      <c r="M451" s="38"/>
      <c r="N451" s="39"/>
      <c r="O451" s="40"/>
      <c r="P451" s="40"/>
      <c r="Q451" s="34"/>
      <c r="R451" s="34"/>
      <c r="S451" s="41"/>
      <c r="T451" s="36"/>
      <c r="U451" s="36"/>
      <c r="V451" s="42"/>
      <c r="W451" s="42"/>
      <c r="X451" s="42"/>
      <c r="Y451" s="42"/>
      <c r="Z451" s="36"/>
      <c r="AA451" s="35"/>
      <c r="AB451" s="48"/>
      <c r="AC451" s="43"/>
      <c r="AD451" s="44"/>
      <c r="AE451" s="45"/>
      <c r="AF451" s="36"/>
      <c r="AG451" s="36"/>
      <c r="AH451" s="36"/>
      <c r="AI451" s="49"/>
      <c r="AJ451" s="42"/>
      <c r="AK451" s="113"/>
      <c r="AL451" s="44"/>
      <c r="AM451" s="46"/>
      <c r="AN451" s="46"/>
      <c r="AO451" s="46"/>
      <c r="AP451" s="46"/>
      <c r="AQ451" s="46"/>
      <c r="AR451" s="46"/>
      <c r="BG451" s="30">
        <f t="shared" si="29"/>
        <v>0</v>
      </c>
      <c r="BH451" s="30" t="str">
        <f t="shared" si="30"/>
        <v>n/a</v>
      </c>
      <c r="BI451" s="31" t="b">
        <f t="shared" si="31"/>
        <v>0</v>
      </c>
    </row>
    <row r="452" spans="1:61" x14ac:dyDescent="0.15">
      <c r="A452" s="29"/>
      <c r="B452" s="32"/>
      <c r="C452" s="33"/>
      <c r="D452" s="33"/>
      <c r="E452" s="47"/>
      <c r="F452" s="41"/>
      <c r="G452" s="34"/>
      <c r="H452" s="35"/>
      <c r="I452" s="35"/>
      <c r="J452" s="36"/>
      <c r="K452" s="37"/>
      <c r="L452" s="37"/>
      <c r="M452" s="38"/>
      <c r="N452" s="39"/>
      <c r="O452" s="40"/>
      <c r="P452" s="40"/>
      <c r="Q452" s="34"/>
      <c r="R452" s="34"/>
      <c r="S452" s="41"/>
      <c r="T452" s="36"/>
      <c r="U452" s="36"/>
      <c r="V452" s="42"/>
      <c r="W452" s="42"/>
      <c r="X452" s="42"/>
      <c r="Y452" s="42"/>
      <c r="Z452" s="36"/>
      <c r="AA452" s="35"/>
      <c r="AB452" s="48"/>
      <c r="AC452" s="43"/>
      <c r="AD452" s="44"/>
      <c r="AE452" s="45"/>
      <c r="AF452" s="36"/>
      <c r="AG452" s="36"/>
      <c r="AH452" s="36"/>
      <c r="AI452" s="49"/>
      <c r="AJ452" s="42"/>
      <c r="AK452" s="113"/>
      <c r="AL452" s="44"/>
      <c r="AM452" s="46"/>
      <c r="AN452" s="46"/>
      <c r="AO452" s="46"/>
      <c r="AP452" s="46"/>
      <c r="AQ452" s="46"/>
      <c r="AR452" s="46"/>
      <c r="BG452" s="30">
        <f t="shared" si="29"/>
        <v>0</v>
      </c>
      <c r="BH452" s="30" t="str">
        <f t="shared" si="30"/>
        <v>n/a</v>
      </c>
      <c r="BI452" s="31" t="b">
        <f t="shared" si="31"/>
        <v>0</v>
      </c>
    </row>
    <row r="453" spans="1:61" x14ac:dyDescent="0.15">
      <c r="A453" s="29"/>
      <c r="B453" s="32"/>
      <c r="C453" s="33"/>
      <c r="D453" s="33"/>
      <c r="E453" s="47"/>
      <c r="F453" s="41"/>
      <c r="G453" s="34"/>
      <c r="H453" s="35"/>
      <c r="I453" s="35"/>
      <c r="J453" s="36"/>
      <c r="K453" s="37"/>
      <c r="L453" s="37"/>
      <c r="M453" s="38"/>
      <c r="N453" s="39"/>
      <c r="O453" s="40"/>
      <c r="P453" s="40"/>
      <c r="Q453" s="34"/>
      <c r="R453" s="34"/>
      <c r="S453" s="41"/>
      <c r="T453" s="36"/>
      <c r="U453" s="36"/>
      <c r="V453" s="42"/>
      <c r="W453" s="42"/>
      <c r="X453" s="42"/>
      <c r="Y453" s="42"/>
      <c r="Z453" s="36"/>
      <c r="AA453" s="35"/>
      <c r="AB453" s="48"/>
      <c r="AC453" s="43"/>
      <c r="AD453" s="44"/>
      <c r="AE453" s="45"/>
      <c r="AF453" s="36"/>
      <c r="AG453" s="36"/>
      <c r="AH453" s="36"/>
      <c r="AI453" s="49"/>
      <c r="AJ453" s="42"/>
      <c r="AK453" s="113"/>
      <c r="AL453" s="44"/>
      <c r="AM453" s="46"/>
      <c r="AN453" s="46"/>
      <c r="AO453" s="46"/>
      <c r="AP453" s="46"/>
      <c r="AQ453" s="46"/>
      <c r="AR453" s="46"/>
      <c r="BG453" s="30">
        <f t="shared" si="29"/>
        <v>0</v>
      </c>
      <c r="BH453" s="30" t="str">
        <f t="shared" si="30"/>
        <v>n/a</v>
      </c>
      <c r="BI453" s="31" t="b">
        <f t="shared" si="31"/>
        <v>0</v>
      </c>
    </row>
    <row r="454" spans="1:61" x14ac:dyDescent="0.15">
      <c r="A454" s="29"/>
      <c r="B454" s="32"/>
      <c r="C454" s="33"/>
      <c r="D454" s="33"/>
      <c r="E454" s="47"/>
      <c r="F454" s="41"/>
      <c r="G454" s="34"/>
      <c r="H454" s="35"/>
      <c r="I454" s="35"/>
      <c r="J454" s="36"/>
      <c r="K454" s="37"/>
      <c r="L454" s="37"/>
      <c r="M454" s="38"/>
      <c r="N454" s="39"/>
      <c r="O454" s="40"/>
      <c r="P454" s="40"/>
      <c r="Q454" s="34"/>
      <c r="R454" s="34"/>
      <c r="S454" s="41"/>
      <c r="T454" s="36"/>
      <c r="U454" s="36"/>
      <c r="V454" s="42"/>
      <c r="W454" s="42"/>
      <c r="X454" s="42"/>
      <c r="Y454" s="42"/>
      <c r="Z454" s="36"/>
      <c r="AA454" s="35"/>
      <c r="AB454" s="48"/>
      <c r="AC454" s="43"/>
      <c r="AD454" s="44"/>
      <c r="AE454" s="45"/>
      <c r="AF454" s="36"/>
      <c r="AG454" s="36"/>
      <c r="AH454" s="36"/>
      <c r="AI454" s="49"/>
      <c r="AJ454" s="42"/>
      <c r="AK454" s="113"/>
      <c r="AL454" s="44"/>
      <c r="AM454" s="46"/>
      <c r="AN454" s="46"/>
      <c r="AO454" s="46"/>
      <c r="AP454" s="46"/>
      <c r="AQ454" s="46"/>
      <c r="AR454" s="46"/>
      <c r="BG454" s="30">
        <f t="shared" si="29"/>
        <v>0</v>
      </c>
      <c r="BH454" s="30" t="str">
        <f t="shared" si="30"/>
        <v>n/a</v>
      </c>
      <c r="BI454" s="31" t="b">
        <f t="shared" si="31"/>
        <v>0</v>
      </c>
    </row>
    <row r="455" spans="1:61" x14ac:dyDescent="0.15">
      <c r="A455" s="29"/>
      <c r="B455" s="32"/>
      <c r="C455" s="33"/>
      <c r="D455" s="33"/>
      <c r="E455" s="47"/>
      <c r="F455" s="41"/>
      <c r="G455" s="34"/>
      <c r="H455" s="35"/>
      <c r="I455" s="35"/>
      <c r="J455" s="36"/>
      <c r="K455" s="37"/>
      <c r="L455" s="37"/>
      <c r="M455" s="38"/>
      <c r="N455" s="39"/>
      <c r="O455" s="40"/>
      <c r="P455" s="40"/>
      <c r="Q455" s="34"/>
      <c r="R455" s="34"/>
      <c r="S455" s="41"/>
      <c r="T455" s="36"/>
      <c r="U455" s="36"/>
      <c r="V455" s="42"/>
      <c r="W455" s="42"/>
      <c r="X455" s="42"/>
      <c r="Y455" s="42"/>
      <c r="Z455" s="36"/>
      <c r="AA455" s="35"/>
      <c r="AB455" s="48"/>
      <c r="AC455" s="43"/>
      <c r="AD455" s="44"/>
      <c r="AE455" s="45"/>
      <c r="AF455" s="36"/>
      <c r="AG455" s="36"/>
      <c r="AH455" s="36"/>
      <c r="AI455" s="49"/>
      <c r="AJ455" s="42"/>
      <c r="AK455" s="113"/>
      <c r="AL455" s="44"/>
      <c r="AM455" s="46"/>
      <c r="AN455" s="46"/>
      <c r="AO455" s="46"/>
      <c r="AP455" s="46"/>
      <c r="AQ455" s="46"/>
      <c r="AR455" s="46"/>
      <c r="BG455" s="30">
        <f t="shared" si="29"/>
        <v>0</v>
      </c>
      <c r="BH455" s="30" t="str">
        <f t="shared" si="30"/>
        <v>n/a</v>
      </c>
      <c r="BI455" s="31" t="b">
        <f t="shared" si="31"/>
        <v>0</v>
      </c>
    </row>
    <row r="456" spans="1:61" x14ac:dyDescent="0.15">
      <c r="A456" s="29"/>
      <c r="B456" s="32"/>
      <c r="C456" s="33"/>
      <c r="D456" s="33"/>
      <c r="E456" s="47"/>
      <c r="F456" s="41"/>
      <c r="G456" s="34"/>
      <c r="H456" s="35"/>
      <c r="I456" s="35"/>
      <c r="J456" s="36"/>
      <c r="K456" s="37"/>
      <c r="L456" s="37"/>
      <c r="M456" s="38"/>
      <c r="N456" s="39"/>
      <c r="O456" s="40"/>
      <c r="P456" s="40"/>
      <c r="Q456" s="34"/>
      <c r="R456" s="34"/>
      <c r="S456" s="41"/>
      <c r="T456" s="36"/>
      <c r="U456" s="36"/>
      <c r="V456" s="42"/>
      <c r="W456" s="42"/>
      <c r="X456" s="42"/>
      <c r="Y456" s="42"/>
      <c r="Z456" s="36"/>
      <c r="AA456" s="35"/>
      <c r="AB456" s="48"/>
      <c r="AC456" s="43"/>
      <c r="AD456" s="44"/>
      <c r="AE456" s="45"/>
      <c r="AF456" s="36"/>
      <c r="AG456" s="36"/>
      <c r="AH456" s="36"/>
      <c r="AI456" s="49"/>
      <c r="AJ456" s="42"/>
      <c r="AK456" s="113"/>
      <c r="AL456" s="44"/>
      <c r="AM456" s="46"/>
      <c r="AN456" s="46"/>
      <c r="AO456" s="46"/>
      <c r="AP456" s="46"/>
      <c r="AQ456" s="46"/>
      <c r="AR456" s="46"/>
      <c r="BG456" s="30">
        <f t="shared" si="29"/>
        <v>0</v>
      </c>
      <c r="BH456" s="30" t="str">
        <f t="shared" si="30"/>
        <v>n/a</v>
      </c>
      <c r="BI456" s="31" t="b">
        <f t="shared" si="31"/>
        <v>0</v>
      </c>
    </row>
    <row r="457" spans="1:61" x14ac:dyDescent="0.15">
      <c r="A457" s="29"/>
      <c r="B457" s="32"/>
      <c r="C457" s="33"/>
      <c r="D457" s="33"/>
      <c r="E457" s="47"/>
      <c r="F457" s="41"/>
      <c r="G457" s="34"/>
      <c r="H457" s="35"/>
      <c r="I457" s="35"/>
      <c r="J457" s="36"/>
      <c r="K457" s="37"/>
      <c r="L457" s="37"/>
      <c r="M457" s="38"/>
      <c r="N457" s="39"/>
      <c r="O457" s="40"/>
      <c r="P457" s="40"/>
      <c r="Q457" s="34"/>
      <c r="R457" s="34"/>
      <c r="S457" s="41"/>
      <c r="T457" s="36"/>
      <c r="U457" s="36"/>
      <c r="V457" s="42"/>
      <c r="W457" s="42"/>
      <c r="X457" s="42"/>
      <c r="Y457" s="42"/>
      <c r="Z457" s="36"/>
      <c r="AA457" s="35"/>
      <c r="AB457" s="48"/>
      <c r="AC457" s="43"/>
      <c r="AD457" s="44"/>
      <c r="AE457" s="45"/>
      <c r="AF457" s="36"/>
      <c r="AG457" s="36"/>
      <c r="AH457" s="36"/>
      <c r="AI457" s="49"/>
      <c r="AJ457" s="42"/>
      <c r="AK457" s="113"/>
      <c r="AL457" s="44"/>
      <c r="AM457" s="46"/>
      <c r="AN457" s="46"/>
      <c r="AO457" s="46"/>
      <c r="AP457" s="46"/>
      <c r="AQ457" s="46"/>
      <c r="AR457" s="46"/>
      <c r="BG457" s="30">
        <f t="shared" si="29"/>
        <v>0</v>
      </c>
      <c r="BH457" s="30" t="str">
        <f t="shared" si="30"/>
        <v>n/a</v>
      </c>
      <c r="BI457" s="31" t="b">
        <f t="shared" si="31"/>
        <v>0</v>
      </c>
    </row>
    <row r="458" spans="1:61" x14ac:dyDescent="0.15">
      <c r="A458" s="29"/>
      <c r="B458" s="32"/>
      <c r="C458" s="33"/>
      <c r="D458" s="33"/>
      <c r="E458" s="47"/>
      <c r="F458" s="41"/>
      <c r="G458" s="34"/>
      <c r="H458" s="35"/>
      <c r="I458" s="35"/>
      <c r="J458" s="36"/>
      <c r="K458" s="37"/>
      <c r="L458" s="37"/>
      <c r="M458" s="38"/>
      <c r="N458" s="39"/>
      <c r="O458" s="40"/>
      <c r="P458" s="40"/>
      <c r="Q458" s="34"/>
      <c r="R458" s="34"/>
      <c r="S458" s="41"/>
      <c r="T458" s="36"/>
      <c r="U458" s="36"/>
      <c r="V458" s="42"/>
      <c r="W458" s="42"/>
      <c r="X458" s="42"/>
      <c r="Y458" s="42"/>
      <c r="Z458" s="36"/>
      <c r="AA458" s="35"/>
      <c r="AB458" s="48"/>
      <c r="AC458" s="43"/>
      <c r="AD458" s="44"/>
      <c r="AE458" s="45"/>
      <c r="AF458" s="36"/>
      <c r="AG458" s="36"/>
      <c r="AH458" s="36"/>
      <c r="AI458" s="49"/>
      <c r="AJ458" s="42"/>
      <c r="AK458" s="113"/>
      <c r="AL458" s="44"/>
      <c r="AM458" s="46"/>
      <c r="AN458" s="46"/>
      <c r="AO458" s="46"/>
      <c r="AP458" s="46"/>
      <c r="AQ458" s="46"/>
      <c r="AR458" s="46"/>
      <c r="BG458" s="30">
        <f t="shared" si="29"/>
        <v>0</v>
      </c>
      <c r="BH458" s="30" t="str">
        <f t="shared" si="30"/>
        <v>n/a</v>
      </c>
      <c r="BI458" s="31" t="b">
        <f t="shared" si="31"/>
        <v>0</v>
      </c>
    </row>
    <row r="459" spans="1:61" x14ac:dyDescent="0.15">
      <c r="A459" s="29"/>
      <c r="B459" s="32"/>
      <c r="C459" s="33"/>
      <c r="D459" s="33"/>
      <c r="E459" s="47"/>
      <c r="F459" s="41"/>
      <c r="G459" s="34"/>
      <c r="H459" s="35"/>
      <c r="I459" s="35"/>
      <c r="J459" s="36"/>
      <c r="K459" s="37"/>
      <c r="L459" s="37"/>
      <c r="M459" s="38"/>
      <c r="N459" s="39"/>
      <c r="O459" s="40"/>
      <c r="P459" s="40"/>
      <c r="Q459" s="34"/>
      <c r="R459" s="34"/>
      <c r="S459" s="41"/>
      <c r="T459" s="36"/>
      <c r="U459" s="36"/>
      <c r="V459" s="42"/>
      <c r="W459" s="42"/>
      <c r="X459" s="42"/>
      <c r="Y459" s="42"/>
      <c r="Z459" s="36"/>
      <c r="AA459" s="35"/>
      <c r="AB459" s="48"/>
      <c r="AC459" s="43"/>
      <c r="AD459" s="44"/>
      <c r="AE459" s="45"/>
      <c r="AF459" s="36"/>
      <c r="AG459" s="36"/>
      <c r="AH459" s="36"/>
      <c r="AI459" s="49"/>
      <c r="AJ459" s="42"/>
      <c r="AK459" s="113"/>
      <c r="AL459" s="44"/>
      <c r="AM459" s="46"/>
      <c r="AN459" s="46"/>
      <c r="AO459" s="46"/>
      <c r="AP459" s="46"/>
      <c r="AQ459" s="46"/>
      <c r="AR459" s="46"/>
      <c r="BG459" s="30">
        <f t="shared" si="29"/>
        <v>0</v>
      </c>
      <c r="BH459" s="30" t="str">
        <f t="shared" si="30"/>
        <v>n/a</v>
      </c>
      <c r="BI459" s="31" t="b">
        <f t="shared" si="31"/>
        <v>0</v>
      </c>
    </row>
    <row r="460" spans="1:61" x14ac:dyDescent="0.15">
      <c r="A460" s="29"/>
      <c r="B460" s="32"/>
      <c r="C460" s="33"/>
      <c r="D460" s="33"/>
      <c r="E460" s="47"/>
      <c r="F460" s="41"/>
      <c r="G460" s="34"/>
      <c r="H460" s="35"/>
      <c r="I460" s="35"/>
      <c r="J460" s="36"/>
      <c r="K460" s="37"/>
      <c r="L460" s="37"/>
      <c r="M460" s="38"/>
      <c r="N460" s="39"/>
      <c r="O460" s="40"/>
      <c r="P460" s="40"/>
      <c r="Q460" s="34"/>
      <c r="R460" s="34"/>
      <c r="S460" s="41"/>
      <c r="T460" s="36"/>
      <c r="U460" s="36"/>
      <c r="V460" s="42"/>
      <c r="W460" s="42"/>
      <c r="X460" s="42"/>
      <c r="Y460" s="42"/>
      <c r="Z460" s="36"/>
      <c r="AA460" s="35"/>
      <c r="AB460" s="48"/>
      <c r="AC460" s="43"/>
      <c r="AD460" s="44"/>
      <c r="AE460" s="45"/>
      <c r="AF460" s="36"/>
      <c r="AG460" s="36"/>
      <c r="AH460" s="36"/>
      <c r="AI460" s="49"/>
      <c r="AJ460" s="42"/>
      <c r="AK460" s="113"/>
      <c r="AL460" s="44"/>
      <c r="AM460" s="46"/>
      <c r="AN460" s="46"/>
      <c r="AO460" s="46"/>
      <c r="AP460" s="46"/>
      <c r="AQ460" s="46"/>
      <c r="AR460" s="46"/>
      <c r="BG460" s="30">
        <f t="shared" si="29"/>
        <v>0</v>
      </c>
      <c r="BH460" s="30" t="str">
        <f t="shared" si="30"/>
        <v>n/a</v>
      </c>
      <c r="BI460" s="31" t="b">
        <f t="shared" si="31"/>
        <v>0</v>
      </c>
    </row>
    <row r="461" spans="1:61" x14ac:dyDescent="0.15">
      <c r="A461" s="29"/>
      <c r="B461" s="32"/>
      <c r="C461" s="33"/>
      <c r="D461" s="33"/>
      <c r="E461" s="47"/>
      <c r="F461" s="41"/>
      <c r="G461" s="34"/>
      <c r="H461" s="35"/>
      <c r="I461" s="35"/>
      <c r="J461" s="36"/>
      <c r="K461" s="37"/>
      <c r="L461" s="37"/>
      <c r="M461" s="38"/>
      <c r="N461" s="39"/>
      <c r="O461" s="40"/>
      <c r="P461" s="40"/>
      <c r="Q461" s="34"/>
      <c r="R461" s="34"/>
      <c r="S461" s="41"/>
      <c r="T461" s="36"/>
      <c r="U461" s="36"/>
      <c r="V461" s="42"/>
      <c r="W461" s="42"/>
      <c r="X461" s="42"/>
      <c r="Y461" s="42"/>
      <c r="Z461" s="36"/>
      <c r="AA461" s="35"/>
      <c r="AB461" s="48"/>
      <c r="AC461" s="43"/>
      <c r="AD461" s="44"/>
      <c r="AE461" s="45"/>
      <c r="AF461" s="36"/>
      <c r="AG461" s="36"/>
      <c r="AH461" s="36"/>
      <c r="AI461" s="49"/>
      <c r="AJ461" s="42"/>
      <c r="AK461" s="113"/>
      <c r="AL461" s="44"/>
      <c r="AM461" s="46"/>
      <c r="AN461" s="46"/>
      <c r="AO461" s="46"/>
      <c r="AP461" s="46"/>
      <c r="AQ461" s="46"/>
      <c r="AR461" s="46"/>
      <c r="BG461" s="30">
        <f t="shared" si="29"/>
        <v>0</v>
      </c>
      <c r="BH461" s="30" t="str">
        <f t="shared" si="30"/>
        <v>n/a</v>
      </c>
      <c r="BI461" s="31" t="b">
        <f t="shared" si="31"/>
        <v>0</v>
      </c>
    </row>
    <row r="462" spans="1:61" x14ac:dyDescent="0.15">
      <c r="A462" s="29"/>
      <c r="B462" s="32"/>
      <c r="C462" s="33"/>
      <c r="D462" s="33"/>
      <c r="E462" s="47"/>
      <c r="F462" s="41"/>
      <c r="G462" s="34"/>
      <c r="H462" s="35"/>
      <c r="I462" s="35"/>
      <c r="J462" s="36"/>
      <c r="K462" s="37"/>
      <c r="L462" s="37"/>
      <c r="M462" s="38"/>
      <c r="N462" s="39"/>
      <c r="O462" s="40"/>
      <c r="P462" s="40"/>
      <c r="Q462" s="34"/>
      <c r="R462" s="34"/>
      <c r="S462" s="41"/>
      <c r="T462" s="36"/>
      <c r="U462" s="36"/>
      <c r="V462" s="42"/>
      <c r="W462" s="42"/>
      <c r="X462" s="42"/>
      <c r="Y462" s="42"/>
      <c r="Z462" s="36"/>
      <c r="AA462" s="35"/>
      <c r="AB462" s="48"/>
      <c r="AC462" s="43"/>
      <c r="AD462" s="44"/>
      <c r="AE462" s="45"/>
      <c r="AF462" s="36"/>
      <c r="AG462" s="36"/>
      <c r="AH462" s="36"/>
      <c r="AI462" s="49"/>
      <c r="AJ462" s="42"/>
      <c r="AK462" s="113"/>
      <c r="AL462" s="44"/>
      <c r="AM462" s="46"/>
      <c r="AN462" s="46"/>
      <c r="AO462" s="46"/>
      <c r="AP462" s="46"/>
      <c r="AQ462" s="46"/>
      <c r="AR462" s="46"/>
      <c r="BG462" s="30">
        <f t="shared" si="29"/>
        <v>0</v>
      </c>
      <c r="BH462" s="30" t="str">
        <f t="shared" si="30"/>
        <v>n/a</v>
      </c>
      <c r="BI462" s="31" t="b">
        <f t="shared" si="31"/>
        <v>0</v>
      </c>
    </row>
    <row r="463" spans="1:61" x14ac:dyDescent="0.15">
      <c r="A463" s="29"/>
      <c r="B463" s="32"/>
      <c r="C463" s="33"/>
      <c r="D463" s="33"/>
      <c r="E463" s="47"/>
      <c r="F463" s="41"/>
      <c r="G463" s="34"/>
      <c r="H463" s="35"/>
      <c r="I463" s="35"/>
      <c r="J463" s="36"/>
      <c r="K463" s="37"/>
      <c r="L463" s="37"/>
      <c r="M463" s="38"/>
      <c r="N463" s="39"/>
      <c r="O463" s="40"/>
      <c r="P463" s="40"/>
      <c r="Q463" s="34"/>
      <c r="R463" s="34"/>
      <c r="S463" s="41"/>
      <c r="T463" s="36"/>
      <c r="U463" s="36"/>
      <c r="V463" s="42"/>
      <c r="W463" s="42"/>
      <c r="X463" s="42"/>
      <c r="Y463" s="42"/>
      <c r="Z463" s="36"/>
      <c r="AA463" s="35"/>
      <c r="AB463" s="48"/>
      <c r="AC463" s="43"/>
      <c r="AD463" s="44"/>
      <c r="AE463" s="45"/>
      <c r="AF463" s="36"/>
      <c r="AG463" s="36"/>
      <c r="AH463" s="36"/>
      <c r="AI463" s="49"/>
      <c r="AJ463" s="42"/>
      <c r="AK463" s="113"/>
      <c r="AL463" s="44"/>
      <c r="AM463" s="46"/>
      <c r="AN463" s="46"/>
      <c r="AO463" s="46"/>
      <c r="AP463" s="46"/>
      <c r="AQ463" s="46"/>
      <c r="AR463" s="46"/>
      <c r="BG463" s="30">
        <f t="shared" si="29"/>
        <v>0</v>
      </c>
      <c r="BH463" s="30" t="str">
        <f t="shared" si="30"/>
        <v>n/a</v>
      </c>
      <c r="BI463" s="31" t="b">
        <f t="shared" si="31"/>
        <v>0</v>
      </c>
    </row>
    <row r="464" spans="1:61" x14ac:dyDescent="0.15">
      <c r="A464" s="29"/>
      <c r="B464" s="32"/>
      <c r="C464" s="33"/>
      <c r="D464" s="33"/>
      <c r="E464" s="47"/>
      <c r="F464" s="41"/>
      <c r="G464" s="34"/>
      <c r="H464" s="35"/>
      <c r="I464" s="35"/>
      <c r="J464" s="36"/>
      <c r="K464" s="37"/>
      <c r="L464" s="37"/>
      <c r="M464" s="38"/>
      <c r="N464" s="39"/>
      <c r="O464" s="40"/>
      <c r="P464" s="40"/>
      <c r="Q464" s="34"/>
      <c r="R464" s="34"/>
      <c r="S464" s="41"/>
      <c r="T464" s="36"/>
      <c r="U464" s="36"/>
      <c r="V464" s="42"/>
      <c r="W464" s="42"/>
      <c r="X464" s="42"/>
      <c r="Y464" s="42"/>
      <c r="Z464" s="36"/>
      <c r="AA464" s="35"/>
      <c r="AB464" s="48"/>
      <c r="AC464" s="43"/>
      <c r="AD464" s="44"/>
      <c r="AE464" s="45"/>
      <c r="AF464" s="36"/>
      <c r="AG464" s="36"/>
      <c r="AH464" s="36"/>
      <c r="AI464" s="49"/>
      <c r="AJ464" s="42"/>
      <c r="AK464" s="113"/>
      <c r="AL464" s="44"/>
      <c r="AM464" s="46"/>
      <c r="AN464" s="46"/>
      <c r="AO464" s="46"/>
      <c r="AP464" s="46"/>
      <c r="AQ464" s="46"/>
      <c r="AR464" s="46"/>
      <c r="BG464" s="30">
        <f t="shared" si="29"/>
        <v>0</v>
      </c>
      <c r="BH464" s="30" t="str">
        <f t="shared" si="30"/>
        <v>n/a</v>
      </c>
      <c r="BI464" s="31" t="b">
        <f t="shared" si="31"/>
        <v>0</v>
      </c>
    </row>
    <row r="465" spans="1:61" x14ac:dyDescent="0.15">
      <c r="A465" s="29"/>
      <c r="B465" s="32"/>
      <c r="C465" s="33"/>
      <c r="D465" s="33"/>
      <c r="E465" s="47"/>
      <c r="F465" s="41"/>
      <c r="G465" s="34"/>
      <c r="H465" s="35"/>
      <c r="I465" s="35"/>
      <c r="J465" s="36"/>
      <c r="K465" s="37"/>
      <c r="L465" s="37"/>
      <c r="M465" s="38"/>
      <c r="N465" s="39"/>
      <c r="O465" s="40"/>
      <c r="P465" s="40"/>
      <c r="Q465" s="34"/>
      <c r="R465" s="34"/>
      <c r="S465" s="41"/>
      <c r="T465" s="36"/>
      <c r="U465" s="36"/>
      <c r="V465" s="42"/>
      <c r="W465" s="42"/>
      <c r="X465" s="42"/>
      <c r="Y465" s="42"/>
      <c r="Z465" s="36"/>
      <c r="AA465" s="35"/>
      <c r="AB465" s="48"/>
      <c r="AC465" s="43"/>
      <c r="AD465" s="44"/>
      <c r="AE465" s="45"/>
      <c r="AF465" s="36"/>
      <c r="AG465" s="36"/>
      <c r="AH465" s="36"/>
      <c r="AI465" s="49"/>
      <c r="AJ465" s="42"/>
      <c r="AK465" s="113"/>
      <c r="AL465" s="44"/>
      <c r="AM465" s="46"/>
      <c r="AN465" s="46"/>
      <c r="AO465" s="46"/>
      <c r="AP465" s="46"/>
      <c r="AQ465" s="46"/>
      <c r="AR465" s="46"/>
      <c r="BG465" s="30">
        <f t="shared" si="29"/>
        <v>0</v>
      </c>
      <c r="BH465" s="30" t="str">
        <f t="shared" si="30"/>
        <v>n/a</v>
      </c>
      <c r="BI465" s="31" t="b">
        <f t="shared" si="31"/>
        <v>0</v>
      </c>
    </row>
    <row r="466" spans="1:61" x14ac:dyDescent="0.15">
      <c r="A466" s="29"/>
      <c r="B466" s="32"/>
      <c r="C466" s="33"/>
      <c r="D466" s="33"/>
      <c r="E466" s="47"/>
      <c r="F466" s="41"/>
      <c r="G466" s="34"/>
      <c r="H466" s="35"/>
      <c r="I466" s="35"/>
      <c r="J466" s="36"/>
      <c r="K466" s="37"/>
      <c r="L466" s="37"/>
      <c r="M466" s="38"/>
      <c r="N466" s="39"/>
      <c r="O466" s="40"/>
      <c r="P466" s="40"/>
      <c r="Q466" s="34"/>
      <c r="R466" s="34"/>
      <c r="S466" s="41"/>
      <c r="T466" s="36"/>
      <c r="U466" s="36"/>
      <c r="V466" s="42"/>
      <c r="W466" s="42"/>
      <c r="X466" s="42"/>
      <c r="Y466" s="42"/>
      <c r="Z466" s="36"/>
      <c r="AA466" s="35"/>
      <c r="AB466" s="48"/>
      <c r="AC466" s="43"/>
      <c r="AD466" s="44"/>
      <c r="AE466" s="45"/>
      <c r="AF466" s="36"/>
      <c r="AG466" s="36"/>
      <c r="AH466" s="36"/>
      <c r="AI466" s="49"/>
      <c r="AJ466" s="42"/>
      <c r="AK466" s="113"/>
      <c r="AL466" s="44"/>
      <c r="AM466" s="46"/>
      <c r="AN466" s="46"/>
      <c r="AO466" s="46"/>
      <c r="AP466" s="46"/>
      <c r="AQ466" s="46"/>
      <c r="AR466" s="46"/>
      <c r="BG466" s="30">
        <f t="shared" si="29"/>
        <v>0</v>
      </c>
      <c r="BH466" s="30" t="str">
        <f t="shared" si="30"/>
        <v>n/a</v>
      </c>
      <c r="BI466" s="31" t="b">
        <f t="shared" si="31"/>
        <v>0</v>
      </c>
    </row>
    <row r="467" spans="1:61" x14ac:dyDescent="0.15">
      <c r="A467" s="29"/>
      <c r="B467" s="32"/>
      <c r="C467" s="33"/>
      <c r="D467" s="33"/>
      <c r="E467" s="47"/>
      <c r="F467" s="41"/>
      <c r="G467" s="34"/>
      <c r="H467" s="35"/>
      <c r="I467" s="35"/>
      <c r="J467" s="36"/>
      <c r="K467" s="37"/>
      <c r="L467" s="37"/>
      <c r="M467" s="38"/>
      <c r="N467" s="39"/>
      <c r="O467" s="40"/>
      <c r="P467" s="40"/>
      <c r="Q467" s="34"/>
      <c r="R467" s="34"/>
      <c r="S467" s="41"/>
      <c r="T467" s="36"/>
      <c r="U467" s="36"/>
      <c r="V467" s="42"/>
      <c r="W467" s="42"/>
      <c r="X467" s="42"/>
      <c r="Y467" s="42"/>
      <c r="Z467" s="36"/>
      <c r="AA467" s="35"/>
      <c r="AB467" s="48"/>
      <c r="AC467" s="43"/>
      <c r="AD467" s="44"/>
      <c r="AE467" s="45"/>
      <c r="AF467" s="36"/>
      <c r="AG467" s="36"/>
      <c r="AH467" s="36"/>
      <c r="AI467" s="49"/>
      <c r="AJ467" s="42"/>
      <c r="AK467" s="113"/>
      <c r="AL467" s="44"/>
      <c r="AM467" s="46"/>
      <c r="AN467" s="46"/>
      <c r="AO467" s="46"/>
      <c r="AP467" s="46"/>
      <c r="AQ467" s="46"/>
      <c r="AR467" s="46"/>
      <c r="BG467" s="30">
        <f t="shared" si="29"/>
        <v>0</v>
      </c>
      <c r="BH467" s="30" t="str">
        <f t="shared" si="30"/>
        <v>n/a</v>
      </c>
      <c r="BI467" s="31" t="b">
        <f t="shared" si="31"/>
        <v>0</v>
      </c>
    </row>
    <row r="468" spans="1:61" x14ac:dyDescent="0.15">
      <c r="A468" s="29"/>
      <c r="B468" s="32"/>
      <c r="C468" s="33"/>
      <c r="D468" s="33"/>
      <c r="E468" s="47"/>
      <c r="F468" s="41"/>
      <c r="G468" s="34"/>
      <c r="H468" s="35"/>
      <c r="I468" s="35"/>
      <c r="J468" s="36"/>
      <c r="K468" s="37"/>
      <c r="L468" s="37"/>
      <c r="M468" s="38"/>
      <c r="N468" s="39"/>
      <c r="O468" s="40"/>
      <c r="P468" s="40"/>
      <c r="Q468" s="34"/>
      <c r="R468" s="34"/>
      <c r="S468" s="41"/>
      <c r="T468" s="36"/>
      <c r="U468" s="36"/>
      <c r="V468" s="42"/>
      <c r="W468" s="42"/>
      <c r="X468" s="42"/>
      <c r="Y468" s="42"/>
      <c r="Z468" s="36"/>
      <c r="AA468" s="35"/>
      <c r="AB468" s="48"/>
      <c r="AC468" s="43"/>
      <c r="AD468" s="44"/>
      <c r="AE468" s="45"/>
      <c r="AF468" s="36"/>
      <c r="AG468" s="36"/>
      <c r="AH468" s="36"/>
      <c r="AI468" s="49"/>
      <c r="AJ468" s="42"/>
      <c r="AK468" s="113"/>
      <c r="AL468" s="44"/>
      <c r="AM468" s="46"/>
      <c r="AN468" s="46"/>
      <c r="AO468" s="46"/>
      <c r="AP468" s="46"/>
      <c r="AQ468" s="46"/>
      <c r="AR468" s="46"/>
      <c r="BG468" s="30">
        <f t="shared" si="29"/>
        <v>0</v>
      </c>
      <c r="BH468" s="30" t="str">
        <f t="shared" si="30"/>
        <v>n/a</v>
      </c>
      <c r="BI468" s="31" t="b">
        <f t="shared" si="31"/>
        <v>0</v>
      </c>
    </row>
    <row r="469" spans="1:61" x14ac:dyDescent="0.15">
      <c r="A469" s="29"/>
      <c r="B469" s="32"/>
      <c r="C469" s="33"/>
      <c r="D469" s="33"/>
      <c r="E469" s="47"/>
      <c r="F469" s="41"/>
      <c r="G469" s="34"/>
      <c r="H469" s="35"/>
      <c r="I469" s="35"/>
      <c r="J469" s="36"/>
      <c r="K469" s="37"/>
      <c r="L469" s="37"/>
      <c r="M469" s="38"/>
      <c r="N469" s="39"/>
      <c r="O469" s="40"/>
      <c r="P469" s="40"/>
      <c r="Q469" s="34"/>
      <c r="R469" s="34"/>
      <c r="S469" s="41"/>
      <c r="T469" s="36"/>
      <c r="U469" s="36"/>
      <c r="V469" s="42"/>
      <c r="W469" s="42"/>
      <c r="X469" s="42"/>
      <c r="Y469" s="42"/>
      <c r="Z469" s="36"/>
      <c r="AA469" s="35"/>
      <c r="AB469" s="48"/>
      <c r="AC469" s="43"/>
      <c r="AD469" s="44"/>
      <c r="AE469" s="45"/>
      <c r="AF469" s="36"/>
      <c r="AG469" s="36"/>
      <c r="AH469" s="36"/>
      <c r="AI469" s="49"/>
      <c r="AJ469" s="42"/>
      <c r="AK469" s="113"/>
      <c r="AL469" s="44"/>
      <c r="AM469" s="46"/>
      <c r="AN469" s="46"/>
      <c r="AO469" s="46"/>
      <c r="AP469" s="46"/>
      <c r="AQ469" s="46"/>
      <c r="AR469" s="46"/>
      <c r="BG469" s="30">
        <f t="shared" si="29"/>
        <v>0</v>
      </c>
      <c r="BH469" s="30" t="str">
        <f t="shared" si="30"/>
        <v>n/a</v>
      </c>
      <c r="BI469" s="31" t="b">
        <f t="shared" si="31"/>
        <v>0</v>
      </c>
    </row>
    <row r="470" spans="1:61" x14ac:dyDescent="0.15">
      <c r="A470" s="29"/>
      <c r="B470" s="32"/>
      <c r="C470" s="33"/>
      <c r="D470" s="33"/>
      <c r="E470" s="47"/>
      <c r="F470" s="41"/>
      <c r="G470" s="34"/>
      <c r="H470" s="35"/>
      <c r="I470" s="35"/>
      <c r="J470" s="36"/>
      <c r="K470" s="37"/>
      <c r="L470" s="37"/>
      <c r="M470" s="38"/>
      <c r="N470" s="39"/>
      <c r="O470" s="40"/>
      <c r="P470" s="40"/>
      <c r="Q470" s="34"/>
      <c r="R470" s="34"/>
      <c r="S470" s="41"/>
      <c r="T470" s="36"/>
      <c r="U470" s="36"/>
      <c r="V470" s="42"/>
      <c r="W470" s="42"/>
      <c r="X470" s="42"/>
      <c r="Y470" s="42"/>
      <c r="Z470" s="36"/>
      <c r="AA470" s="35"/>
      <c r="AB470" s="48"/>
      <c r="AC470" s="43"/>
      <c r="AD470" s="44"/>
      <c r="AE470" s="45"/>
      <c r="AF470" s="36"/>
      <c r="AG470" s="36"/>
      <c r="AH470" s="36"/>
      <c r="AI470" s="49"/>
      <c r="AJ470" s="42"/>
      <c r="AK470" s="113"/>
      <c r="AL470" s="44"/>
      <c r="AM470" s="46"/>
      <c r="AN470" s="46"/>
      <c r="AO470" s="46"/>
      <c r="AP470" s="46"/>
      <c r="AQ470" s="46"/>
      <c r="AR470" s="46"/>
      <c r="BG470" s="30">
        <f t="shared" si="29"/>
        <v>0</v>
      </c>
      <c r="BH470" s="30" t="str">
        <f t="shared" si="30"/>
        <v>n/a</v>
      </c>
      <c r="BI470" s="31" t="b">
        <f t="shared" si="31"/>
        <v>0</v>
      </c>
    </row>
    <row r="471" spans="1:61" x14ac:dyDescent="0.15">
      <c r="A471" s="29"/>
      <c r="B471" s="32"/>
      <c r="C471" s="33"/>
      <c r="D471" s="33"/>
      <c r="E471" s="47"/>
      <c r="F471" s="41"/>
      <c r="G471" s="34"/>
      <c r="H471" s="35"/>
      <c r="I471" s="35"/>
      <c r="J471" s="36"/>
      <c r="K471" s="37"/>
      <c r="L471" s="37"/>
      <c r="M471" s="38"/>
      <c r="N471" s="39"/>
      <c r="O471" s="40"/>
      <c r="P471" s="40"/>
      <c r="Q471" s="34"/>
      <c r="R471" s="34"/>
      <c r="S471" s="41"/>
      <c r="T471" s="36"/>
      <c r="U471" s="36"/>
      <c r="V471" s="42"/>
      <c r="W471" s="42"/>
      <c r="X471" s="42"/>
      <c r="Y471" s="42"/>
      <c r="Z471" s="36"/>
      <c r="AA471" s="35"/>
      <c r="AB471" s="48"/>
      <c r="AC471" s="43"/>
      <c r="AD471" s="44"/>
      <c r="AE471" s="45"/>
      <c r="AF471" s="36"/>
      <c r="AG471" s="36"/>
      <c r="AH471" s="36"/>
      <c r="AI471" s="49"/>
      <c r="AJ471" s="42"/>
      <c r="AK471" s="113"/>
      <c r="AL471" s="44"/>
      <c r="AM471" s="46"/>
      <c r="AN471" s="46"/>
      <c r="AO471" s="46"/>
      <c r="AP471" s="46"/>
      <c r="AQ471" s="46"/>
      <c r="AR471" s="46"/>
      <c r="BG471" s="30">
        <f t="shared" si="29"/>
        <v>0</v>
      </c>
      <c r="BH471" s="30" t="str">
        <f t="shared" si="30"/>
        <v>n/a</v>
      </c>
      <c r="BI471" s="31" t="b">
        <f t="shared" si="31"/>
        <v>0</v>
      </c>
    </row>
    <row r="472" spans="1:61" x14ac:dyDescent="0.15">
      <c r="A472" s="29"/>
      <c r="B472" s="32"/>
      <c r="C472" s="33"/>
      <c r="D472" s="33"/>
      <c r="E472" s="47"/>
      <c r="F472" s="41"/>
      <c r="G472" s="34"/>
      <c r="H472" s="35"/>
      <c r="I472" s="35"/>
      <c r="J472" s="36"/>
      <c r="K472" s="37"/>
      <c r="L472" s="37"/>
      <c r="M472" s="38"/>
      <c r="N472" s="39"/>
      <c r="O472" s="40"/>
      <c r="P472" s="40"/>
      <c r="Q472" s="34"/>
      <c r="R472" s="34"/>
      <c r="S472" s="41"/>
      <c r="T472" s="36"/>
      <c r="U472" s="36"/>
      <c r="V472" s="42"/>
      <c r="W472" s="42"/>
      <c r="X472" s="42"/>
      <c r="Y472" s="42"/>
      <c r="Z472" s="36"/>
      <c r="AA472" s="35"/>
      <c r="AB472" s="48"/>
      <c r="AC472" s="43"/>
      <c r="AD472" s="44"/>
      <c r="AE472" s="45"/>
      <c r="AF472" s="36"/>
      <c r="AG472" s="36"/>
      <c r="AH472" s="36"/>
      <c r="AI472" s="49"/>
      <c r="AJ472" s="42"/>
      <c r="AK472" s="113"/>
      <c r="AL472" s="44"/>
      <c r="AM472" s="46"/>
      <c r="AN472" s="46"/>
      <c r="AO472" s="46"/>
      <c r="AP472" s="46"/>
      <c r="AQ472" s="46"/>
      <c r="AR472" s="46"/>
      <c r="BG472" s="30">
        <f t="shared" si="29"/>
        <v>0</v>
      </c>
      <c r="BH472" s="30" t="str">
        <f t="shared" si="30"/>
        <v>n/a</v>
      </c>
      <c r="BI472" s="31" t="b">
        <f t="shared" si="31"/>
        <v>0</v>
      </c>
    </row>
    <row r="473" spans="1:61" x14ac:dyDescent="0.15">
      <c r="A473" s="29"/>
      <c r="B473" s="32"/>
      <c r="C473" s="33"/>
      <c r="D473" s="33"/>
      <c r="E473" s="47"/>
      <c r="F473" s="41"/>
      <c r="G473" s="34"/>
      <c r="H473" s="35"/>
      <c r="I473" s="35"/>
      <c r="J473" s="36"/>
      <c r="K473" s="37"/>
      <c r="L473" s="37"/>
      <c r="M473" s="38"/>
      <c r="N473" s="39"/>
      <c r="O473" s="40"/>
      <c r="P473" s="40"/>
      <c r="Q473" s="34"/>
      <c r="R473" s="34"/>
      <c r="S473" s="41"/>
      <c r="T473" s="36"/>
      <c r="U473" s="36"/>
      <c r="V473" s="42"/>
      <c r="W473" s="42"/>
      <c r="X473" s="42"/>
      <c r="Y473" s="42"/>
      <c r="Z473" s="36"/>
      <c r="AA473" s="35"/>
      <c r="AB473" s="48"/>
      <c r="AC473" s="43"/>
      <c r="AD473" s="44"/>
      <c r="AE473" s="45"/>
      <c r="AF473" s="36"/>
      <c r="AG473" s="36"/>
      <c r="AH473" s="36"/>
      <c r="AI473" s="49"/>
      <c r="AJ473" s="42"/>
      <c r="AK473" s="113"/>
      <c r="AL473" s="44"/>
      <c r="AM473" s="46"/>
      <c r="AN473" s="46"/>
      <c r="AO473" s="46"/>
      <c r="AP473" s="46"/>
      <c r="AQ473" s="46"/>
      <c r="AR473" s="46"/>
      <c r="BG473" s="30">
        <f t="shared" si="29"/>
        <v>0</v>
      </c>
      <c r="BH473" s="30" t="str">
        <f t="shared" si="30"/>
        <v>n/a</v>
      </c>
      <c r="BI473" s="31" t="b">
        <f t="shared" si="31"/>
        <v>0</v>
      </c>
    </row>
    <row r="474" spans="1:61" x14ac:dyDescent="0.15">
      <c r="A474" s="29"/>
      <c r="B474" s="32"/>
      <c r="C474" s="33"/>
      <c r="D474" s="33"/>
      <c r="E474" s="47"/>
      <c r="F474" s="41"/>
      <c r="G474" s="34"/>
      <c r="H474" s="35"/>
      <c r="I474" s="35"/>
      <c r="J474" s="36"/>
      <c r="K474" s="37"/>
      <c r="L474" s="37"/>
      <c r="M474" s="38"/>
      <c r="N474" s="39"/>
      <c r="O474" s="40"/>
      <c r="P474" s="40"/>
      <c r="Q474" s="34"/>
      <c r="R474" s="34"/>
      <c r="S474" s="41"/>
      <c r="T474" s="36"/>
      <c r="U474" s="36"/>
      <c r="V474" s="42"/>
      <c r="W474" s="42"/>
      <c r="X474" s="42"/>
      <c r="Y474" s="42"/>
      <c r="Z474" s="36"/>
      <c r="AA474" s="35"/>
      <c r="AB474" s="48"/>
      <c r="AC474" s="43"/>
      <c r="AD474" s="44"/>
      <c r="AE474" s="45"/>
      <c r="AF474" s="36"/>
      <c r="AG474" s="36"/>
      <c r="AH474" s="36"/>
      <c r="AI474" s="49"/>
      <c r="AJ474" s="42"/>
      <c r="AK474" s="113"/>
      <c r="AL474" s="44"/>
      <c r="AM474" s="46"/>
      <c r="AN474" s="46"/>
      <c r="AO474" s="46"/>
      <c r="AP474" s="46"/>
      <c r="AQ474" s="46"/>
      <c r="AR474" s="46"/>
      <c r="BG474" s="30">
        <f t="shared" si="29"/>
        <v>0</v>
      </c>
      <c r="BH474" s="30" t="str">
        <f t="shared" si="30"/>
        <v>n/a</v>
      </c>
      <c r="BI474" s="31" t="b">
        <f t="shared" si="31"/>
        <v>0</v>
      </c>
    </row>
    <row r="475" spans="1:61" x14ac:dyDescent="0.15">
      <c r="A475" s="29"/>
      <c r="B475" s="32"/>
      <c r="C475" s="33"/>
      <c r="D475" s="33"/>
      <c r="E475" s="47"/>
      <c r="F475" s="41"/>
      <c r="G475" s="34"/>
      <c r="H475" s="35"/>
      <c r="I475" s="35"/>
      <c r="J475" s="36"/>
      <c r="K475" s="37"/>
      <c r="L475" s="37"/>
      <c r="M475" s="38"/>
      <c r="N475" s="39"/>
      <c r="O475" s="40"/>
      <c r="P475" s="40"/>
      <c r="Q475" s="34"/>
      <c r="R475" s="34"/>
      <c r="S475" s="41"/>
      <c r="T475" s="36"/>
      <c r="U475" s="36"/>
      <c r="V475" s="42"/>
      <c r="W475" s="42"/>
      <c r="X475" s="42"/>
      <c r="Y475" s="42"/>
      <c r="Z475" s="36"/>
      <c r="AA475" s="35"/>
      <c r="AB475" s="48"/>
      <c r="AC475" s="43"/>
      <c r="AD475" s="44"/>
      <c r="AE475" s="45"/>
      <c r="AF475" s="36"/>
      <c r="AG475" s="36"/>
      <c r="AH475" s="36"/>
      <c r="AI475" s="49"/>
      <c r="AJ475" s="42"/>
      <c r="AK475" s="113"/>
      <c r="AL475" s="44"/>
      <c r="AM475" s="46"/>
      <c r="AN475" s="46"/>
      <c r="AO475" s="46"/>
      <c r="AP475" s="46"/>
      <c r="AQ475" s="46"/>
      <c r="AR475" s="46"/>
      <c r="BG475" s="30">
        <f t="shared" si="29"/>
        <v>0</v>
      </c>
      <c r="BH475" s="30" t="str">
        <f t="shared" si="30"/>
        <v>n/a</v>
      </c>
      <c r="BI475" s="31" t="b">
        <f t="shared" si="31"/>
        <v>0</v>
      </c>
    </row>
    <row r="476" spans="1:61" x14ac:dyDescent="0.15">
      <c r="A476" s="29"/>
      <c r="B476" s="32"/>
      <c r="C476" s="33"/>
      <c r="D476" s="33"/>
      <c r="E476" s="47"/>
      <c r="F476" s="41"/>
      <c r="G476" s="34"/>
      <c r="H476" s="35"/>
      <c r="I476" s="35"/>
      <c r="J476" s="36"/>
      <c r="K476" s="37"/>
      <c r="L476" s="37"/>
      <c r="M476" s="38"/>
      <c r="N476" s="39"/>
      <c r="O476" s="40"/>
      <c r="P476" s="40"/>
      <c r="Q476" s="34"/>
      <c r="R476" s="34"/>
      <c r="S476" s="41"/>
      <c r="T476" s="36"/>
      <c r="U476" s="36"/>
      <c r="V476" s="42"/>
      <c r="W476" s="42"/>
      <c r="X476" s="42"/>
      <c r="Y476" s="42"/>
      <c r="Z476" s="36"/>
      <c r="AA476" s="35"/>
      <c r="AB476" s="48"/>
      <c r="AC476" s="43"/>
      <c r="AD476" s="44"/>
      <c r="AE476" s="45"/>
      <c r="AF476" s="36"/>
      <c r="AG476" s="36"/>
      <c r="AH476" s="36"/>
      <c r="AI476" s="49"/>
      <c r="AJ476" s="42"/>
      <c r="AK476" s="113"/>
      <c r="AL476" s="44"/>
      <c r="AM476" s="46"/>
      <c r="AN476" s="46"/>
      <c r="AO476" s="46"/>
      <c r="AP476" s="46"/>
      <c r="AQ476" s="46"/>
      <c r="AR476" s="46"/>
      <c r="BG476" s="30">
        <f t="shared" si="29"/>
        <v>0</v>
      </c>
      <c r="BH476" s="30" t="str">
        <f t="shared" si="30"/>
        <v>n/a</v>
      </c>
      <c r="BI476" s="31" t="b">
        <f t="shared" si="31"/>
        <v>0</v>
      </c>
    </row>
    <row r="477" spans="1:61" x14ac:dyDescent="0.15">
      <c r="A477" s="29"/>
      <c r="B477" s="32"/>
      <c r="C477" s="33"/>
      <c r="D477" s="33"/>
      <c r="E477" s="47"/>
      <c r="F477" s="41"/>
      <c r="G477" s="34"/>
      <c r="H477" s="35"/>
      <c r="I477" s="35"/>
      <c r="J477" s="36"/>
      <c r="K477" s="37"/>
      <c r="L477" s="37"/>
      <c r="M477" s="38"/>
      <c r="N477" s="39"/>
      <c r="O477" s="40"/>
      <c r="P477" s="40"/>
      <c r="Q477" s="34"/>
      <c r="R477" s="34"/>
      <c r="S477" s="41"/>
      <c r="T477" s="36"/>
      <c r="U477" s="36"/>
      <c r="V477" s="42"/>
      <c r="W477" s="42"/>
      <c r="X477" s="42"/>
      <c r="Y477" s="42"/>
      <c r="Z477" s="36"/>
      <c r="AA477" s="35"/>
      <c r="AB477" s="48"/>
      <c r="AC477" s="43"/>
      <c r="AD477" s="44"/>
      <c r="AE477" s="45"/>
      <c r="AF477" s="36"/>
      <c r="AG477" s="36"/>
      <c r="AH477" s="36"/>
      <c r="AI477" s="49"/>
      <c r="AJ477" s="42"/>
      <c r="AK477" s="113"/>
      <c r="AL477" s="44"/>
      <c r="AM477" s="46"/>
      <c r="AN477" s="46"/>
      <c r="AO477" s="46"/>
      <c r="AP477" s="46"/>
      <c r="AQ477" s="46"/>
      <c r="AR477" s="46"/>
      <c r="BG477" s="30">
        <f t="shared" si="29"/>
        <v>0</v>
      </c>
      <c r="BH477" s="30" t="str">
        <f t="shared" si="30"/>
        <v>n/a</v>
      </c>
      <c r="BI477" s="31" t="b">
        <f t="shared" si="31"/>
        <v>0</v>
      </c>
    </row>
    <row r="478" spans="1:61" x14ac:dyDescent="0.15">
      <c r="A478" s="29"/>
      <c r="B478" s="32"/>
      <c r="C478" s="33"/>
      <c r="D478" s="33"/>
      <c r="E478" s="47"/>
      <c r="F478" s="41"/>
      <c r="G478" s="34"/>
      <c r="H478" s="35"/>
      <c r="I478" s="35"/>
      <c r="J478" s="36"/>
      <c r="K478" s="37"/>
      <c r="L478" s="37"/>
      <c r="M478" s="38"/>
      <c r="N478" s="39"/>
      <c r="O478" s="40"/>
      <c r="P478" s="40"/>
      <c r="Q478" s="34"/>
      <c r="R478" s="34"/>
      <c r="S478" s="41"/>
      <c r="T478" s="36"/>
      <c r="U478" s="36"/>
      <c r="V478" s="42"/>
      <c r="W478" s="42"/>
      <c r="X478" s="42"/>
      <c r="Y478" s="42"/>
      <c r="Z478" s="36"/>
      <c r="AA478" s="35"/>
      <c r="AB478" s="48"/>
      <c r="AC478" s="43"/>
      <c r="AD478" s="44"/>
      <c r="AE478" s="45"/>
      <c r="AF478" s="36"/>
      <c r="AG478" s="36"/>
      <c r="AH478" s="36"/>
      <c r="AI478" s="49"/>
      <c r="AJ478" s="42"/>
      <c r="AK478" s="113"/>
      <c r="AL478" s="44"/>
      <c r="AM478" s="46"/>
      <c r="AN478" s="46"/>
      <c r="AO478" s="46"/>
      <c r="AP478" s="46"/>
      <c r="AQ478" s="46"/>
      <c r="AR478" s="46"/>
      <c r="BG478" s="30">
        <f t="shared" si="29"/>
        <v>0</v>
      </c>
      <c r="BH478" s="30" t="str">
        <f t="shared" si="30"/>
        <v>n/a</v>
      </c>
      <c r="BI478" s="31" t="b">
        <f t="shared" si="31"/>
        <v>0</v>
      </c>
    </row>
    <row r="479" spans="1:61" x14ac:dyDescent="0.15">
      <c r="A479" s="29"/>
      <c r="B479" s="32"/>
      <c r="C479" s="33"/>
      <c r="D479" s="33"/>
      <c r="E479" s="47"/>
      <c r="F479" s="41"/>
      <c r="G479" s="34"/>
      <c r="H479" s="35"/>
      <c r="I479" s="35"/>
      <c r="J479" s="36"/>
      <c r="K479" s="37"/>
      <c r="L479" s="37"/>
      <c r="M479" s="38"/>
      <c r="N479" s="39"/>
      <c r="O479" s="40"/>
      <c r="P479" s="40"/>
      <c r="Q479" s="34"/>
      <c r="R479" s="34"/>
      <c r="S479" s="41"/>
      <c r="T479" s="36"/>
      <c r="U479" s="36"/>
      <c r="V479" s="42"/>
      <c r="W479" s="42"/>
      <c r="X479" s="42"/>
      <c r="Y479" s="42"/>
      <c r="Z479" s="36"/>
      <c r="AA479" s="35"/>
      <c r="AB479" s="48"/>
      <c r="AC479" s="43"/>
      <c r="AD479" s="44"/>
      <c r="AE479" s="45"/>
      <c r="AF479" s="36"/>
      <c r="AG479" s="36"/>
      <c r="AH479" s="36"/>
      <c r="AI479" s="49"/>
      <c r="AJ479" s="42"/>
      <c r="AK479" s="113"/>
      <c r="AL479" s="44"/>
      <c r="AM479" s="46"/>
      <c r="AN479" s="46"/>
      <c r="AO479" s="46"/>
      <c r="AP479" s="46"/>
      <c r="AQ479" s="46"/>
      <c r="AR479" s="46"/>
      <c r="BG479" s="30">
        <f t="shared" si="29"/>
        <v>0</v>
      </c>
      <c r="BH479" s="30" t="str">
        <f t="shared" si="30"/>
        <v>n/a</v>
      </c>
      <c r="BI479" s="31" t="b">
        <f t="shared" si="31"/>
        <v>0</v>
      </c>
    </row>
    <row r="480" spans="1:61" x14ac:dyDescent="0.15">
      <c r="A480" s="29"/>
      <c r="B480" s="32"/>
      <c r="C480" s="33"/>
      <c r="D480" s="33"/>
      <c r="E480" s="47"/>
      <c r="F480" s="41"/>
      <c r="G480" s="34"/>
      <c r="H480" s="35"/>
      <c r="I480" s="35"/>
      <c r="J480" s="36"/>
      <c r="K480" s="37"/>
      <c r="L480" s="37"/>
      <c r="M480" s="38"/>
      <c r="N480" s="39"/>
      <c r="O480" s="40"/>
      <c r="P480" s="40"/>
      <c r="Q480" s="34"/>
      <c r="R480" s="34"/>
      <c r="S480" s="41"/>
      <c r="T480" s="36"/>
      <c r="U480" s="36"/>
      <c r="V480" s="42"/>
      <c r="W480" s="42"/>
      <c r="X480" s="42"/>
      <c r="Y480" s="42"/>
      <c r="Z480" s="36"/>
      <c r="AA480" s="35"/>
      <c r="AB480" s="48"/>
      <c r="AC480" s="43"/>
      <c r="AD480" s="44"/>
      <c r="AE480" s="45"/>
      <c r="AF480" s="36"/>
      <c r="AG480" s="36"/>
      <c r="AH480" s="36"/>
      <c r="AI480" s="49"/>
      <c r="AJ480" s="42"/>
      <c r="AK480" s="113"/>
      <c r="AL480" s="44"/>
      <c r="AM480" s="46"/>
      <c r="AN480" s="46"/>
      <c r="AO480" s="46"/>
      <c r="AP480" s="46"/>
      <c r="AQ480" s="46"/>
      <c r="AR480" s="46"/>
      <c r="BG480" s="30">
        <f t="shared" si="29"/>
        <v>0</v>
      </c>
      <c r="BH480" s="30" t="str">
        <f t="shared" si="30"/>
        <v>n/a</v>
      </c>
      <c r="BI480" s="31" t="b">
        <f t="shared" si="31"/>
        <v>0</v>
      </c>
    </row>
    <row r="481" spans="1:61" x14ac:dyDescent="0.15">
      <c r="A481" s="29"/>
      <c r="B481" s="32"/>
      <c r="C481" s="33"/>
      <c r="D481" s="33"/>
      <c r="E481" s="47"/>
      <c r="F481" s="41"/>
      <c r="G481" s="34"/>
      <c r="H481" s="35"/>
      <c r="I481" s="35"/>
      <c r="J481" s="36"/>
      <c r="K481" s="37"/>
      <c r="L481" s="37"/>
      <c r="M481" s="38"/>
      <c r="N481" s="39"/>
      <c r="O481" s="40"/>
      <c r="P481" s="40"/>
      <c r="Q481" s="34"/>
      <c r="R481" s="34"/>
      <c r="S481" s="41"/>
      <c r="T481" s="36"/>
      <c r="U481" s="36"/>
      <c r="V481" s="42"/>
      <c r="W481" s="42"/>
      <c r="X481" s="42"/>
      <c r="Y481" s="42"/>
      <c r="Z481" s="36"/>
      <c r="AA481" s="35"/>
      <c r="AB481" s="48"/>
      <c r="AC481" s="43"/>
      <c r="AD481" s="44"/>
      <c r="AE481" s="45"/>
      <c r="AF481" s="36"/>
      <c r="AG481" s="36"/>
      <c r="AH481" s="36"/>
      <c r="AI481" s="49"/>
      <c r="AJ481" s="42"/>
      <c r="AK481" s="113"/>
      <c r="AL481" s="44"/>
      <c r="AM481" s="46"/>
      <c r="AN481" s="46"/>
      <c r="AO481" s="46"/>
      <c r="AP481" s="46"/>
      <c r="AQ481" s="46"/>
      <c r="AR481" s="46"/>
      <c r="BG481" s="30">
        <f t="shared" si="29"/>
        <v>0</v>
      </c>
      <c r="BH481" s="30" t="str">
        <f t="shared" si="30"/>
        <v>n/a</v>
      </c>
      <c r="BI481" s="31" t="b">
        <f t="shared" si="31"/>
        <v>0</v>
      </c>
    </row>
    <row r="482" spans="1:61" x14ac:dyDescent="0.15">
      <c r="A482" s="29"/>
      <c r="B482" s="32"/>
      <c r="C482" s="33"/>
      <c r="D482" s="33"/>
      <c r="E482" s="47"/>
      <c r="F482" s="41"/>
      <c r="G482" s="34"/>
      <c r="H482" s="35"/>
      <c r="I482" s="35"/>
      <c r="J482" s="36"/>
      <c r="K482" s="37"/>
      <c r="L482" s="37"/>
      <c r="M482" s="38"/>
      <c r="N482" s="39"/>
      <c r="O482" s="40"/>
      <c r="P482" s="40"/>
      <c r="Q482" s="34"/>
      <c r="R482" s="34"/>
      <c r="S482" s="41"/>
      <c r="T482" s="36"/>
      <c r="U482" s="36"/>
      <c r="V482" s="42"/>
      <c r="W482" s="42"/>
      <c r="X482" s="42"/>
      <c r="Y482" s="42"/>
      <c r="Z482" s="36"/>
      <c r="AA482" s="35"/>
      <c r="AB482" s="48"/>
      <c r="AC482" s="43"/>
      <c r="AD482" s="44"/>
      <c r="AE482" s="45"/>
      <c r="AF482" s="36"/>
      <c r="AG482" s="36"/>
      <c r="AH482" s="36"/>
      <c r="AI482" s="49"/>
      <c r="AJ482" s="42"/>
      <c r="AK482" s="113"/>
      <c r="AL482" s="44"/>
      <c r="AM482" s="46"/>
      <c r="AN482" s="46"/>
      <c r="AO482" s="46"/>
      <c r="AP482" s="46"/>
      <c r="AQ482" s="46"/>
      <c r="AR482" s="46"/>
      <c r="BG482" s="30">
        <f t="shared" si="29"/>
        <v>0</v>
      </c>
      <c r="BH482" s="30" t="str">
        <f t="shared" si="30"/>
        <v>n/a</v>
      </c>
      <c r="BI482" s="31" t="b">
        <f t="shared" si="31"/>
        <v>0</v>
      </c>
    </row>
    <row r="483" spans="1:61" x14ac:dyDescent="0.15">
      <c r="A483" s="29"/>
      <c r="B483" s="32"/>
      <c r="C483" s="33"/>
      <c r="D483" s="33"/>
      <c r="E483" s="47"/>
      <c r="F483" s="41"/>
      <c r="G483" s="34"/>
      <c r="H483" s="35"/>
      <c r="I483" s="35"/>
      <c r="J483" s="36"/>
      <c r="K483" s="37"/>
      <c r="L483" s="37"/>
      <c r="M483" s="38"/>
      <c r="N483" s="39"/>
      <c r="O483" s="40"/>
      <c r="P483" s="40"/>
      <c r="Q483" s="34"/>
      <c r="R483" s="34"/>
      <c r="S483" s="41"/>
      <c r="T483" s="36"/>
      <c r="U483" s="36"/>
      <c r="V483" s="42"/>
      <c r="W483" s="42"/>
      <c r="X483" s="42"/>
      <c r="Y483" s="42"/>
      <c r="Z483" s="36"/>
      <c r="AA483" s="35"/>
      <c r="AB483" s="48"/>
      <c r="AC483" s="43"/>
      <c r="AD483" s="44"/>
      <c r="AE483" s="45"/>
      <c r="AF483" s="36"/>
      <c r="AG483" s="36"/>
      <c r="AH483" s="36"/>
      <c r="AI483" s="49"/>
      <c r="AJ483" s="42"/>
      <c r="AK483" s="113"/>
      <c r="AL483" s="44"/>
      <c r="AM483" s="46"/>
      <c r="AN483" s="46"/>
      <c r="AO483" s="46"/>
      <c r="AP483" s="46"/>
      <c r="AQ483" s="46"/>
      <c r="AR483" s="46"/>
      <c r="BG483" s="30">
        <f t="shared" si="29"/>
        <v>0</v>
      </c>
      <c r="BH483" s="30" t="str">
        <f t="shared" si="30"/>
        <v>n/a</v>
      </c>
      <c r="BI483" s="31" t="b">
        <f t="shared" si="31"/>
        <v>0</v>
      </c>
    </row>
    <row r="484" spans="1:61" x14ac:dyDescent="0.15">
      <c r="A484" s="29"/>
      <c r="B484" s="32"/>
      <c r="C484" s="33"/>
      <c r="D484" s="33"/>
      <c r="E484" s="47"/>
      <c r="F484" s="41"/>
      <c r="G484" s="34"/>
      <c r="H484" s="35"/>
      <c r="I484" s="35"/>
      <c r="J484" s="36"/>
      <c r="K484" s="37"/>
      <c r="L484" s="37"/>
      <c r="M484" s="38"/>
      <c r="N484" s="39"/>
      <c r="O484" s="40"/>
      <c r="P484" s="40"/>
      <c r="Q484" s="34"/>
      <c r="R484" s="34"/>
      <c r="S484" s="41"/>
      <c r="T484" s="36"/>
      <c r="U484" s="36"/>
      <c r="V484" s="42"/>
      <c r="W484" s="42"/>
      <c r="X484" s="42"/>
      <c r="Y484" s="42"/>
      <c r="Z484" s="36"/>
      <c r="AA484" s="35"/>
      <c r="AB484" s="48"/>
      <c r="AC484" s="43"/>
      <c r="AD484" s="44"/>
      <c r="AE484" s="45"/>
      <c r="AF484" s="36"/>
      <c r="AG484" s="36"/>
      <c r="AH484" s="36"/>
      <c r="AI484" s="49"/>
      <c r="AJ484" s="42"/>
      <c r="AK484" s="113"/>
      <c r="AL484" s="44"/>
      <c r="AM484" s="46"/>
      <c r="AN484" s="46"/>
      <c r="AO484" s="46"/>
      <c r="AP484" s="46"/>
      <c r="AQ484" s="46"/>
      <c r="AR484" s="46"/>
      <c r="BG484" s="30">
        <f t="shared" si="29"/>
        <v>0</v>
      </c>
      <c r="BH484" s="30" t="str">
        <f t="shared" si="30"/>
        <v>n/a</v>
      </c>
      <c r="BI484" s="31" t="b">
        <f t="shared" si="31"/>
        <v>0</v>
      </c>
    </row>
    <row r="485" spans="1:61" x14ac:dyDescent="0.15">
      <c r="A485" s="29"/>
      <c r="B485" s="32"/>
      <c r="C485" s="33"/>
      <c r="D485" s="33"/>
      <c r="E485" s="47"/>
      <c r="F485" s="41"/>
      <c r="G485" s="34"/>
      <c r="H485" s="35"/>
      <c r="I485" s="35"/>
      <c r="J485" s="36"/>
      <c r="K485" s="37"/>
      <c r="L485" s="37"/>
      <c r="M485" s="38"/>
      <c r="N485" s="39"/>
      <c r="O485" s="40"/>
      <c r="P485" s="40"/>
      <c r="Q485" s="34"/>
      <c r="R485" s="34"/>
      <c r="S485" s="41"/>
      <c r="T485" s="36"/>
      <c r="U485" s="36"/>
      <c r="V485" s="42"/>
      <c r="W485" s="42"/>
      <c r="X485" s="42"/>
      <c r="Y485" s="42"/>
      <c r="Z485" s="36"/>
      <c r="AA485" s="35"/>
      <c r="AB485" s="48"/>
      <c r="AC485" s="43"/>
      <c r="AD485" s="44"/>
      <c r="AE485" s="45"/>
      <c r="AF485" s="36"/>
      <c r="AG485" s="36"/>
      <c r="AH485" s="36"/>
      <c r="AI485" s="49"/>
      <c r="AJ485" s="42"/>
      <c r="AK485" s="113"/>
      <c r="AL485" s="44"/>
      <c r="AM485" s="46"/>
      <c r="AN485" s="46"/>
      <c r="AO485" s="46"/>
      <c r="AP485" s="46"/>
      <c r="AQ485" s="46"/>
      <c r="AR485" s="46"/>
      <c r="BG485" s="30">
        <f t="shared" si="29"/>
        <v>0</v>
      </c>
      <c r="BH485" s="30" t="str">
        <f t="shared" si="30"/>
        <v>n/a</v>
      </c>
      <c r="BI485" s="31" t="b">
        <f t="shared" si="31"/>
        <v>0</v>
      </c>
    </row>
    <row r="486" spans="1:61" x14ac:dyDescent="0.15">
      <c r="A486" s="29"/>
      <c r="B486" s="32"/>
      <c r="C486" s="33"/>
      <c r="D486" s="33"/>
      <c r="E486" s="47"/>
      <c r="F486" s="41"/>
      <c r="G486" s="34"/>
      <c r="H486" s="35"/>
      <c r="I486" s="35"/>
      <c r="J486" s="36"/>
      <c r="K486" s="37"/>
      <c r="L486" s="37"/>
      <c r="M486" s="38"/>
      <c r="N486" s="39"/>
      <c r="O486" s="40"/>
      <c r="P486" s="40"/>
      <c r="Q486" s="34"/>
      <c r="R486" s="34"/>
      <c r="S486" s="41"/>
      <c r="T486" s="36"/>
      <c r="U486" s="36"/>
      <c r="V486" s="42"/>
      <c r="W486" s="42"/>
      <c r="X486" s="42"/>
      <c r="Y486" s="42"/>
      <c r="Z486" s="36"/>
      <c r="AA486" s="35"/>
      <c r="AB486" s="48"/>
      <c r="AC486" s="43"/>
      <c r="AD486" s="44"/>
      <c r="AE486" s="45"/>
      <c r="AF486" s="36"/>
      <c r="AG486" s="36"/>
      <c r="AH486" s="36"/>
      <c r="AI486" s="49"/>
      <c r="AJ486" s="42"/>
      <c r="AK486" s="113"/>
      <c r="AL486" s="44"/>
      <c r="AM486" s="46"/>
      <c r="AN486" s="46"/>
      <c r="AO486" s="46"/>
      <c r="AP486" s="46"/>
      <c r="AQ486" s="46"/>
      <c r="AR486" s="46"/>
      <c r="BG486" s="30">
        <f t="shared" si="29"/>
        <v>0</v>
      </c>
      <c r="BH486" s="30" t="str">
        <f t="shared" si="30"/>
        <v>n/a</v>
      </c>
      <c r="BI486" s="31" t="b">
        <f t="shared" si="31"/>
        <v>0</v>
      </c>
    </row>
    <row r="487" spans="1:61" x14ac:dyDescent="0.15">
      <c r="A487" s="29"/>
      <c r="B487" s="32"/>
      <c r="C487" s="33"/>
      <c r="D487" s="33"/>
      <c r="E487" s="47"/>
      <c r="F487" s="41"/>
      <c r="G487" s="34"/>
      <c r="H487" s="35"/>
      <c r="I487" s="35"/>
      <c r="J487" s="36"/>
      <c r="K487" s="37"/>
      <c r="L487" s="37"/>
      <c r="M487" s="38"/>
      <c r="N487" s="39"/>
      <c r="O487" s="40"/>
      <c r="P487" s="40"/>
      <c r="Q487" s="34"/>
      <c r="R487" s="34"/>
      <c r="S487" s="41"/>
      <c r="T487" s="36"/>
      <c r="U487" s="36"/>
      <c r="V487" s="42"/>
      <c r="W487" s="42"/>
      <c r="X487" s="42"/>
      <c r="Y487" s="42"/>
      <c r="Z487" s="36"/>
      <c r="AA487" s="35"/>
      <c r="AB487" s="48"/>
      <c r="AC487" s="43"/>
      <c r="AD487" s="44"/>
      <c r="AE487" s="45"/>
      <c r="AF487" s="36"/>
      <c r="AG487" s="36"/>
      <c r="AH487" s="36"/>
      <c r="AI487" s="49"/>
      <c r="AJ487" s="42"/>
      <c r="AK487" s="113"/>
      <c r="AL487" s="44"/>
      <c r="AM487" s="46"/>
      <c r="AN487" s="46"/>
      <c r="AO487" s="46"/>
      <c r="AP487" s="46"/>
      <c r="AQ487" s="46"/>
      <c r="AR487" s="46"/>
      <c r="BG487" s="30">
        <f t="shared" si="29"/>
        <v>0</v>
      </c>
      <c r="BH487" s="30" t="str">
        <f t="shared" si="30"/>
        <v>n/a</v>
      </c>
      <c r="BI487" s="31" t="b">
        <f t="shared" si="31"/>
        <v>0</v>
      </c>
    </row>
    <row r="488" spans="1:61" x14ac:dyDescent="0.15">
      <c r="A488" s="29"/>
      <c r="B488" s="32"/>
      <c r="C488" s="33"/>
      <c r="D488" s="33"/>
      <c r="E488" s="47"/>
      <c r="F488" s="41"/>
      <c r="G488" s="34"/>
      <c r="H488" s="35"/>
      <c r="I488" s="35"/>
      <c r="J488" s="36"/>
      <c r="K488" s="37"/>
      <c r="L488" s="37"/>
      <c r="M488" s="38"/>
      <c r="N488" s="39"/>
      <c r="O488" s="40"/>
      <c r="P488" s="40"/>
      <c r="Q488" s="34"/>
      <c r="R488" s="34"/>
      <c r="S488" s="41"/>
      <c r="T488" s="36"/>
      <c r="U488" s="36"/>
      <c r="V488" s="42"/>
      <c r="W488" s="42"/>
      <c r="X488" s="42"/>
      <c r="Y488" s="42"/>
      <c r="Z488" s="36"/>
      <c r="AA488" s="35"/>
      <c r="AB488" s="48"/>
      <c r="AC488" s="43"/>
      <c r="AD488" s="44"/>
      <c r="AE488" s="45"/>
      <c r="AF488" s="36"/>
      <c r="AG488" s="36"/>
      <c r="AH488" s="36"/>
      <c r="AI488" s="49"/>
      <c r="AJ488" s="42"/>
      <c r="AK488" s="113"/>
      <c r="AL488" s="44"/>
      <c r="AM488" s="46"/>
      <c r="AN488" s="46"/>
      <c r="AO488" s="46"/>
      <c r="AP488" s="46"/>
      <c r="AQ488" s="46"/>
      <c r="AR488" s="46"/>
      <c r="BG488" s="30">
        <f t="shared" si="29"/>
        <v>0</v>
      </c>
      <c r="BH488" s="30" t="str">
        <f t="shared" si="30"/>
        <v>n/a</v>
      </c>
      <c r="BI488" s="31" t="b">
        <f t="shared" si="31"/>
        <v>0</v>
      </c>
    </row>
    <row r="489" spans="1:61" x14ac:dyDescent="0.15">
      <c r="A489" s="29"/>
      <c r="B489" s="32"/>
      <c r="C489" s="33"/>
      <c r="D489" s="33"/>
      <c r="E489" s="47"/>
      <c r="F489" s="41"/>
      <c r="G489" s="34"/>
      <c r="H489" s="35"/>
      <c r="I489" s="35"/>
      <c r="J489" s="36"/>
      <c r="K489" s="37"/>
      <c r="L489" s="37"/>
      <c r="M489" s="38"/>
      <c r="N489" s="39"/>
      <c r="O489" s="40"/>
      <c r="P489" s="40"/>
      <c r="Q489" s="34"/>
      <c r="R489" s="34"/>
      <c r="S489" s="41"/>
      <c r="T489" s="36"/>
      <c r="U489" s="36"/>
      <c r="V489" s="42"/>
      <c r="W489" s="42"/>
      <c r="X489" s="42"/>
      <c r="Y489" s="42"/>
      <c r="Z489" s="36"/>
      <c r="AA489" s="35"/>
      <c r="AB489" s="48"/>
      <c r="AC489" s="43"/>
      <c r="AD489" s="44"/>
      <c r="AE489" s="45"/>
      <c r="AF489" s="36"/>
      <c r="AG489" s="36"/>
      <c r="AH489" s="36"/>
      <c r="AI489" s="49"/>
      <c r="AJ489" s="42"/>
      <c r="AK489" s="113"/>
      <c r="AL489" s="44"/>
      <c r="AM489" s="46"/>
      <c r="AN489" s="46"/>
      <c r="AO489" s="46"/>
      <c r="AP489" s="46"/>
      <c r="AQ489" s="46"/>
      <c r="AR489" s="46"/>
      <c r="BG489" s="30">
        <f t="shared" si="29"/>
        <v>0</v>
      </c>
      <c r="BH489" s="30" t="str">
        <f t="shared" si="30"/>
        <v>n/a</v>
      </c>
      <c r="BI489" s="31" t="b">
        <f t="shared" si="31"/>
        <v>0</v>
      </c>
    </row>
    <row r="490" spans="1:61" x14ac:dyDescent="0.15">
      <c r="A490" s="29"/>
      <c r="B490" s="32"/>
      <c r="C490" s="33"/>
      <c r="D490" s="33"/>
      <c r="E490" s="47"/>
      <c r="F490" s="41"/>
      <c r="G490" s="34"/>
      <c r="H490" s="35"/>
      <c r="I490" s="35"/>
      <c r="J490" s="36"/>
      <c r="K490" s="37"/>
      <c r="L490" s="37"/>
      <c r="M490" s="38"/>
      <c r="N490" s="39"/>
      <c r="O490" s="40"/>
      <c r="P490" s="40"/>
      <c r="Q490" s="34"/>
      <c r="R490" s="34"/>
      <c r="S490" s="41"/>
      <c r="T490" s="36"/>
      <c r="U490" s="36"/>
      <c r="V490" s="42"/>
      <c r="W490" s="42"/>
      <c r="X490" s="42"/>
      <c r="Y490" s="42"/>
      <c r="Z490" s="36"/>
      <c r="AA490" s="35"/>
      <c r="AB490" s="48"/>
      <c r="AC490" s="43"/>
      <c r="AD490" s="44"/>
      <c r="AE490" s="45"/>
      <c r="AF490" s="36"/>
      <c r="AG490" s="36"/>
      <c r="AH490" s="36"/>
      <c r="AI490" s="49"/>
      <c r="AJ490" s="42"/>
      <c r="AK490" s="113"/>
      <c r="AL490" s="44"/>
      <c r="AM490" s="46"/>
      <c r="AN490" s="46"/>
      <c r="AO490" s="46"/>
      <c r="AP490" s="46"/>
      <c r="AQ490" s="46"/>
      <c r="AR490" s="46"/>
      <c r="BG490" s="30">
        <f t="shared" si="29"/>
        <v>0</v>
      </c>
      <c r="BH490" s="30" t="str">
        <f t="shared" si="30"/>
        <v>n/a</v>
      </c>
      <c r="BI490" s="31" t="b">
        <f t="shared" si="31"/>
        <v>0</v>
      </c>
    </row>
    <row r="491" spans="1:61" x14ac:dyDescent="0.15">
      <c r="A491" s="29"/>
      <c r="B491" s="32"/>
      <c r="C491" s="33"/>
      <c r="D491" s="33"/>
      <c r="E491" s="47"/>
      <c r="F491" s="41"/>
      <c r="G491" s="34"/>
      <c r="H491" s="35"/>
      <c r="I491" s="35"/>
      <c r="J491" s="36"/>
      <c r="K491" s="37"/>
      <c r="L491" s="37"/>
      <c r="M491" s="38"/>
      <c r="N491" s="39"/>
      <c r="O491" s="40"/>
      <c r="P491" s="40"/>
      <c r="Q491" s="34"/>
      <c r="R491" s="34"/>
      <c r="S491" s="41"/>
      <c r="T491" s="36"/>
      <c r="U491" s="36"/>
      <c r="V491" s="42"/>
      <c r="W491" s="42"/>
      <c r="X491" s="42"/>
      <c r="Y491" s="42"/>
      <c r="Z491" s="36"/>
      <c r="AA491" s="35"/>
      <c r="AB491" s="48"/>
      <c r="AC491" s="43"/>
      <c r="AD491" s="44"/>
      <c r="AE491" s="45"/>
      <c r="AF491" s="36"/>
      <c r="AG491" s="36"/>
      <c r="AH491" s="36"/>
      <c r="AI491" s="49"/>
      <c r="AJ491" s="42"/>
      <c r="AK491" s="113"/>
      <c r="AL491" s="44"/>
      <c r="AM491" s="46"/>
      <c r="AN491" s="46"/>
      <c r="AO491" s="46"/>
      <c r="AP491" s="46"/>
      <c r="AQ491" s="46"/>
      <c r="AR491" s="46"/>
      <c r="BG491" s="30">
        <f t="shared" si="29"/>
        <v>0</v>
      </c>
      <c r="BH491" s="30" t="str">
        <f t="shared" si="30"/>
        <v>n/a</v>
      </c>
      <c r="BI491" s="31" t="b">
        <f t="shared" si="31"/>
        <v>0</v>
      </c>
    </row>
    <row r="492" spans="1:61" x14ac:dyDescent="0.15">
      <c r="A492" s="29"/>
      <c r="B492" s="32"/>
      <c r="C492" s="33"/>
      <c r="D492" s="33"/>
      <c r="E492" s="47"/>
      <c r="F492" s="41"/>
      <c r="G492" s="34"/>
      <c r="H492" s="35"/>
      <c r="I492" s="35"/>
      <c r="J492" s="36"/>
      <c r="K492" s="37"/>
      <c r="L492" s="37"/>
      <c r="M492" s="38"/>
      <c r="N492" s="39"/>
      <c r="O492" s="40"/>
      <c r="P492" s="40"/>
      <c r="Q492" s="34"/>
      <c r="R492" s="34"/>
      <c r="S492" s="41"/>
      <c r="T492" s="36"/>
      <c r="U492" s="36"/>
      <c r="V492" s="42"/>
      <c r="W492" s="42"/>
      <c r="X492" s="42"/>
      <c r="Y492" s="42"/>
      <c r="Z492" s="36"/>
      <c r="AA492" s="35"/>
      <c r="AB492" s="48"/>
      <c r="AC492" s="43"/>
      <c r="AD492" s="44"/>
      <c r="AE492" s="45"/>
      <c r="AF492" s="36"/>
      <c r="AG492" s="36"/>
      <c r="AH492" s="36"/>
      <c r="AI492" s="49"/>
      <c r="AJ492" s="42"/>
      <c r="AK492" s="113"/>
      <c r="AL492" s="44"/>
      <c r="AM492" s="46"/>
      <c r="AN492" s="46"/>
      <c r="AO492" s="46"/>
      <c r="AP492" s="46"/>
      <c r="AQ492" s="46"/>
      <c r="AR492" s="46"/>
      <c r="BG492" s="30">
        <f t="shared" si="29"/>
        <v>0</v>
      </c>
      <c r="BH492" s="30" t="str">
        <f t="shared" si="30"/>
        <v>n/a</v>
      </c>
      <c r="BI492" s="31" t="b">
        <f t="shared" si="31"/>
        <v>0</v>
      </c>
    </row>
    <row r="493" spans="1:61" x14ac:dyDescent="0.15">
      <c r="A493" s="29"/>
      <c r="B493" s="32"/>
      <c r="C493" s="33"/>
      <c r="D493" s="33"/>
      <c r="E493" s="47"/>
      <c r="F493" s="41"/>
      <c r="G493" s="34"/>
      <c r="H493" s="35"/>
      <c r="I493" s="35"/>
      <c r="J493" s="36"/>
      <c r="K493" s="37"/>
      <c r="L493" s="37"/>
      <c r="M493" s="38"/>
      <c r="N493" s="39"/>
      <c r="O493" s="40"/>
      <c r="P493" s="40"/>
      <c r="Q493" s="34"/>
      <c r="R493" s="34"/>
      <c r="S493" s="41"/>
      <c r="T493" s="36"/>
      <c r="U493" s="36"/>
      <c r="V493" s="42"/>
      <c r="W493" s="42"/>
      <c r="X493" s="42"/>
      <c r="Y493" s="42"/>
      <c r="Z493" s="36"/>
      <c r="AA493" s="35"/>
      <c r="AB493" s="48"/>
      <c r="AC493" s="43"/>
      <c r="AD493" s="44"/>
      <c r="AE493" s="45"/>
      <c r="AF493" s="36"/>
      <c r="AG493" s="36"/>
      <c r="AH493" s="36"/>
      <c r="AI493" s="49"/>
      <c r="AJ493" s="42"/>
      <c r="AK493" s="113"/>
      <c r="AL493" s="44"/>
      <c r="AM493" s="46"/>
      <c r="AN493" s="46"/>
      <c r="AO493" s="46"/>
      <c r="AP493" s="46"/>
      <c r="AQ493" s="46"/>
      <c r="AR493" s="46"/>
      <c r="BG493" s="30">
        <f t="shared" si="29"/>
        <v>0</v>
      </c>
      <c r="BH493" s="30" t="str">
        <f t="shared" si="30"/>
        <v>n/a</v>
      </c>
      <c r="BI493" s="31" t="b">
        <f t="shared" si="31"/>
        <v>0</v>
      </c>
    </row>
    <row r="494" spans="1:61" x14ac:dyDescent="0.15">
      <c r="A494" s="29"/>
      <c r="B494" s="32"/>
      <c r="C494" s="33"/>
      <c r="D494" s="33"/>
      <c r="E494" s="47"/>
      <c r="F494" s="41"/>
      <c r="G494" s="34"/>
      <c r="H494" s="35"/>
      <c r="I494" s="35"/>
      <c r="J494" s="36"/>
      <c r="K494" s="37"/>
      <c r="L494" s="37"/>
      <c r="M494" s="38"/>
      <c r="N494" s="39"/>
      <c r="O494" s="40"/>
      <c r="P494" s="40"/>
      <c r="Q494" s="34"/>
      <c r="R494" s="34"/>
      <c r="S494" s="41"/>
      <c r="T494" s="36"/>
      <c r="U494" s="36"/>
      <c r="V494" s="42"/>
      <c r="W494" s="42"/>
      <c r="X494" s="42"/>
      <c r="Y494" s="42"/>
      <c r="Z494" s="36"/>
      <c r="AA494" s="35"/>
      <c r="AB494" s="48"/>
      <c r="AC494" s="43"/>
      <c r="AD494" s="44"/>
      <c r="AE494" s="45"/>
      <c r="AF494" s="36"/>
      <c r="AG494" s="36"/>
      <c r="AH494" s="36"/>
      <c r="AI494" s="49"/>
      <c r="AJ494" s="42"/>
      <c r="AK494" s="113"/>
      <c r="AL494" s="44"/>
      <c r="AM494" s="46"/>
      <c r="AN494" s="46"/>
      <c r="AO494" s="46"/>
      <c r="AP494" s="46"/>
      <c r="AQ494" s="46"/>
      <c r="AR494" s="46"/>
      <c r="BG494" s="30">
        <f t="shared" si="29"/>
        <v>0</v>
      </c>
      <c r="BH494" s="30" t="str">
        <f t="shared" si="30"/>
        <v>n/a</v>
      </c>
      <c r="BI494" s="31" t="b">
        <f t="shared" si="31"/>
        <v>0</v>
      </c>
    </row>
    <row r="495" spans="1:61" x14ac:dyDescent="0.15">
      <c r="A495" s="29"/>
      <c r="B495" s="32"/>
      <c r="C495" s="33"/>
      <c r="D495" s="33"/>
      <c r="E495" s="47"/>
      <c r="F495" s="41"/>
      <c r="G495" s="34"/>
      <c r="H495" s="35"/>
      <c r="I495" s="35"/>
      <c r="J495" s="36"/>
      <c r="K495" s="37"/>
      <c r="L495" s="37"/>
      <c r="M495" s="38"/>
      <c r="N495" s="39"/>
      <c r="O495" s="40"/>
      <c r="P495" s="40"/>
      <c r="Q495" s="34"/>
      <c r="R495" s="34"/>
      <c r="S495" s="41"/>
      <c r="T495" s="36"/>
      <c r="U495" s="36"/>
      <c r="V495" s="42"/>
      <c r="W495" s="42"/>
      <c r="X495" s="42"/>
      <c r="Y495" s="42"/>
      <c r="Z495" s="36"/>
      <c r="AA495" s="35"/>
      <c r="AB495" s="48"/>
      <c r="AC495" s="43"/>
      <c r="AD495" s="44"/>
      <c r="AE495" s="45"/>
      <c r="AF495" s="36"/>
      <c r="AG495" s="36"/>
      <c r="AH495" s="36"/>
      <c r="AI495" s="49"/>
      <c r="AJ495" s="42"/>
      <c r="AK495" s="113"/>
      <c r="AL495" s="44"/>
      <c r="AM495" s="46"/>
      <c r="AN495" s="46"/>
      <c r="AO495" s="46"/>
      <c r="AP495" s="46"/>
      <c r="AQ495" s="46"/>
      <c r="AR495" s="46"/>
      <c r="BG495" s="30">
        <f t="shared" si="29"/>
        <v>0</v>
      </c>
      <c r="BH495" s="30" t="str">
        <f t="shared" si="30"/>
        <v>n/a</v>
      </c>
      <c r="BI495" s="31" t="b">
        <f t="shared" si="31"/>
        <v>0</v>
      </c>
    </row>
    <row r="496" spans="1:61" x14ac:dyDescent="0.15">
      <c r="A496" s="29"/>
      <c r="B496" s="32"/>
      <c r="C496" s="33"/>
      <c r="D496" s="33"/>
      <c r="E496" s="47"/>
      <c r="F496" s="41"/>
      <c r="G496" s="34"/>
      <c r="H496" s="35"/>
      <c r="I496" s="35"/>
      <c r="J496" s="36"/>
      <c r="K496" s="37"/>
      <c r="L496" s="37"/>
      <c r="M496" s="38"/>
      <c r="N496" s="39"/>
      <c r="O496" s="40"/>
      <c r="P496" s="40"/>
      <c r="Q496" s="34"/>
      <c r="R496" s="34"/>
      <c r="S496" s="41"/>
      <c r="T496" s="36"/>
      <c r="U496" s="36"/>
      <c r="V496" s="42"/>
      <c r="W496" s="42"/>
      <c r="X496" s="42"/>
      <c r="Y496" s="42"/>
      <c r="Z496" s="36"/>
      <c r="AA496" s="35"/>
      <c r="AB496" s="48"/>
      <c r="AC496" s="43"/>
      <c r="AD496" s="44"/>
      <c r="AE496" s="45"/>
      <c r="AF496" s="36"/>
      <c r="AG496" s="36"/>
      <c r="AH496" s="36"/>
      <c r="AI496" s="49"/>
      <c r="AJ496" s="42"/>
      <c r="AK496" s="113"/>
      <c r="AL496" s="44"/>
      <c r="AM496" s="46"/>
      <c r="AN496" s="46"/>
      <c r="AO496" s="46"/>
      <c r="AP496" s="46"/>
      <c r="AQ496" s="46"/>
      <c r="AR496" s="46"/>
      <c r="BG496" s="30">
        <f t="shared" si="29"/>
        <v>0</v>
      </c>
      <c r="BH496" s="30" t="str">
        <f t="shared" si="30"/>
        <v>n/a</v>
      </c>
      <c r="BI496" s="31" t="b">
        <f t="shared" si="31"/>
        <v>0</v>
      </c>
    </row>
    <row r="497" spans="1:61" x14ac:dyDescent="0.15">
      <c r="A497" s="29"/>
      <c r="B497" s="32"/>
      <c r="C497" s="33"/>
      <c r="D497" s="33"/>
      <c r="E497" s="47"/>
      <c r="F497" s="41"/>
      <c r="G497" s="34"/>
      <c r="H497" s="35"/>
      <c r="I497" s="35"/>
      <c r="J497" s="36"/>
      <c r="K497" s="37"/>
      <c r="L497" s="37"/>
      <c r="M497" s="38"/>
      <c r="N497" s="39"/>
      <c r="O497" s="40"/>
      <c r="P497" s="40"/>
      <c r="Q497" s="34"/>
      <c r="R497" s="34"/>
      <c r="S497" s="41"/>
      <c r="T497" s="36"/>
      <c r="U497" s="36"/>
      <c r="V497" s="42"/>
      <c r="W497" s="42"/>
      <c r="X497" s="42"/>
      <c r="Y497" s="42"/>
      <c r="Z497" s="36"/>
      <c r="AA497" s="35"/>
      <c r="AB497" s="48"/>
      <c r="AC497" s="43"/>
      <c r="AD497" s="44"/>
      <c r="AE497" s="45"/>
      <c r="AF497" s="36"/>
      <c r="AG497" s="36"/>
      <c r="AH497" s="36"/>
      <c r="AI497" s="49"/>
      <c r="AJ497" s="42"/>
      <c r="AK497" s="113"/>
      <c r="AL497" s="44"/>
      <c r="AM497" s="46"/>
      <c r="AN497" s="46"/>
      <c r="AO497" s="46"/>
      <c r="AP497" s="46"/>
      <c r="AQ497" s="46"/>
      <c r="AR497" s="46"/>
      <c r="BG497" s="30">
        <f t="shared" ref="BG497:BG560" si="32">I497-Q497</f>
        <v>0</v>
      </c>
      <c r="BH497" s="30" t="str">
        <f t="shared" ref="BH497:BH560" si="33">IF(O497="HTM",365*5,IF(O497="AFS",365*3,"n/a"))</f>
        <v>n/a</v>
      </c>
      <c r="BI497" s="31" t="b">
        <f t="shared" si="31"/>
        <v>0</v>
      </c>
    </row>
    <row r="498" spans="1:61" x14ac:dyDescent="0.15">
      <c r="A498" s="29"/>
      <c r="B498" s="32"/>
      <c r="C498" s="33"/>
      <c r="D498" s="33"/>
      <c r="E498" s="47"/>
      <c r="F498" s="41"/>
      <c r="G498" s="34"/>
      <c r="H498" s="35"/>
      <c r="I498" s="35"/>
      <c r="J498" s="36"/>
      <c r="K498" s="37"/>
      <c r="L498" s="37"/>
      <c r="M498" s="38"/>
      <c r="N498" s="39"/>
      <c r="O498" s="40"/>
      <c r="P498" s="40"/>
      <c r="Q498" s="34"/>
      <c r="R498" s="34"/>
      <c r="S498" s="41"/>
      <c r="T498" s="36"/>
      <c r="U498" s="36"/>
      <c r="V498" s="42"/>
      <c r="W498" s="42"/>
      <c r="X498" s="42"/>
      <c r="Y498" s="42"/>
      <c r="Z498" s="36"/>
      <c r="AA498" s="35"/>
      <c r="AB498" s="48"/>
      <c r="AC498" s="43"/>
      <c r="AD498" s="44"/>
      <c r="AE498" s="45"/>
      <c r="AF498" s="36"/>
      <c r="AG498" s="36"/>
      <c r="AH498" s="36"/>
      <c r="AI498" s="49"/>
      <c r="AJ498" s="42"/>
      <c r="AK498" s="113"/>
      <c r="AL498" s="44"/>
      <c r="AM498" s="46"/>
      <c r="AN498" s="46"/>
      <c r="AO498" s="46"/>
      <c r="AP498" s="46"/>
      <c r="AQ498" s="46"/>
      <c r="AR498" s="46"/>
      <c r="BG498" s="30">
        <f t="shared" si="32"/>
        <v>0</v>
      </c>
      <c r="BH498" s="30" t="str">
        <f t="shared" si="33"/>
        <v>n/a</v>
      </c>
      <c r="BI498" s="31" t="b">
        <f t="shared" si="31"/>
        <v>0</v>
      </c>
    </row>
    <row r="499" spans="1:61" x14ac:dyDescent="0.15">
      <c r="A499" s="29"/>
      <c r="B499" s="32"/>
      <c r="C499" s="33"/>
      <c r="D499" s="33"/>
      <c r="E499" s="47"/>
      <c r="F499" s="41"/>
      <c r="G499" s="34"/>
      <c r="H499" s="35"/>
      <c r="I499" s="35"/>
      <c r="J499" s="36"/>
      <c r="K499" s="37"/>
      <c r="L499" s="37"/>
      <c r="M499" s="38"/>
      <c r="N499" s="39"/>
      <c r="O499" s="40"/>
      <c r="P499" s="40"/>
      <c r="Q499" s="34"/>
      <c r="R499" s="34"/>
      <c r="S499" s="41"/>
      <c r="T499" s="36"/>
      <c r="U499" s="36"/>
      <c r="V499" s="42"/>
      <c r="W499" s="42"/>
      <c r="X499" s="42"/>
      <c r="Y499" s="42"/>
      <c r="Z499" s="36"/>
      <c r="AA499" s="35"/>
      <c r="AB499" s="48"/>
      <c r="AC499" s="43"/>
      <c r="AD499" s="44"/>
      <c r="AE499" s="45"/>
      <c r="AF499" s="36"/>
      <c r="AG499" s="36"/>
      <c r="AH499" s="36"/>
      <c r="AI499" s="49"/>
      <c r="AJ499" s="42"/>
      <c r="AK499" s="113"/>
      <c r="AL499" s="44"/>
      <c r="AM499" s="46"/>
      <c r="AN499" s="46"/>
      <c r="AO499" s="46"/>
      <c r="AP499" s="46"/>
      <c r="AQ499" s="46"/>
      <c r="AR499" s="46"/>
      <c r="BG499" s="30">
        <f t="shared" si="32"/>
        <v>0</v>
      </c>
      <c r="BH499" s="30" t="str">
        <f t="shared" si="33"/>
        <v>n/a</v>
      </c>
      <c r="BI499" s="31" t="b">
        <f t="shared" ref="BI499:BI562" si="34">IF(BG499&gt;BH499,TRUE,FALSE)</f>
        <v>0</v>
      </c>
    </row>
    <row r="500" spans="1:61" x14ac:dyDescent="0.15">
      <c r="A500" s="29"/>
      <c r="B500" s="32"/>
      <c r="C500" s="33"/>
      <c r="D500" s="33"/>
      <c r="E500" s="47"/>
      <c r="F500" s="41"/>
      <c r="G500" s="34"/>
      <c r="H500" s="35"/>
      <c r="I500" s="35"/>
      <c r="J500" s="36"/>
      <c r="K500" s="37"/>
      <c r="L500" s="37"/>
      <c r="M500" s="38"/>
      <c r="N500" s="39"/>
      <c r="O500" s="40"/>
      <c r="P500" s="40"/>
      <c r="Q500" s="34"/>
      <c r="R500" s="34"/>
      <c r="S500" s="41"/>
      <c r="T500" s="36"/>
      <c r="U500" s="36"/>
      <c r="V500" s="42"/>
      <c r="W500" s="42"/>
      <c r="X500" s="42"/>
      <c r="Y500" s="42"/>
      <c r="Z500" s="36"/>
      <c r="AA500" s="35"/>
      <c r="AB500" s="48"/>
      <c r="AC500" s="43"/>
      <c r="AD500" s="44"/>
      <c r="AE500" s="45"/>
      <c r="AF500" s="36"/>
      <c r="AG500" s="36"/>
      <c r="AH500" s="36"/>
      <c r="AI500" s="49"/>
      <c r="AJ500" s="42"/>
      <c r="AK500" s="113"/>
      <c r="AL500" s="44"/>
      <c r="AM500" s="46"/>
      <c r="AN500" s="46"/>
      <c r="AO500" s="46"/>
      <c r="AP500" s="46"/>
      <c r="AQ500" s="46"/>
      <c r="AR500" s="46"/>
      <c r="BG500" s="30">
        <f t="shared" si="32"/>
        <v>0</v>
      </c>
      <c r="BH500" s="30" t="str">
        <f t="shared" si="33"/>
        <v>n/a</v>
      </c>
      <c r="BI500" s="31" t="b">
        <f t="shared" si="34"/>
        <v>0</v>
      </c>
    </row>
    <row r="501" spans="1:61" x14ac:dyDescent="0.15">
      <c r="A501" s="29"/>
      <c r="B501" s="32"/>
      <c r="C501" s="33"/>
      <c r="D501" s="33"/>
      <c r="E501" s="47"/>
      <c r="F501" s="41"/>
      <c r="G501" s="34"/>
      <c r="H501" s="35"/>
      <c r="I501" s="35"/>
      <c r="J501" s="36"/>
      <c r="K501" s="37"/>
      <c r="L501" s="37"/>
      <c r="M501" s="38"/>
      <c r="N501" s="39"/>
      <c r="O501" s="40"/>
      <c r="P501" s="40"/>
      <c r="Q501" s="34"/>
      <c r="R501" s="34"/>
      <c r="S501" s="41"/>
      <c r="T501" s="36"/>
      <c r="U501" s="36"/>
      <c r="V501" s="42"/>
      <c r="W501" s="42"/>
      <c r="X501" s="42"/>
      <c r="Y501" s="42"/>
      <c r="Z501" s="36"/>
      <c r="AA501" s="35"/>
      <c r="AB501" s="48"/>
      <c r="AC501" s="43"/>
      <c r="AD501" s="44"/>
      <c r="AE501" s="45"/>
      <c r="AF501" s="36"/>
      <c r="AG501" s="36"/>
      <c r="AH501" s="36"/>
      <c r="AI501" s="49"/>
      <c r="AJ501" s="42"/>
      <c r="AK501" s="113"/>
      <c r="AL501" s="44"/>
      <c r="AM501" s="46"/>
      <c r="AN501" s="46"/>
      <c r="AO501" s="46"/>
      <c r="AP501" s="46"/>
      <c r="AQ501" s="46"/>
      <c r="AR501" s="46"/>
      <c r="BG501" s="30">
        <f t="shared" si="32"/>
        <v>0</v>
      </c>
      <c r="BH501" s="30" t="str">
        <f t="shared" si="33"/>
        <v>n/a</v>
      </c>
      <c r="BI501" s="31" t="b">
        <f t="shared" si="34"/>
        <v>0</v>
      </c>
    </row>
    <row r="502" spans="1:61" x14ac:dyDescent="0.15">
      <c r="A502" s="29"/>
      <c r="B502" s="32"/>
      <c r="C502" s="33"/>
      <c r="D502" s="33"/>
      <c r="E502" s="47"/>
      <c r="F502" s="41"/>
      <c r="G502" s="34"/>
      <c r="H502" s="35"/>
      <c r="I502" s="35"/>
      <c r="J502" s="36"/>
      <c r="K502" s="37"/>
      <c r="L502" s="37"/>
      <c r="M502" s="38"/>
      <c r="N502" s="39"/>
      <c r="O502" s="40"/>
      <c r="P502" s="40"/>
      <c r="Q502" s="34"/>
      <c r="R502" s="34"/>
      <c r="S502" s="41"/>
      <c r="T502" s="36"/>
      <c r="U502" s="36"/>
      <c r="V502" s="42"/>
      <c r="W502" s="42"/>
      <c r="X502" s="42"/>
      <c r="Y502" s="42"/>
      <c r="Z502" s="36"/>
      <c r="AA502" s="35"/>
      <c r="AB502" s="48"/>
      <c r="AC502" s="43"/>
      <c r="AD502" s="44"/>
      <c r="AE502" s="45"/>
      <c r="AF502" s="36"/>
      <c r="AG502" s="36"/>
      <c r="AH502" s="36"/>
      <c r="AI502" s="49"/>
      <c r="AJ502" s="42"/>
      <c r="AK502" s="113"/>
      <c r="AL502" s="44"/>
      <c r="AM502" s="46"/>
      <c r="AN502" s="46"/>
      <c r="AO502" s="46"/>
      <c r="AP502" s="46"/>
      <c r="AQ502" s="46"/>
      <c r="AR502" s="46"/>
      <c r="BG502" s="30">
        <f t="shared" si="32"/>
        <v>0</v>
      </c>
      <c r="BH502" s="30" t="str">
        <f t="shared" si="33"/>
        <v>n/a</v>
      </c>
      <c r="BI502" s="31" t="b">
        <f t="shared" si="34"/>
        <v>0</v>
      </c>
    </row>
    <row r="503" spans="1:61" x14ac:dyDescent="0.15">
      <c r="A503" s="29"/>
      <c r="B503" s="32"/>
      <c r="C503" s="33"/>
      <c r="D503" s="33"/>
      <c r="E503" s="47"/>
      <c r="F503" s="41"/>
      <c r="G503" s="34"/>
      <c r="H503" s="35"/>
      <c r="I503" s="35"/>
      <c r="J503" s="36"/>
      <c r="K503" s="37"/>
      <c r="L503" s="37"/>
      <c r="M503" s="38"/>
      <c r="N503" s="39"/>
      <c r="O503" s="40"/>
      <c r="P503" s="40"/>
      <c r="Q503" s="34"/>
      <c r="R503" s="34"/>
      <c r="S503" s="41"/>
      <c r="T503" s="36"/>
      <c r="U503" s="36"/>
      <c r="V503" s="42"/>
      <c r="W503" s="42"/>
      <c r="X503" s="42"/>
      <c r="Y503" s="42"/>
      <c r="Z503" s="36"/>
      <c r="AA503" s="35"/>
      <c r="AB503" s="48"/>
      <c r="AC503" s="43"/>
      <c r="AD503" s="44"/>
      <c r="AE503" s="45"/>
      <c r="AF503" s="36"/>
      <c r="AG503" s="36"/>
      <c r="AH503" s="36"/>
      <c r="AI503" s="49"/>
      <c r="AJ503" s="42"/>
      <c r="AK503" s="113"/>
      <c r="AL503" s="44"/>
      <c r="AM503" s="46"/>
      <c r="AN503" s="46"/>
      <c r="AO503" s="46"/>
      <c r="AP503" s="46"/>
      <c r="AQ503" s="46"/>
      <c r="AR503" s="46"/>
      <c r="BG503" s="30">
        <f t="shared" si="32"/>
        <v>0</v>
      </c>
      <c r="BH503" s="30" t="str">
        <f t="shared" si="33"/>
        <v>n/a</v>
      </c>
      <c r="BI503" s="31" t="b">
        <f t="shared" si="34"/>
        <v>0</v>
      </c>
    </row>
    <row r="504" spans="1:61" x14ac:dyDescent="0.15">
      <c r="A504" s="29"/>
      <c r="B504" s="32"/>
      <c r="C504" s="33"/>
      <c r="D504" s="33"/>
      <c r="E504" s="47"/>
      <c r="F504" s="41"/>
      <c r="G504" s="34"/>
      <c r="H504" s="35"/>
      <c r="I504" s="35"/>
      <c r="J504" s="36"/>
      <c r="K504" s="37"/>
      <c r="L504" s="37"/>
      <c r="M504" s="38"/>
      <c r="N504" s="39"/>
      <c r="O504" s="40"/>
      <c r="P504" s="40"/>
      <c r="Q504" s="34"/>
      <c r="R504" s="34"/>
      <c r="S504" s="41"/>
      <c r="T504" s="36"/>
      <c r="U504" s="36"/>
      <c r="V504" s="42"/>
      <c r="W504" s="42"/>
      <c r="X504" s="42"/>
      <c r="Y504" s="42"/>
      <c r="Z504" s="36"/>
      <c r="AA504" s="35"/>
      <c r="AB504" s="48"/>
      <c r="AC504" s="43"/>
      <c r="AD504" s="44"/>
      <c r="AE504" s="45"/>
      <c r="AF504" s="36"/>
      <c r="AG504" s="36"/>
      <c r="AH504" s="36"/>
      <c r="AI504" s="49"/>
      <c r="AJ504" s="42"/>
      <c r="AK504" s="113"/>
      <c r="AL504" s="44"/>
      <c r="AM504" s="46"/>
      <c r="AN504" s="46"/>
      <c r="AO504" s="46"/>
      <c r="AP504" s="46"/>
      <c r="AQ504" s="46"/>
      <c r="AR504" s="46"/>
      <c r="BG504" s="30">
        <f t="shared" si="32"/>
        <v>0</v>
      </c>
      <c r="BH504" s="30" t="str">
        <f t="shared" si="33"/>
        <v>n/a</v>
      </c>
      <c r="BI504" s="31" t="b">
        <f t="shared" si="34"/>
        <v>0</v>
      </c>
    </row>
    <row r="505" spans="1:61" x14ac:dyDescent="0.15">
      <c r="A505" s="29"/>
      <c r="B505" s="32"/>
      <c r="C505" s="33"/>
      <c r="D505" s="33"/>
      <c r="E505" s="47"/>
      <c r="F505" s="41"/>
      <c r="G505" s="34"/>
      <c r="H505" s="35"/>
      <c r="I505" s="35"/>
      <c r="J505" s="36"/>
      <c r="K505" s="37"/>
      <c r="L505" s="37"/>
      <c r="M505" s="38"/>
      <c r="N505" s="39"/>
      <c r="O505" s="40"/>
      <c r="P505" s="40"/>
      <c r="Q505" s="34"/>
      <c r="R505" s="34"/>
      <c r="S505" s="41"/>
      <c r="T505" s="36"/>
      <c r="U505" s="36"/>
      <c r="V505" s="42"/>
      <c r="W505" s="42"/>
      <c r="X505" s="42"/>
      <c r="Y505" s="42"/>
      <c r="Z505" s="36"/>
      <c r="AA505" s="35"/>
      <c r="AB505" s="48"/>
      <c r="AC505" s="43"/>
      <c r="AD505" s="44"/>
      <c r="AE505" s="45"/>
      <c r="AF505" s="36"/>
      <c r="AG505" s="36"/>
      <c r="AH505" s="36"/>
      <c r="AI505" s="49"/>
      <c r="AJ505" s="42"/>
      <c r="AK505" s="113"/>
      <c r="AL505" s="44"/>
      <c r="AM505" s="46"/>
      <c r="AN505" s="46"/>
      <c r="AO505" s="46"/>
      <c r="AP505" s="46"/>
      <c r="AQ505" s="46"/>
      <c r="AR505" s="46"/>
      <c r="BG505" s="30">
        <f t="shared" si="32"/>
        <v>0</v>
      </c>
      <c r="BH505" s="30" t="str">
        <f t="shared" si="33"/>
        <v>n/a</v>
      </c>
      <c r="BI505" s="31" t="b">
        <f t="shared" si="34"/>
        <v>0</v>
      </c>
    </row>
    <row r="506" spans="1:61" x14ac:dyDescent="0.15">
      <c r="A506" s="29"/>
      <c r="B506" s="32"/>
      <c r="C506" s="33"/>
      <c r="D506" s="33"/>
      <c r="E506" s="47"/>
      <c r="F506" s="41"/>
      <c r="G506" s="34"/>
      <c r="H506" s="35"/>
      <c r="I506" s="35"/>
      <c r="J506" s="36"/>
      <c r="K506" s="37"/>
      <c r="L506" s="37"/>
      <c r="M506" s="38"/>
      <c r="N506" s="39"/>
      <c r="O506" s="40"/>
      <c r="P506" s="40"/>
      <c r="Q506" s="34"/>
      <c r="R506" s="34"/>
      <c r="S506" s="41"/>
      <c r="T506" s="36"/>
      <c r="U506" s="36"/>
      <c r="V506" s="42"/>
      <c r="W506" s="42"/>
      <c r="X506" s="42"/>
      <c r="Y506" s="42"/>
      <c r="Z506" s="36"/>
      <c r="AA506" s="35"/>
      <c r="AB506" s="48"/>
      <c r="AC506" s="43"/>
      <c r="AD506" s="44"/>
      <c r="AE506" s="45"/>
      <c r="AF506" s="36"/>
      <c r="AG506" s="36"/>
      <c r="AH506" s="36"/>
      <c r="AI506" s="49"/>
      <c r="AJ506" s="42"/>
      <c r="AK506" s="113"/>
      <c r="AL506" s="44"/>
      <c r="AM506" s="46"/>
      <c r="AN506" s="46"/>
      <c r="AO506" s="46"/>
      <c r="AP506" s="46"/>
      <c r="AQ506" s="46"/>
      <c r="AR506" s="46"/>
      <c r="BG506" s="30">
        <f t="shared" si="32"/>
        <v>0</v>
      </c>
      <c r="BH506" s="30" t="str">
        <f t="shared" si="33"/>
        <v>n/a</v>
      </c>
      <c r="BI506" s="31" t="b">
        <f t="shared" si="34"/>
        <v>0</v>
      </c>
    </row>
    <row r="507" spans="1:61" x14ac:dyDescent="0.15">
      <c r="A507" s="29"/>
      <c r="B507" s="32"/>
      <c r="C507" s="33"/>
      <c r="D507" s="33"/>
      <c r="E507" s="47"/>
      <c r="F507" s="41"/>
      <c r="G507" s="34"/>
      <c r="H507" s="35"/>
      <c r="I507" s="35"/>
      <c r="J507" s="36"/>
      <c r="K507" s="37"/>
      <c r="L507" s="37"/>
      <c r="M507" s="38"/>
      <c r="N507" s="39"/>
      <c r="O507" s="40"/>
      <c r="P507" s="40"/>
      <c r="Q507" s="34"/>
      <c r="R507" s="34"/>
      <c r="S507" s="41"/>
      <c r="T507" s="36"/>
      <c r="U507" s="36"/>
      <c r="V507" s="42"/>
      <c r="W507" s="42"/>
      <c r="X507" s="42"/>
      <c r="Y507" s="42"/>
      <c r="Z507" s="36"/>
      <c r="AA507" s="35"/>
      <c r="AB507" s="48"/>
      <c r="AC507" s="43"/>
      <c r="AD507" s="44"/>
      <c r="AE507" s="45"/>
      <c r="AF507" s="36"/>
      <c r="AG507" s="36"/>
      <c r="AH507" s="36"/>
      <c r="AI507" s="49"/>
      <c r="AJ507" s="42"/>
      <c r="AK507" s="113"/>
      <c r="AL507" s="44"/>
      <c r="AM507" s="46"/>
      <c r="AN507" s="46"/>
      <c r="AO507" s="46"/>
      <c r="AP507" s="46"/>
      <c r="AQ507" s="46"/>
      <c r="AR507" s="46"/>
      <c r="BG507" s="30">
        <f t="shared" si="32"/>
        <v>0</v>
      </c>
      <c r="BH507" s="30" t="str">
        <f t="shared" si="33"/>
        <v>n/a</v>
      </c>
      <c r="BI507" s="31" t="b">
        <f t="shared" si="34"/>
        <v>0</v>
      </c>
    </row>
    <row r="508" spans="1:61" x14ac:dyDescent="0.15">
      <c r="A508" s="29"/>
      <c r="B508" s="32"/>
      <c r="C508" s="33"/>
      <c r="D508" s="33"/>
      <c r="E508" s="47"/>
      <c r="F508" s="41"/>
      <c r="G508" s="34"/>
      <c r="H508" s="35"/>
      <c r="I508" s="35"/>
      <c r="J508" s="36"/>
      <c r="K508" s="37"/>
      <c r="L508" s="37"/>
      <c r="M508" s="38"/>
      <c r="N508" s="39"/>
      <c r="O508" s="40"/>
      <c r="P508" s="40"/>
      <c r="Q508" s="34"/>
      <c r="R508" s="34"/>
      <c r="S508" s="41"/>
      <c r="T508" s="36"/>
      <c r="U508" s="36"/>
      <c r="V508" s="42"/>
      <c r="W508" s="42"/>
      <c r="X508" s="42"/>
      <c r="Y508" s="42"/>
      <c r="Z508" s="36"/>
      <c r="AA508" s="35"/>
      <c r="AB508" s="48"/>
      <c r="AC508" s="43"/>
      <c r="AD508" s="44"/>
      <c r="AE508" s="45"/>
      <c r="AF508" s="36"/>
      <c r="AG508" s="36"/>
      <c r="AH508" s="36"/>
      <c r="AI508" s="49"/>
      <c r="AJ508" s="42"/>
      <c r="AK508" s="113"/>
      <c r="AL508" s="44"/>
      <c r="AM508" s="46"/>
      <c r="AN508" s="46"/>
      <c r="AO508" s="46"/>
      <c r="AP508" s="46"/>
      <c r="AQ508" s="46"/>
      <c r="AR508" s="46"/>
      <c r="BG508" s="30">
        <f t="shared" si="32"/>
        <v>0</v>
      </c>
      <c r="BH508" s="30" t="str">
        <f t="shared" si="33"/>
        <v>n/a</v>
      </c>
      <c r="BI508" s="31" t="b">
        <f t="shared" si="34"/>
        <v>0</v>
      </c>
    </row>
    <row r="509" spans="1:61" x14ac:dyDescent="0.15">
      <c r="A509" s="29"/>
      <c r="B509" s="32"/>
      <c r="C509" s="33"/>
      <c r="D509" s="33"/>
      <c r="E509" s="47"/>
      <c r="F509" s="41"/>
      <c r="G509" s="34"/>
      <c r="H509" s="35"/>
      <c r="I509" s="35"/>
      <c r="J509" s="36"/>
      <c r="K509" s="37"/>
      <c r="L509" s="37"/>
      <c r="M509" s="38"/>
      <c r="N509" s="39"/>
      <c r="O509" s="40"/>
      <c r="P509" s="40"/>
      <c r="Q509" s="34"/>
      <c r="R509" s="34"/>
      <c r="S509" s="41"/>
      <c r="T509" s="36"/>
      <c r="U509" s="36"/>
      <c r="V509" s="42"/>
      <c r="W509" s="42"/>
      <c r="X509" s="42"/>
      <c r="Y509" s="42"/>
      <c r="Z509" s="36"/>
      <c r="AA509" s="35"/>
      <c r="AB509" s="48"/>
      <c r="AC509" s="43"/>
      <c r="AD509" s="44"/>
      <c r="AE509" s="45"/>
      <c r="AF509" s="36"/>
      <c r="AG509" s="36"/>
      <c r="AH509" s="36"/>
      <c r="AI509" s="49"/>
      <c r="AJ509" s="42"/>
      <c r="AK509" s="113"/>
      <c r="AL509" s="44"/>
      <c r="AM509" s="46"/>
      <c r="AN509" s="46"/>
      <c r="AO509" s="46"/>
      <c r="AP509" s="46"/>
      <c r="AQ509" s="46"/>
      <c r="AR509" s="46"/>
      <c r="BG509" s="30">
        <f t="shared" si="32"/>
        <v>0</v>
      </c>
      <c r="BH509" s="30" t="str">
        <f t="shared" si="33"/>
        <v>n/a</v>
      </c>
      <c r="BI509" s="31" t="b">
        <f t="shared" si="34"/>
        <v>0</v>
      </c>
    </row>
    <row r="510" spans="1:61" x14ac:dyDescent="0.15">
      <c r="A510" s="29"/>
      <c r="B510" s="32"/>
      <c r="C510" s="33"/>
      <c r="D510" s="33"/>
      <c r="E510" s="47"/>
      <c r="F510" s="41"/>
      <c r="G510" s="34"/>
      <c r="H510" s="35"/>
      <c r="I510" s="35"/>
      <c r="J510" s="36"/>
      <c r="K510" s="37"/>
      <c r="L510" s="37"/>
      <c r="M510" s="38"/>
      <c r="N510" s="39"/>
      <c r="O510" s="40"/>
      <c r="P510" s="40"/>
      <c r="Q510" s="34"/>
      <c r="R510" s="34"/>
      <c r="S510" s="41"/>
      <c r="T510" s="36"/>
      <c r="U510" s="36"/>
      <c r="V510" s="42"/>
      <c r="W510" s="42"/>
      <c r="X510" s="42"/>
      <c r="Y510" s="42"/>
      <c r="Z510" s="36"/>
      <c r="AA510" s="35"/>
      <c r="AB510" s="48"/>
      <c r="AC510" s="43"/>
      <c r="AD510" s="44"/>
      <c r="AE510" s="45"/>
      <c r="AF510" s="36"/>
      <c r="AG510" s="36"/>
      <c r="AH510" s="36"/>
      <c r="AI510" s="49"/>
      <c r="AJ510" s="42"/>
      <c r="AK510" s="113"/>
      <c r="AL510" s="44"/>
      <c r="AM510" s="46"/>
      <c r="AN510" s="46"/>
      <c r="AO510" s="46"/>
      <c r="AP510" s="46"/>
      <c r="AQ510" s="46"/>
      <c r="AR510" s="46"/>
      <c r="BG510" s="30">
        <f t="shared" si="32"/>
        <v>0</v>
      </c>
      <c r="BH510" s="30" t="str">
        <f t="shared" si="33"/>
        <v>n/a</v>
      </c>
      <c r="BI510" s="31" t="b">
        <f t="shared" si="34"/>
        <v>0</v>
      </c>
    </row>
    <row r="511" spans="1:61" x14ac:dyDescent="0.15">
      <c r="A511" s="29"/>
      <c r="B511" s="32"/>
      <c r="C511" s="33"/>
      <c r="D511" s="33"/>
      <c r="E511" s="47"/>
      <c r="F511" s="41"/>
      <c r="G511" s="34"/>
      <c r="H511" s="35"/>
      <c r="I511" s="35"/>
      <c r="J511" s="36"/>
      <c r="K511" s="37"/>
      <c r="L511" s="37"/>
      <c r="M511" s="38"/>
      <c r="N511" s="39"/>
      <c r="O511" s="40"/>
      <c r="P511" s="40"/>
      <c r="Q511" s="34"/>
      <c r="R511" s="34"/>
      <c r="S511" s="41"/>
      <c r="T511" s="36"/>
      <c r="U511" s="36"/>
      <c r="V511" s="42"/>
      <c r="W511" s="42"/>
      <c r="X511" s="42"/>
      <c r="Y511" s="42"/>
      <c r="Z511" s="36"/>
      <c r="AA511" s="35"/>
      <c r="AB511" s="48"/>
      <c r="AC511" s="43"/>
      <c r="AD511" s="44"/>
      <c r="AE511" s="45"/>
      <c r="AF511" s="36"/>
      <c r="AG511" s="36"/>
      <c r="AH511" s="36"/>
      <c r="AI511" s="49"/>
      <c r="AJ511" s="42"/>
      <c r="AK511" s="113"/>
      <c r="AL511" s="44"/>
      <c r="AM511" s="46"/>
      <c r="AN511" s="46"/>
      <c r="AO511" s="46"/>
      <c r="AP511" s="46"/>
      <c r="AQ511" s="46"/>
      <c r="AR511" s="46"/>
      <c r="BG511" s="30">
        <f t="shared" si="32"/>
        <v>0</v>
      </c>
      <c r="BH511" s="30" t="str">
        <f t="shared" si="33"/>
        <v>n/a</v>
      </c>
      <c r="BI511" s="31" t="b">
        <f t="shared" si="34"/>
        <v>0</v>
      </c>
    </row>
    <row r="512" spans="1:61" x14ac:dyDescent="0.15">
      <c r="A512" s="29"/>
      <c r="B512" s="32"/>
      <c r="C512" s="33"/>
      <c r="D512" s="33"/>
      <c r="E512" s="47"/>
      <c r="F512" s="41"/>
      <c r="G512" s="34"/>
      <c r="H512" s="35"/>
      <c r="I512" s="35"/>
      <c r="J512" s="36"/>
      <c r="K512" s="37"/>
      <c r="L512" s="37"/>
      <c r="M512" s="38"/>
      <c r="N512" s="39"/>
      <c r="O512" s="40"/>
      <c r="P512" s="40"/>
      <c r="Q512" s="34"/>
      <c r="R512" s="34"/>
      <c r="S512" s="41"/>
      <c r="T512" s="36"/>
      <c r="U512" s="36"/>
      <c r="V512" s="42"/>
      <c r="W512" s="42"/>
      <c r="X512" s="42"/>
      <c r="Y512" s="42"/>
      <c r="Z512" s="36"/>
      <c r="AA512" s="35"/>
      <c r="AB512" s="48"/>
      <c r="AC512" s="43"/>
      <c r="AD512" s="44"/>
      <c r="AE512" s="45"/>
      <c r="AF512" s="36"/>
      <c r="AG512" s="36"/>
      <c r="AH512" s="36"/>
      <c r="AI512" s="49"/>
      <c r="AJ512" s="42"/>
      <c r="AK512" s="113"/>
      <c r="AL512" s="44"/>
      <c r="AM512" s="46"/>
      <c r="AN512" s="46"/>
      <c r="AO512" s="46"/>
      <c r="AP512" s="46"/>
      <c r="AQ512" s="46"/>
      <c r="AR512" s="46"/>
      <c r="BG512" s="30">
        <f t="shared" si="32"/>
        <v>0</v>
      </c>
      <c r="BH512" s="30" t="str">
        <f t="shared" si="33"/>
        <v>n/a</v>
      </c>
      <c r="BI512" s="31" t="b">
        <f t="shared" si="34"/>
        <v>0</v>
      </c>
    </row>
    <row r="513" spans="1:61" x14ac:dyDescent="0.15">
      <c r="A513" s="29"/>
      <c r="B513" s="32"/>
      <c r="C513" s="33"/>
      <c r="D513" s="33"/>
      <c r="E513" s="47"/>
      <c r="F513" s="41"/>
      <c r="G513" s="34"/>
      <c r="H513" s="35"/>
      <c r="I513" s="35"/>
      <c r="J513" s="36"/>
      <c r="K513" s="37"/>
      <c r="L513" s="37"/>
      <c r="M513" s="38"/>
      <c r="N513" s="39"/>
      <c r="O513" s="40"/>
      <c r="P513" s="40"/>
      <c r="Q513" s="34"/>
      <c r="R513" s="34"/>
      <c r="S513" s="41"/>
      <c r="T513" s="36"/>
      <c r="U513" s="36"/>
      <c r="V513" s="42"/>
      <c r="W513" s="42"/>
      <c r="X513" s="42"/>
      <c r="Y513" s="42"/>
      <c r="Z513" s="36"/>
      <c r="AA513" s="35"/>
      <c r="AB513" s="48"/>
      <c r="AC513" s="43"/>
      <c r="AD513" s="44"/>
      <c r="AE513" s="45"/>
      <c r="AF513" s="36"/>
      <c r="AG513" s="36"/>
      <c r="AH513" s="36"/>
      <c r="AI513" s="49"/>
      <c r="AJ513" s="42"/>
      <c r="AK513" s="113"/>
      <c r="AL513" s="44"/>
      <c r="AM513" s="46"/>
      <c r="AN513" s="46"/>
      <c r="AO513" s="46"/>
      <c r="AP513" s="46"/>
      <c r="AQ513" s="46"/>
      <c r="AR513" s="46"/>
      <c r="BG513" s="30">
        <f t="shared" si="32"/>
        <v>0</v>
      </c>
      <c r="BH513" s="30" t="str">
        <f t="shared" si="33"/>
        <v>n/a</v>
      </c>
      <c r="BI513" s="31" t="b">
        <f t="shared" si="34"/>
        <v>0</v>
      </c>
    </row>
    <row r="514" spans="1:61" x14ac:dyDescent="0.15">
      <c r="A514" s="29"/>
      <c r="B514" s="32"/>
      <c r="C514" s="33"/>
      <c r="D514" s="33"/>
      <c r="E514" s="47"/>
      <c r="F514" s="41"/>
      <c r="G514" s="34"/>
      <c r="H514" s="35"/>
      <c r="I514" s="35"/>
      <c r="J514" s="36"/>
      <c r="K514" s="37"/>
      <c r="L514" s="37"/>
      <c r="M514" s="38"/>
      <c r="N514" s="39"/>
      <c r="O514" s="40"/>
      <c r="P514" s="40"/>
      <c r="Q514" s="34"/>
      <c r="R514" s="34"/>
      <c r="S514" s="41"/>
      <c r="T514" s="36"/>
      <c r="U514" s="36"/>
      <c r="V514" s="42"/>
      <c r="W514" s="42"/>
      <c r="X514" s="42"/>
      <c r="Y514" s="42"/>
      <c r="Z514" s="36"/>
      <c r="AA514" s="35"/>
      <c r="AB514" s="48"/>
      <c r="AC514" s="43"/>
      <c r="AD514" s="44"/>
      <c r="AE514" s="45"/>
      <c r="AF514" s="36"/>
      <c r="AG514" s="36"/>
      <c r="AH514" s="36"/>
      <c r="AI514" s="49"/>
      <c r="AJ514" s="42"/>
      <c r="AK514" s="113"/>
      <c r="AL514" s="44"/>
      <c r="AM514" s="46"/>
      <c r="AN514" s="46"/>
      <c r="AO514" s="46"/>
      <c r="AP514" s="46"/>
      <c r="AQ514" s="46"/>
      <c r="AR514" s="46"/>
      <c r="BG514" s="30">
        <f t="shared" si="32"/>
        <v>0</v>
      </c>
      <c r="BH514" s="30" t="str">
        <f t="shared" si="33"/>
        <v>n/a</v>
      </c>
      <c r="BI514" s="31" t="b">
        <f t="shared" si="34"/>
        <v>0</v>
      </c>
    </row>
    <row r="515" spans="1:61" x14ac:dyDescent="0.15">
      <c r="A515" s="29"/>
      <c r="B515" s="32"/>
      <c r="C515" s="33"/>
      <c r="D515" s="33"/>
      <c r="E515" s="47"/>
      <c r="F515" s="41"/>
      <c r="G515" s="34"/>
      <c r="H515" s="35"/>
      <c r="I515" s="35"/>
      <c r="J515" s="36"/>
      <c r="K515" s="37"/>
      <c r="L515" s="37"/>
      <c r="M515" s="38"/>
      <c r="N515" s="39"/>
      <c r="O515" s="40"/>
      <c r="P515" s="40"/>
      <c r="Q515" s="34"/>
      <c r="R515" s="34"/>
      <c r="S515" s="41"/>
      <c r="T515" s="36"/>
      <c r="U515" s="36"/>
      <c r="V515" s="42"/>
      <c r="W515" s="42"/>
      <c r="X515" s="42"/>
      <c r="Y515" s="42"/>
      <c r="Z515" s="36"/>
      <c r="AA515" s="35"/>
      <c r="AB515" s="48"/>
      <c r="AC515" s="43"/>
      <c r="AD515" s="44"/>
      <c r="AE515" s="45"/>
      <c r="AF515" s="36"/>
      <c r="AG515" s="36"/>
      <c r="AH515" s="36"/>
      <c r="AI515" s="49"/>
      <c r="AJ515" s="42"/>
      <c r="AK515" s="113"/>
      <c r="AL515" s="44"/>
      <c r="AM515" s="46"/>
      <c r="AN515" s="46"/>
      <c r="AO515" s="46"/>
      <c r="AP515" s="46"/>
      <c r="AQ515" s="46"/>
      <c r="AR515" s="46"/>
      <c r="BG515" s="30">
        <f t="shared" si="32"/>
        <v>0</v>
      </c>
      <c r="BH515" s="30" t="str">
        <f t="shared" si="33"/>
        <v>n/a</v>
      </c>
      <c r="BI515" s="31" t="b">
        <f t="shared" si="34"/>
        <v>0</v>
      </c>
    </row>
    <row r="516" spans="1:61" x14ac:dyDescent="0.15">
      <c r="A516" s="29"/>
      <c r="B516" s="32"/>
      <c r="C516" s="33"/>
      <c r="D516" s="33"/>
      <c r="E516" s="47"/>
      <c r="F516" s="41"/>
      <c r="G516" s="34"/>
      <c r="H516" s="35"/>
      <c r="I516" s="35"/>
      <c r="J516" s="36"/>
      <c r="K516" s="37"/>
      <c r="L516" s="37"/>
      <c r="M516" s="38"/>
      <c r="N516" s="39"/>
      <c r="O516" s="40"/>
      <c r="P516" s="40"/>
      <c r="Q516" s="34"/>
      <c r="R516" s="34"/>
      <c r="S516" s="41"/>
      <c r="T516" s="36"/>
      <c r="U516" s="36"/>
      <c r="V516" s="42"/>
      <c r="W516" s="42"/>
      <c r="X516" s="42"/>
      <c r="Y516" s="42"/>
      <c r="Z516" s="36"/>
      <c r="AA516" s="35"/>
      <c r="AB516" s="48"/>
      <c r="AC516" s="43"/>
      <c r="AD516" s="44"/>
      <c r="AE516" s="45"/>
      <c r="AF516" s="36"/>
      <c r="AG516" s="36"/>
      <c r="AH516" s="36"/>
      <c r="AI516" s="49"/>
      <c r="AJ516" s="42"/>
      <c r="AK516" s="113"/>
      <c r="AL516" s="44"/>
      <c r="AM516" s="46"/>
      <c r="AN516" s="46"/>
      <c r="AO516" s="46"/>
      <c r="AP516" s="46"/>
      <c r="AQ516" s="46"/>
      <c r="AR516" s="46"/>
      <c r="BG516" s="30">
        <f t="shared" si="32"/>
        <v>0</v>
      </c>
      <c r="BH516" s="30" t="str">
        <f t="shared" si="33"/>
        <v>n/a</v>
      </c>
      <c r="BI516" s="31" t="b">
        <f t="shared" si="34"/>
        <v>0</v>
      </c>
    </row>
    <row r="517" spans="1:61" x14ac:dyDescent="0.15">
      <c r="A517" s="29"/>
      <c r="B517" s="32"/>
      <c r="C517" s="33"/>
      <c r="D517" s="33"/>
      <c r="E517" s="47"/>
      <c r="F517" s="41"/>
      <c r="G517" s="34"/>
      <c r="H517" s="35"/>
      <c r="I517" s="35"/>
      <c r="J517" s="36"/>
      <c r="K517" s="37"/>
      <c r="L517" s="37"/>
      <c r="M517" s="38"/>
      <c r="N517" s="39"/>
      <c r="O517" s="40"/>
      <c r="P517" s="40"/>
      <c r="Q517" s="34"/>
      <c r="R517" s="34"/>
      <c r="S517" s="41"/>
      <c r="T517" s="36"/>
      <c r="U517" s="36"/>
      <c r="V517" s="42"/>
      <c r="W517" s="42"/>
      <c r="X517" s="42"/>
      <c r="Y517" s="42"/>
      <c r="Z517" s="36"/>
      <c r="AA517" s="35"/>
      <c r="AB517" s="48"/>
      <c r="AC517" s="43"/>
      <c r="AD517" s="44"/>
      <c r="AE517" s="45"/>
      <c r="AF517" s="36"/>
      <c r="AG517" s="36"/>
      <c r="AH517" s="36"/>
      <c r="AI517" s="49"/>
      <c r="AJ517" s="42"/>
      <c r="AK517" s="113"/>
      <c r="AL517" s="44"/>
      <c r="AM517" s="46"/>
      <c r="AN517" s="46"/>
      <c r="AO517" s="46"/>
      <c r="AP517" s="46"/>
      <c r="AQ517" s="46"/>
      <c r="AR517" s="46"/>
      <c r="BG517" s="30">
        <f t="shared" si="32"/>
        <v>0</v>
      </c>
      <c r="BH517" s="30" t="str">
        <f t="shared" si="33"/>
        <v>n/a</v>
      </c>
      <c r="BI517" s="31" t="b">
        <f t="shared" si="34"/>
        <v>0</v>
      </c>
    </row>
    <row r="518" spans="1:61" x14ac:dyDescent="0.15">
      <c r="A518" s="29"/>
      <c r="B518" s="32"/>
      <c r="C518" s="33"/>
      <c r="D518" s="33"/>
      <c r="E518" s="47"/>
      <c r="F518" s="41"/>
      <c r="G518" s="34"/>
      <c r="H518" s="35"/>
      <c r="I518" s="35"/>
      <c r="J518" s="36"/>
      <c r="K518" s="37"/>
      <c r="L518" s="37"/>
      <c r="M518" s="38"/>
      <c r="N518" s="39"/>
      <c r="O518" s="40"/>
      <c r="P518" s="40"/>
      <c r="Q518" s="34"/>
      <c r="R518" s="34"/>
      <c r="S518" s="41"/>
      <c r="T518" s="36"/>
      <c r="U518" s="36"/>
      <c r="V518" s="42"/>
      <c r="W518" s="42"/>
      <c r="X518" s="42"/>
      <c r="Y518" s="42"/>
      <c r="Z518" s="36"/>
      <c r="AA518" s="35"/>
      <c r="AB518" s="48"/>
      <c r="AC518" s="43"/>
      <c r="AD518" s="44"/>
      <c r="AE518" s="45"/>
      <c r="AF518" s="36"/>
      <c r="AG518" s="36"/>
      <c r="AH518" s="36"/>
      <c r="AI518" s="49"/>
      <c r="AJ518" s="42"/>
      <c r="AK518" s="113"/>
      <c r="AL518" s="44"/>
      <c r="AM518" s="46"/>
      <c r="AN518" s="46"/>
      <c r="AO518" s="46"/>
      <c r="AP518" s="46"/>
      <c r="AQ518" s="46"/>
      <c r="AR518" s="46"/>
      <c r="BG518" s="30">
        <f t="shared" si="32"/>
        <v>0</v>
      </c>
      <c r="BH518" s="30" t="str">
        <f t="shared" si="33"/>
        <v>n/a</v>
      </c>
      <c r="BI518" s="31" t="b">
        <f t="shared" si="34"/>
        <v>0</v>
      </c>
    </row>
    <row r="519" spans="1:61" x14ac:dyDescent="0.15">
      <c r="A519" s="29"/>
      <c r="B519" s="32"/>
      <c r="C519" s="33"/>
      <c r="D519" s="33"/>
      <c r="E519" s="47"/>
      <c r="F519" s="41"/>
      <c r="G519" s="34"/>
      <c r="H519" s="35"/>
      <c r="I519" s="35"/>
      <c r="J519" s="36"/>
      <c r="K519" s="37"/>
      <c r="L519" s="37"/>
      <c r="M519" s="38"/>
      <c r="N519" s="39"/>
      <c r="O519" s="40"/>
      <c r="P519" s="40"/>
      <c r="Q519" s="34"/>
      <c r="R519" s="34"/>
      <c r="S519" s="41"/>
      <c r="T519" s="36"/>
      <c r="U519" s="36"/>
      <c r="V519" s="42"/>
      <c r="W519" s="42"/>
      <c r="X519" s="42"/>
      <c r="Y519" s="42"/>
      <c r="Z519" s="36"/>
      <c r="AA519" s="35"/>
      <c r="AB519" s="48"/>
      <c r="AC519" s="43"/>
      <c r="AD519" s="44"/>
      <c r="AE519" s="45"/>
      <c r="AF519" s="36"/>
      <c r="AG519" s="36"/>
      <c r="AH519" s="36"/>
      <c r="AI519" s="49"/>
      <c r="AJ519" s="42"/>
      <c r="AK519" s="113"/>
      <c r="AL519" s="44"/>
      <c r="AM519" s="46"/>
      <c r="AN519" s="46"/>
      <c r="AO519" s="46"/>
      <c r="AP519" s="46"/>
      <c r="AQ519" s="46"/>
      <c r="AR519" s="46"/>
      <c r="BG519" s="30">
        <f t="shared" si="32"/>
        <v>0</v>
      </c>
      <c r="BH519" s="30" t="str">
        <f t="shared" si="33"/>
        <v>n/a</v>
      </c>
      <c r="BI519" s="31" t="b">
        <f t="shared" si="34"/>
        <v>0</v>
      </c>
    </row>
    <row r="520" spans="1:61" x14ac:dyDescent="0.15">
      <c r="A520" s="29"/>
      <c r="B520" s="32"/>
      <c r="C520" s="33"/>
      <c r="D520" s="33"/>
      <c r="E520" s="47"/>
      <c r="F520" s="41"/>
      <c r="G520" s="34"/>
      <c r="H520" s="35"/>
      <c r="I520" s="35"/>
      <c r="J520" s="36"/>
      <c r="K520" s="37"/>
      <c r="L520" s="37"/>
      <c r="M520" s="38"/>
      <c r="N520" s="39"/>
      <c r="O520" s="40"/>
      <c r="P520" s="40"/>
      <c r="Q520" s="34"/>
      <c r="R520" s="34"/>
      <c r="S520" s="41"/>
      <c r="T520" s="36"/>
      <c r="U520" s="36"/>
      <c r="V520" s="42"/>
      <c r="W520" s="42"/>
      <c r="X520" s="42"/>
      <c r="Y520" s="42"/>
      <c r="Z520" s="36"/>
      <c r="AA520" s="35"/>
      <c r="AB520" s="48"/>
      <c r="AC520" s="43"/>
      <c r="AD520" s="44"/>
      <c r="AE520" s="45"/>
      <c r="AF520" s="36"/>
      <c r="AG520" s="36"/>
      <c r="AH520" s="36"/>
      <c r="AI520" s="49"/>
      <c r="AJ520" s="42"/>
      <c r="AK520" s="113"/>
      <c r="AL520" s="44"/>
      <c r="AM520" s="46"/>
      <c r="AN520" s="46"/>
      <c r="AO520" s="46"/>
      <c r="AP520" s="46"/>
      <c r="AQ520" s="46"/>
      <c r="AR520" s="46"/>
      <c r="BG520" s="30">
        <f t="shared" si="32"/>
        <v>0</v>
      </c>
      <c r="BH520" s="30" t="str">
        <f t="shared" si="33"/>
        <v>n/a</v>
      </c>
      <c r="BI520" s="31" t="b">
        <f t="shared" si="34"/>
        <v>0</v>
      </c>
    </row>
    <row r="521" spans="1:61" x14ac:dyDescent="0.15">
      <c r="A521" s="29"/>
      <c r="B521" s="32"/>
      <c r="C521" s="33"/>
      <c r="D521" s="33"/>
      <c r="E521" s="47"/>
      <c r="F521" s="41"/>
      <c r="G521" s="34"/>
      <c r="H521" s="35"/>
      <c r="I521" s="35"/>
      <c r="J521" s="36"/>
      <c r="K521" s="37"/>
      <c r="L521" s="37"/>
      <c r="M521" s="38"/>
      <c r="N521" s="39"/>
      <c r="O521" s="40"/>
      <c r="P521" s="40"/>
      <c r="Q521" s="34"/>
      <c r="R521" s="34"/>
      <c r="S521" s="41"/>
      <c r="T521" s="36"/>
      <c r="U521" s="36"/>
      <c r="V521" s="42"/>
      <c r="W521" s="42"/>
      <c r="X521" s="42"/>
      <c r="Y521" s="42"/>
      <c r="Z521" s="36"/>
      <c r="AA521" s="35"/>
      <c r="AB521" s="48"/>
      <c r="AC521" s="43"/>
      <c r="AD521" s="44"/>
      <c r="AE521" s="45"/>
      <c r="AF521" s="36"/>
      <c r="AG521" s="36"/>
      <c r="AH521" s="36"/>
      <c r="AI521" s="49"/>
      <c r="AJ521" s="42"/>
      <c r="AK521" s="113"/>
      <c r="AL521" s="44"/>
      <c r="AM521" s="46"/>
      <c r="AN521" s="46"/>
      <c r="AO521" s="46"/>
      <c r="AP521" s="46"/>
      <c r="AQ521" s="46"/>
      <c r="AR521" s="46"/>
      <c r="BG521" s="30">
        <f t="shared" si="32"/>
        <v>0</v>
      </c>
      <c r="BH521" s="30" t="str">
        <f t="shared" si="33"/>
        <v>n/a</v>
      </c>
      <c r="BI521" s="31" t="b">
        <f t="shared" si="34"/>
        <v>0</v>
      </c>
    </row>
    <row r="522" spans="1:61" x14ac:dyDescent="0.15">
      <c r="A522" s="29"/>
      <c r="B522" s="32"/>
      <c r="C522" s="33"/>
      <c r="D522" s="33"/>
      <c r="E522" s="47"/>
      <c r="F522" s="41"/>
      <c r="G522" s="34"/>
      <c r="H522" s="35"/>
      <c r="I522" s="35"/>
      <c r="J522" s="36"/>
      <c r="K522" s="37"/>
      <c r="L522" s="37"/>
      <c r="M522" s="38"/>
      <c r="N522" s="39"/>
      <c r="O522" s="40"/>
      <c r="P522" s="40"/>
      <c r="Q522" s="34"/>
      <c r="R522" s="34"/>
      <c r="S522" s="41"/>
      <c r="T522" s="36"/>
      <c r="U522" s="36"/>
      <c r="V522" s="42"/>
      <c r="W522" s="42"/>
      <c r="X522" s="42"/>
      <c r="Y522" s="42"/>
      <c r="Z522" s="36"/>
      <c r="AA522" s="35"/>
      <c r="AB522" s="48"/>
      <c r="AC522" s="43"/>
      <c r="AD522" s="44"/>
      <c r="AE522" s="45"/>
      <c r="AF522" s="36"/>
      <c r="AG522" s="36"/>
      <c r="AH522" s="36"/>
      <c r="AI522" s="49"/>
      <c r="AJ522" s="42"/>
      <c r="AK522" s="113"/>
      <c r="AL522" s="44"/>
      <c r="AM522" s="46"/>
      <c r="AN522" s="46"/>
      <c r="AO522" s="46"/>
      <c r="AP522" s="46"/>
      <c r="AQ522" s="46"/>
      <c r="AR522" s="46"/>
      <c r="BG522" s="30">
        <f t="shared" si="32"/>
        <v>0</v>
      </c>
      <c r="BH522" s="30" t="str">
        <f t="shared" si="33"/>
        <v>n/a</v>
      </c>
      <c r="BI522" s="31" t="b">
        <f t="shared" si="34"/>
        <v>0</v>
      </c>
    </row>
    <row r="523" spans="1:61" x14ac:dyDescent="0.15">
      <c r="A523" s="29"/>
      <c r="B523" s="32"/>
      <c r="C523" s="33"/>
      <c r="D523" s="33"/>
      <c r="E523" s="47"/>
      <c r="F523" s="41"/>
      <c r="G523" s="34"/>
      <c r="H523" s="35"/>
      <c r="I523" s="35"/>
      <c r="J523" s="36"/>
      <c r="K523" s="37"/>
      <c r="L523" s="37"/>
      <c r="M523" s="38"/>
      <c r="N523" s="39"/>
      <c r="O523" s="40"/>
      <c r="P523" s="40"/>
      <c r="Q523" s="34"/>
      <c r="R523" s="34"/>
      <c r="S523" s="41"/>
      <c r="T523" s="36"/>
      <c r="U523" s="36"/>
      <c r="V523" s="42"/>
      <c r="W523" s="42"/>
      <c r="X523" s="42"/>
      <c r="Y523" s="42"/>
      <c r="Z523" s="36"/>
      <c r="AA523" s="35"/>
      <c r="AB523" s="48"/>
      <c r="AC523" s="43"/>
      <c r="AD523" s="44"/>
      <c r="AE523" s="45"/>
      <c r="AF523" s="36"/>
      <c r="AG523" s="36"/>
      <c r="AH523" s="36"/>
      <c r="AI523" s="49"/>
      <c r="AJ523" s="42"/>
      <c r="AK523" s="113"/>
      <c r="AL523" s="44"/>
      <c r="AM523" s="46"/>
      <c r="AN523" s="46"/>
      <c r="AO523" s="46"/>
      <c r="AP523" s="46"/>
      <c r="AQ523" s="46"/>
      <c r="AR523" s="46"/>
      <c r="BG523" s="30">
        <f t="shared" si="32"/>
        <v>0</v>
      </c>
      <c r="BH523" s="30" t="str">
        <f t="shared" si="33"/>
        <v>n/a</v>
      </c>
      <c r="BI523" s="31" t="b">
        <f t="shared" si="34"/>
        <v>0</v>
      </c>
    </row>
    <row r="524" spans="1:61" x14ac:dyDescent="0.15">
      <c r="A524" s="29"/>
      <c r="B524" s="32"/>
      <c r="C524" s="33"/>
      <c r="D524" s="33"/>
      <c r="E524" s="47"/>
      <c r="F524" s="41"/>
      <c r="G524" s="34"/>
      <c r="H524" s="35"/>
      <c r="I524" s="35"/>
      <c r="J524" s="36"/>
      <c r="K524" s="37"/>
      <c r="L524" s="37"/>
      <c r="M524" s="38"/>
      <c r="N524" s="39"/>
      <c r="O524" s="40"/>
      <c r="P524" s="40"/>
      <c r="Q524" s="34"/>
      <c r="R524" s="34"/>
      <c r="S524" s="41"/>
      <c r="T524" s="36"/>
      <c r="U524" s="36"/>
      <c r="V524" s="42"/>
      <c r="W524" s="42"/>
      <c r="X524" s="42"/>
      <c r="Y524" s="42"/>
      <c r="Z524" s="36"/>
      <c r="AA524" s="35"/>
      <c r="AB524" s="48"/>
      <c r="AC524" s="43"/>
      <c r="AD524" s="44"/>
      <c r="AE524" s="45"/>
      <c r="AF524" s="36"/>
      <c r="AG524" s="36"/>
      <c r="AH524" s="36"/>
      <c r="AI524" s="49"/>
      <c r="AJ524" s="42"/>
      <c r="AK524" s="113"/>
      <c r="AL524" s="44"/>
      <c r="AM524" s="46"/>
      <c r="AN524" s="46"/>
      <c r="AO524" s="46"/>
      <c r="AP524" s="46"/>
      <c r="AQ524" s="46"/>
      <c r="AR524" s="46"/>
      <c r="BG524" s="30">
        <f t="shared" si="32"/>
        <v>0</v>
      </c>
      <c r="BH524" s="30" t="str">
        <f t="shared" si="33"/>
        <v>n/a</v>
      </c>
      <c r="BI524" s="31" t="b">
        <f t="shared" si="34"/>
        <v>0</v>
      </c>
    </row>
    <row r="525" spans="1:61" x14ac:dyDescent="0.15">
      <c r="A525" s="29"/>
      <c r="B525" s="32"/>
      <c r="C525" s="33"/>
      <c r="D525" s="33"/>
      <c r="E525" s="47"/>
      <c r="F525" s="41"/>
      <c r="G525" s="34"/>
      <c r="H525" s="35"/>
      <c r="I525" s="35"/>
      <c r="J525" s="36"/>
      <c r="K525" s="37"/>
      <c r="L525" s="37"/>
      <c r="M525" s="38"/>
      <c r="N525" s="39"/>
      <c r="O525" s="40"/>
      <c r="P525" s="40"/>
      <c r="Q525" s="34"/>
      <c r="R525" s="34"/>
      <c r="S525" s="41"/>
      <c r="T525" s="36"/>
      <c r="U525" s="36"/>
      <c r="V525" s="42"/>
      <c r="W525" s="42"/>
      <c r="X525" s="42"/>
      <c r="Y525" s="42"/>
      <c r="Z525" s="36"/>
      <c r="AA525" s="35"/>
      <c r="AB525" s="48"/>
      <c r="AC525" s="43"/>
      <c r="AD525" s="44"/>
      <c r="AE525" s="45"/>
      <c r="AF525" s="36"/>
      <c r="AG525" s="36"/>
      <c r="AH525" s="36"/>
      <c r="AI525" s="49"/>
      <c r="AJ525" s="42"/>
      <c r="AK525" s="113"/>
      <c r="AL525" s="44"/>
      <c r="AM525" s="46"/>
      <c r="AN525" s="46"/>
      <c r="AO525" s="46"/>
      <c r="AP525" s="46"/>
      <c r="AQ525" s="46"/>
      <c r="AR525" s="46"/>
      <c r="BG525" s="30">
        <f t="shared" si="32"/>
        <v>0</v>
      </c>
      <c r="BH525" s="30" t="str">
        <f t="shared" si="33"/>
        <v>n/a</v>
      </c>
      <c r="BI525" s="31" t="b">
        <f t="shared" si="34"/>
        <v>0</v>
      </c>
    </row>
    <row r="526" spans="1:61" x14ac:dyDescent="0.15">
      <c r="A526" s="29"/>
      <c r="B526" s="32"/>
      <c r="C526" s="33"/>
      <c r="D526" s="33"/>
      <c r="E526" s="47"/>
      <c r="F526" s="41"/>
      <c r="G526" s="34"/>
      <c r="H526" s="35"/>
      <c r="I526" s="35"/>
      <c r="J526" s="36"/>
      <c r="K526" s="37"/>
      <c r="L526" s="37"/>
      <c r="M526" s="38"/>
      <c r="N526" s="39"/>
      <c r="O526" s="40"/>
      <c r="P526" s="40"/>
      <c r="Q526" s="34"/>
      <c r="R526" s="34"/>
      <c r="S526" s="41"/>
      <c r="T526" s="36"/>
      <c r="U526" s="36"/>
      <c r="V526" s="42"/>
      <c r="W526" s="42"/>
      <c r="X526" s="42"/>
      <c r="Y526" s="42"/>
      <c r="Z526" s="36"/>
      <c r="AA526" s="35"/>
      <c r="AB526" s="48"/>
      <c r="AC526" s="43"/>
      <c r="AD526" s="44"/>
      <c r="AE526" s="45"/>
      <c r="AF526" s="36"/>
      <c r="AG526" s="36"/>
      <c r="AH526" s="36"/>
      <c r="AI526" s="49"/>
      <c r="AJ526" s="42"/>
      <c r="AK526" s="113"/>
      <c r="AL526" s="44"/>
      <c r="AM526" s="46"/>
      <c r="AN526" s="46"/>
      <c r="AO526" s="46"/>
      <c r="AP526" s="46"/>
      <c r="AQ526" s="46"/>
      <c r="AR526" s="46"/>
      <c r="BG526" s="30">
        <f t="shared" si="32"/>
        <v>0</v>
      </c>
      <c r="BH526" s="30" t="str">
        <f t="shared" si="33"/>
        <v>n/a</v>
      </c>
      <c r="BI526" s="31" t="b">
        <f t="shared" si="34"/>
        <v>0</v>
      </c>
    </row>
    <row r="527" spans="1:61" x14ac:dyDescent="0.15">
      <c r="A527" s="29"/>
      <c r="B527" s="32"/>
      <c r="C527" s="33"/>
      <c r="D527" s="33"/>
      <c r="E527" s="47"/>
      <c r="F527" s="41"/>
      <c r="G527" s="34"/>
      <c r="H527" s="35"/>
      <c r="I527" s="35"/>
      <c r="J527" s="36"/>
      <c r="K527" s="37"/>
      <c r="L527" s="37"/>
      <c r="M527" s="38"/>
      <c r="N527" s="39"/>
      <c r="O527" s="40"/>
      <c r="P527" s="40"/>
      <c r="Q527" s="34"/>
      <c r="R527" s="34"/>
      <c r="S527" s="41"/>
      <c r="T527" s="36"/>
      <c r="U527" s="36"/>
      <c r="V527" s="42"/>
      <c r="W527" s="42"/>
      <c r="X527" s="42"/>
      <c r="Y527" s="42"/>
      <c r="Z527" s="36"/>
      <c r="AA527" s="35"/>
      <c r="AB527" s="48"/>
      <c r="AC527" s="43"/>
      <c r="AD527" s="44"/>
      <c r="AE527" s="45"/>
      <c r="AF527" s="36"/>
      <c r="AG527" s="36"/>
      <c r="AH527" s="36"/>
      <c r="AI527" s="49"/>
      <c r="AJ527" s="42"/>
      <c r="AK527" s="113"/>
      <c r="AL527" s="44"/>
      <c r="AM527" s="46"/>
      <c r="AN527" s="46"/>
      <c r="AO527" s="46"/>
      <c r="AP527" s="46"/>
      <c r="AQ527" s="46"/>
      <c r="AR527" s="46"/>
      <c r="BG527" s="30">
        <f t="shared" si="32"/>
        <v>0</v>
      </c>
      <c r="BH527" s="30" t="str">
        <f t="shared" si="33"/>
        <v>n/a</v>
      </c>
      <c r="BI527" s="31" t="b">
        <f t="shared" si="34"/>
        <v>0</v>
      </c>
    </row>
    <row r="528" spans="1:61" x14ac:dyDescent="0.15">
      <c r="A528" s="29"/>
      <c r="B528" s="32"/>
      <c r="C528" s="33"/>
      <c r="D528" s="33"/>
      <c r="E528" s="47"/>
      <c r="F528" s="41"/>
      <c r="G528" s="34"/>
      <c r="H528" s="35"/>
      <c r="I528" s="35"/>
      <c r="J528" s="36"/>
      <c r="K528" s="37"/>
      <c r="L528" s="37"/>
      <c r="M528" s="38"/>
      <c r="N528" s="39"/>
      <c r="O528" s="40"/>
      <c r="P528" s="40"/>
      <c r="Q528" s="34"/>
      <c r="R528" s="34"/>
      <c r="S528" s="41"/>
      <c r="T528" s="36"/>
      <c r="U528" s="36"/>
      <c r="V528" s="42"/>
      <c r="W528" s="42"/>
      <c r="X528" s="42"/>
      <c r="Y528" s="42"/>
      <c r="Z528" s="36"/>
      <c r="AA528" s="35"/>
      <c r="AB528" s="48"/>
      <c r="AC528" s="43"/>
      <c r="AD528" s="44"/>
      <c r="AE528" s="45"/>
      <c r="AF528" s="36"/>
      <c r="AG528" s="36"/>
      <c r="AH528" s="36"/>
      <c r="AI528" s="49"/>
      <c r="AJ528" s="42"/>
      <c r="AK528" s="113"/>
      <c r="AL528" s="44"/>
      <c r="AM528" s="46"/>
      <c r="AN528" s="46"/>
      <c r="AO528" s="46"/>
      <c r="AP528" s="46"/>
      <c r="AQ528" s="46"/>
      <c r="AR528" s="46"/>
      <c r="BG528" s="30">
        <f t="shared" si="32"/>
        <v>0</v>
      </c>
      <c r="BH528" s="30" t="str">
        <f t="shared" si="33"/>
        <v>n/a</v>
      </c>
      <c r="BI528" s="31" t="b">
        <f t="shared" si="34"/>
        <v>0</v>
      </c>
    </row>
    <row r="529" spans="1:61" x14ac:dyDescent="0.15">
      <c r="A529" s="29"/>
      <c r="B529" s="32"/>
      <c r="C529" s="33"/>
      <c r="D529" s="33"/>
      <c r="E529" s="47"/>
      <c r="F529" s="41"/>
      <c r="G529" s="34"/>
      <c r="H529" s="35"/>
      <c r="I529" s="35"/>
      <c r="J529" s="36"/>
      <c r="K529" s="37"/>
      <c r="L529" s="37"/>
      <c r="M529" s="38"/>
      <c r="N529" s="39"/>
      <c r="O529" s="40"/>
      <c r="P529" s="40"/>
      <c r="Q529" s="34"/>
      <c r="R529" s="34"/>
      <c r="S529" s="41"/>
      <c r="T529" s="36"/>
      <c r="U529" s="36"/>
      <c r="V529" s="42"/>
      <c r="W529" s="42"/>
      <c r="X529" s="42"/>
      <c r="Y529" s="42"/>
      <c r="Z529" s="36"/>
      <c r="AA529" s="35"/>
      <c r="AB529" s="48"/>
      <c r="AC529" s="43"/>
      <c r="AD529" s="44"/>
      <c r="AE529" s="45"/>
      <c r="AF529" s="36"/>
      <c r="AG529" s="36"/>
      <c r="AH529" s="36"/>
      <c r="AI529" s="49"/>
      <c r="AJ529" s="42"/>
      <c r="AK529" s="113"/>
      <c r="AL529" s="44"/>
      <c r="AM529" s="46"/>
      <c r="AN529" s="46"/>
      <c r="AO529" s="46"/>
      <c r="AP529" s="46"/>
      <c r="AQ529" s="46"/>
      <c r="AR529" s="46"/>
      <c r="BG529" s="30">
        <f t="shared" si="32"/>
        <v>0</v>
      </c>
      <c r="BH529" s="30" t="str">
        <f t="shared" si="33"/>
        <v>n/a</v>
      </c>
      <c r="BI529" s="31" t="b">
        <f t="shared" si="34"/>
        <v>0</v>
      </c>
    </row>
    <row r="530" spans="1:61" x14ac:dyDescent="0.15">
      <c r="A530" s="29"/>
      <c r="B530" s="32"/>
      <c r="C530" s="33"/>
      <c r="D530" s="33"/>
      <c r="E530" s="47"/>
      <c r="F530" s="41"/>
      <c r="G530" s="34"/>
      <c r="H530" s="35"/>
      <c r="I530" s="35"/>
      <c r="J530" s="36"/>
      <c r="K530" s="37"/>
      <c r="L530" s="37"/>
      <c r="M530" s="38"/>
      <c r="N530" s="39"/>
      <c r="O530" s="40"/>
      <c r="P530" s="40"/>
      <c r="Q530" s="34"/>
      <c r="R530" s="34"/>
      <c r="S530" s="41"/>
      <c r="T530" s="36"/>
      <c r="U530" s="36"/>
      <c r="V530" s="42"/>
      <c r="W530" s="42"/>
      <c r="X530" s="42"/>
      <c r="Y530" s="42"/>
      <c r="Z530" s="36"/>
      <c r="AA530" s="35"/>
      <c r="AB530" s="48"/>
      <c r="AC530" s="43"/>
      <c r="AD530" s="44"/>
      <c r="AE530" s="45"/>
      <c r="AF530" s="36"/>
      <c r="AG530" s="36"/>
      <c r="AH530" s="36"/>
      <c r="AI530" s="49"/>
      <c r="AJ530" s="42"/>
      <c r="AK530" s="113"/>
      <c r="AL530" s="44"/>
      <c r="AM530" s="46"/>
      <c r="AN530" s="46"/>
      <c r="AO530" s="46"/>
      <c r="AP530" s="46"/>
      <c r="AQ530" s="46"/>
      <c r="AR530" s="46"/>
      <c r="BG530" s="30">
        <f t="shared" si="32"/>
        <v>0</v>
      </c>
      <c r="BH530" s="30" t="str">
        <f t="shared" si="33"/>
        <v>n/a</v>
      </c>
      <c r="BI530" s="31" t="b">
        <f t="shared" si="34"/>
        <v>0</v>
      </c>
    </row>
    <row r="531" spans="1:61" x14ac:dyDescent="0.15">
      <c r="A531" s="29"/>
      <c r="B531" s="32"/>
      <c r="C531" s="33"/>
      <c r="D531" s="33"/>
      <c r="E531" s="47"/>
      <c r="F531" s="41"/>
      <c r="G531" s="34"/>
      <c r="H531" s="35"/>
      <c r="I531" s="35"/>
      <c r="J531" s="36"/>
      <c r="K531" s="37"/>
      <c r="L531" s="37"/>
      <c r="M531" s="38"/>
      <c r="N531" s="39"/>
      <c r="O531" s="40"/>
      <c r="P531" s="40"/>
      <c r="Q531" s="34"/>
      <c r="R531" s="34"/>
      <c r="S531" s="41"/>
      <c r="T531" s="36"/>
      <c r="U531" s="36"/>
      <c r="V531" s="42"/>
      <c r="W531" s="42"/>
      <c r="X531" s="42"/>
      <c r="Y531" s="42"/>
      <c r="Z531" s="36"/>
      <c r="AA531" s="35"/>
      <c r="AB531" s="48"/>
      <c r="AC531" s="43"/>
      <c r="AD531" s="44"/>
      <c r="AE531" s="45"/>
      <c r="AF531" s="36"/>
      <c r="AG531" s="36"/>
      <c r="AH531" s="36"/>
      <c r="AI531" s="49"/>
      <c r="AJ531" s="42"/>
      <c r="AK531" s="113"/>
      <c r="AL531" s="44"/>
      <c r="AM531" s="46"/>
      <c r="AN531" s="46"/>
      <c r="AO531" s="46"/>
      <c r="AP531" s="46"/>
      <c r="AQ531" s="46"/>
      <c r="AR531" s="46"/>
      <c r="BG531" s="30">
        <f t="shared" si="32"/>
        <v>0</v>
      </c>
      <c r="BH531" s="30" t="str">
        <f t="shared" si="33"/>
        <v>n/a</v>
      </c>
      <c r="BI531" s="31" t="b">
        <f t="shared" si="34"/>
        <v>0</v>
      </c>
    </row>
    <row r="532" spans="1:61" x14ac:dyDescent="0.15">
      <c r="A532" s="29"/>
      <c r="B532" s="32"/>
      <c r="C532" s="33"/>
      <c r="D532" s="33"/>
      <c r="E532" s="47"/>
      <c r="F532" s="41"/>
      <c r="G532" s="34"/>
      <c r="H532" s="35"/>
      <c r="I532" s="35"/>
      <c r="J532" s="36"/>
      <c r="K532" s="37"/>
      <c r="L532" s="37"/>
      <c r="M532" s="38"/>
      <c r="N532" s="39"/>
      <c r="O532" s="40"/>
      <c r="P532" s="40"/>
      <c r="Q532" s="34"/>
      <c r="R532" s="34"/>
      <c r="S532" s="41"/>
      <c r="T532" s="36"/>
      <c r="U532" s="36"/>
      <c r="V532" s="42"/>
      <c r="W532" s="42"/>
      <c r="X532" s="42"/>
      <c r="Y532" s="42"/>
      <c r="Z532" s="36"/>
      <c r="AA532" s="35"/>
      <c r="AB532" s="48"/>
      <c r="AC532" s="43"/>
      <c r="AD532" s="44"/>
      <c r="AE532" s="45"/>
      <c r="AF532" s="36"/>
      <c r="AG532" s="36"/>
      <c r="AH532" s="36"/>
      <c r="AI532" s="49"/>
      <c r="AJ532" s="42"/>
      <c r="AK532" s="113"/>
      <c r="AL532" s="44"/>
      <c r="AM532" s="46"/>
      <c r="AN532" s="46"/>
      <c r="AO532" s="46"/>
      <c r="AP532" s="46"/>
      <c r="AQ532" s="46"/>
      <c r="AR532" s="46"/>
      <c r="BG532" s="30">
        <f t="shared" si="32"/>
        <v>0</v>
      </c>
      <c r="BH532" s="30" t="str">
        <f t="shared" si="33"/>
        <v>n/a</v>
      </c>
      <c r="BI532" s="31" t="b">
        <f t="shared" si="34"/>
        <v>0</v>
      </c>
    </row>
    <row r="533" spans="1:61" x14ac:dyDescent="0.15">
      <c r="A533" s="29"/>
      <c r="B533" s="32"/>
      <c r="C533" s="33"/>
      <c r="D533" s="33"/>
      <c r="E533" s="47"/>
      <c r="F533" s="41"/>
      <c r="G533" s="34"/>
      <c r="H533" s="35"/>
      <c r="I533" s="35"/>
      <c r="J533" s="36"/>
      <c r="K533" s="37"/>
      <c r="L533" s="37"/>
      <c r="M533" s="38"/>
      <c r="N533" s="39"/>
      <c r="O533" s="40"/>
      <c r="P533" s="40"/>
      <c r="Q533" s="34"/>
      <c r="R533" s="34"/>
      <c r="S533" s="41"/>
      <c r="T533" s="36"/>
      <c r="U533" s="36"/>
      <c r="V533" s="42"/>
      <c r="W533" s="42"/>
      <c r="X533" s="42"/>
      <c r="Y533" s="42"/>
      <c r="Z533" s="36"/>
      <c r="AA533" s="35"/>
      <c r="AB533" s="48"/>
      <c r="AC533" s="43"/>
      <c r="AD533" s="44"/>
      <c r="AE533" s="45"/>
      <c r="AF533" s="36"/>
      <c r="AG533" s="36"/>
      <c r="AH533" s="36"/>
      <c r="AI533" s="49"/>
      <c r="AJ533" s="42"/>
      <c r="AK533" s="113"/>
      <c r="AL533" s="44"/>
      <c r="AM533" s="46"/>
      <c r="AN533" s="46"/>
      <c r="AO533" s="46"/>
      <c r="AP533" s="46"/>
      <c r="AQ533" s="46"/>
      <c r="AR533" s="46"/>
      <c r="BG533" s="30">
        <f t="shared" si="32"/>
        <v>0</v>
      </c>
      <c r="BH533" s="30" t="str">
        <f t="shared" si="33"/>
        <v>n/a</v>
      </c>
      <c r="BI533" s="31" t="b">
        <f t="shared" si="34"/>
        <v>0</v>
      </c>
    </row>
    <row r="534" spans="1:61" x14ac:dyDescent="0.15">
      <c r="A534" s="29"/>
      <c r="B534" s="32"/>
      <c r="C534" s="33"/>
      <c r="D534" s="33"/>
      <c r="E534" s="47"/>
      <c r="F534" s="41"/>
      <c r="G534" s="34"/>
      <c r="H534" s="35"/>
      <c r="I534" s="35"/>
      <c r="J534" s="36"/>
      <c r="K534" s="37"/>
      <c r="L534" s="37"/>
      <c r="M534" s="38"/>
      <c r="N534" s="39"/>
      <c r="O534" s="40"/>
      <c r="P534" s="40"/>
      <c r="Q534" s="34"/>
      <c r="R534" s="34"/>
      <c r="S534" s="41"/>
      <c r="T534" s="36"/>
      <c r="U534" s="36"/>
      <c r="V534" s="42"/>
      <c r="W534" s="42"/>
      <c r="X534" s="42"/>
      <c r="Y534" s="42"/>
      <c r="Z534" s="36"/>
      <c r="AA534" s="35"/>
      <c r="AB534" s="48"/>
      <c r="AC534" s="43"/>
      <c r="AD534" s="44"/>
      <c r="AE534" s="45"/>
      <c r="AF534" s="36"/>
      <c r="AG534" s="36"/>
      <c r="AH534" s="36"/>
      <c r="AI534" s="49"/>
      <c r="AJ534" s="42"/>
      <c r="AK534" s="113"/>
      <c r="AL534" s="44"/>
      <c r="AM534" s="46"/>
      <c r="AN534" s="46"/>
      <c r="AO534" s="46"/>
      <c r="AP534" s="46"/>
      <c r="AQ534" s="46"/>
      <c r="AR534" s="46"/>
      <c r="BG534" s="30">
        <f t="shared" si="32"/>
        <v>0</v>
      </c>
      <c r="BH534" s="30" t="str">
        <f t="shared" si="33"/>
        <v>n/a</v>
      </c>
      <c r="BI534" s="31" t="b">
        <f t="shared" si="34"/>
        <v>0</v>
      </c>
    </row>
    <row r="535" spans="1:61" x14ac:dyDescent="0.15">
      <c r="A535" s="29"/>
      <c r="B535" s="32"/>
      <c r="C535" s="33"/>
      <c r="D535" s="33"/>
      <c r="E535" s="47"/>
      <c r="F535" s="41"/>
      <c r="G535" s="34"/>
      <c r="H535" s="35"/>
      <c r="I535" s="35"/>
      <c r="J535" s="36"/>
      <c r="K535" s="37"/>
      <c r="L535" s="37"/>
      <c r="M535" s="38"/>
      <c r="N535" s="39"/>
      <c r="O535" s="40"/>
      <c r="P535" s="40"/>
      <c r="Q535" s="34"/>
      <c r="R535" s="34"/>
      <c r="S535" s="41"/>
      <c r="T535" s="36"/>
      <c r="U535" s="36"/>
      <c r="V535" s="42"/>
      <c r="W535" s="42"/>
      <c r="X535" s="42"/>
      <c r="Y535" s="42"/>
      <c r="Z535" s="36"/>
      <c r="AA535" s="35"/>
      <c r="AB535" s="48"/>
      <c r="AC535" s="43"/>
      <c r="AD535" s="44"/>
      <c r="AE535" s="45"/>
      <c r="AF535" s="36"/>
      <c r="AG535" s="36"/>
      <c r="AH535" s="36"/>
      <c r="AI535" s="49"/>
      <c r="AJ535" s="42"/>
      <c r="AK535" s="113"/>
      <c r="AL535" s="44"/>
      <c r="AM535" s="46"/>
      <c r="AN535" s="46"/>
      <c r="AO535" s="46"/>
      <c r="AP535" s="46"/>
      <c r="AQ535" s="46"/>
      <c r="AR535" s="46"/>
      <c r="BG535" s="30">
        <f t="shared" si="32"/>
        <v>0</v>
      </c>
      <c r="BH535" s="30" t="str">
        <f t="shared" si="33"/>
        <v>n/a</v>
      </c>
      <c r="BI535" s="31" t="b">
        <f t="shared" si="34"/>
        <v>0</v>
      </c>
    </row>
    <row r="536" spans="1:61" x14ac:dyDescent="0.15">
      <c r="A536" s="29"/>
      <c r="B536" s="32"/>
      <c r="C536" s="33"/>
      <c r="D536" s="33"/>
      <c r="E536" s="47"/>
      <c r="F536" s="41"/>
      <c r="G536" s="34"/>
      <c r="H536" s="35"/>
      <c r="I536" s="35"/>
      <c r="J536" s="36"/>
      <c r="K536" s="37"/>
      <c r="L536" s="37"/>
      <c r="M536" s="38"/>
      <c r="N536" s="39"/>
      <c r="O536" s="40"/>
      <c r="P536" s="40"/>
      <c r="Q536" s="34"/>
      <c r="R536" s="34"/>
      <c r="S536" s="41"/>
      <c r="T536" s="36"/>
      <c r="U536" s="36"/>
      <c r="V536" s="42"/>
      <c r="W536" s="42"/>
      <c r="X536" s="42"/>
      <c r="Y536" s="42"/>
      <c r="Z536" s="36"/>
      <c r="AA536" s="35"/>
      <c r="AB536" s="48"/>
      <c r="AC536" s="43"/>
      <c r="AD536" s="44"/>
      <c r="AE536" s="45"/>
      <c r="AF536" s="36"/>
      <c r="AG536" s="36"/>
      <c r="AH536" s="36"/>
      <c r="AI536" s="49"/>
      <c r="AJ536" s="42"/>
      <c r="AK536" s="113"/>
      <c r="AL536" s="44"/>
      <c r="AM536" s="46"/>
      <c r="AN536" s="46"/>
      <c r="AO536" s="46"/>
      <c r="AP536" s="46"/>
      <c r="AQ536" s="46"/>
      <c r="AR536" s="46"/>
      <c r="BG536" s="30">
        <f t="shared" si="32"/>
        <v>0</v>
      </c>
      <c r="BH536" s="30" t="str">
        <f t="shared" si="33"/>
        <v>n/a</v>
      </c>
      <c r="BI536" s="31" t="b">
        <f t="shared" si="34"/>
        <v>0</v>
      </c>
    </row>
    <row r="537" spans="1:61" x14ac:dyDescent="0.15">
      <c r="A537" s="29"/>
      <c r="B537" s="32"/>
      <c r="C537" s="33"/>
      <c r="D537" s="33"/>
      <c r="E537" s="47"/>
      <c r="F537" s="41"/>
      <c r="G537" s="34"/>
      <c r="H537" s="35"/>
      <c r="I537" s="35"/>
      <c r="J537" s="36"/>
      <c r="K537" s="37"/>
      <c r="L537" s="37"/>
      <c r="M537" s="38"/>
      <c r="N537" s="39"/>
      <c r="O537" s="40"/>
      <c r="P537" s="40"/>
      <c r="Q537" s="34"/>
      <c r="R537" s="34"/>
      <c r="S537" s="41"/>
      <c r="T537" s="36"/>
      <c r="U537" s="36"/>
      <c r="V537" s="42"/>
      <c r="W537" s="42"/>
      <c r="X537" s="42"/>
      <c r="Y537" s="42"/>
      <c r="Z537" s="36"/>
      <c r="AA537" s="35"/>
      <c r="AB537" s="48"/>
      <c r="AC537" s="43"/>
      <c r="AD537" s="44"/>
      <c r="AE537" s="45"/>
      <c r="AF537" s="36"/>
      <c r="AG537" s="36"/>
      <c r="AH537" s="36"/>
      <c r="AI537" s="49"/>
      <c r="AJ537" s="42"/>
      <c r="AK537" s="113"/>
      <c r="AL537" s="44"/>
      <c r="AM537" s="46"/>
      <c r="AN537" s="46"/>
      <c r="AO537" s="46"/>
      <c r="AP537" s="46"/>
      <c r="AQ537" s="46"/>
      <c r="AR537" s="46"/>
      <c r="BG537" s="30">
        <f t="shared" si="32"/>
        <v>0</v>
      </c>
      <c r="BH537" s="30" t="str">
        <f t="shared" si="33"/>
        <v>n/a</v>
      </c>
      <c r="BI537" s="31" t="b">
        <f t="shared" si="34"/>
        <v>0</v>
      </c>
    </row>
    <row r="538" spans="1:61" x14ac:dyDescent="0.15">
      <c r="A538" s="29"/>
      <c r="B538" s="32"/>
      <c r="C538" s="33"/>
      <c r="D538" s="33"/>
      <c r="E538" s="47"/>
      <c r="F538" s="41"/>
      <c r="G538" s="34"/>
      <c r="H538" s="35"/>
      <c r="I538" s="35"/>
      <c r="J538" s="36"/>
      <c r="K538" s="37"/>
      <c r="L538" s="37"/>
      <c r="M538" s="38"/>
      <c r="N538" s="39"/>
      <c r="O538" s="40"/>
      <c r="P538" s="40"/>
      <c r="Q538" s="34"/>
      <c r="R538" s="34"/>
      <c r="S538" s="41"/>
      <c r="T538" s="36"/>
      <c r="U538" s="36"/>
      <c r="V538" s="42"/>
      <c r="W538" s="42"/>
      <c r="X538" s="42"/>
      <c r="Y538" s="42"/>
      <c r="Z538" s="36"/>
      <c r="AA538" s="35"/>
      <c r="AB538" s="48"/>
      <c r="AC538" s="43"/>
      <c r="AD538" s="44"/>
      <c r="AE538" s="45"/>
      <c r="AF538" s="36"/>
      <c r="AG538" s="36"/>
      <c r="AH538" s="36"/>
      <c r="AI538" s="49"/>
      <c r="AJ538" s="42"/>
      <c r="AK538" s="113"/>
      <c r="AL538" s="44"/>
      <c r="AM538" s="46"/>
      <c r="AN538" s="46"/>
      <c r="AO538" s="46"/>
      <c r="AP538" s="46"/>
      <c r="AQ538" s="46"/>
      <c r="AR538" s="46"/>
      <c r="BG538" s="30">
        <f t="shared" si="32"/>
        <v>0</v>
      </c>
      <c r="BH538" s="30" t="str">
        <f t="shared" si="33"/>
        <v>n/a</v>
      </c>
      <c r="BI538" s="31" t="b">
        <f t="shared" si="34"/>
        <v>0</v>
      </c>
    </row>
    <row r="539" spans="1:61" x14ac:dyDescent="0.15">
      <c r="A539" s="29"/>
      <c r="B539" s="32"/>
      <c r="C539" s="33"/>
      <c r="D539" s="33"/>
      <c r="E539" s="47"/>
      <c r="F539" s="41"/>
      <c r="G539" s="34"/>
      <c r="H539" s="35"/>
      <c r="I539" s="35"/>
      <c r="J539" s="36"/>
      <c r="K539" s="37"/>
      <c r="L539" s="37"/>
      <c r="M539" s="38"/>
      <c r="N539" s="39"/>
      <c r="O539" s="40"/>
      <c r="P539" s="40"/>
      <c r="Q539" s="34"/>
      <c r="R539" s="34"/>
      <c r="S539" s="41"/>
      <c r="T539" s="36"/>
      <c r="U539" s="36"/>
      <c r="V539" s="42"/>
      <c r="W539" s="42"/>
      <c r="X539" s="42"/>
      <c r="Y539" s="42"/>
      <c r="Z539" s="36"/>
      <c r="AA539" s="35"/>
      <c r="AB539" s="48"/>
      <c r="AC539" s="43"/>
      <c r="AD539" s="44"/>
      <c r="AE539" s="45"/>
      <c r="AF539" s="36"/>
      <c r="AG539" s="36"/>
      <c r="AH539" s="36"/>
      <c r="AI539" s="49"/>
      <c r="AJ539" s="42"/>
      <c r="AK539" s="113"/>
      <c r="AL539" s="44"/>
      <c r="AM539" s="46"/>
      <c r="AN539" s="46"/>
      <c r="AO539" s="46"/>
      <c r="AP539" s="46"/>
      <c r="AQ539" s="46"/>
      <c r="AR539" s="46"/>
      <c r="BG539" s="30">
        <f t="shared" si="32"/>
        <v>0</v>
      </c>
      <c r="BH539" s="30" t="str">
        <f t="shared" si="33"/>
        <v>n/a</v>
      </c>
      <c r="BI539" s="31" t="b">
        <f t="shared" si="34"/>
        <v>0</v>
      </c>
    </row>
    <row r="540" spans="1:61" x14ac:dyDescent="0.15">
      <c r="A540" s="29"/>
      <c r="B540" s="32"/>
      <c r="C540" s="33"/>
      <c r="D540" s="33"/>
      <c r="E540" s="47"/>
      <c r="F540" s="41"/>
      <c r="G540" s="34"/>
      <c r="H540" s="35"/>
      <c r="I540" s="35"/>
      <c r="J540" s="36"/>
      <c r="K540" s="37"/>
      <c r="L540" s="37"/>
      <c r="M540" s="38"/>
      <c r="N540" s="39"/>
      <c r="O540" s="40"/>
      <c r="P540" s="40"/>
      <c r="Q540" s="34"/>
      <c r="R540" s="34"/>
      <c r="S540" s="41"/>
      <c r="T540" s="36"/>
      <c r="U540" s="36"/>
      <c r="V540" s="42"/>
      <c r="W540" s="42"/>
      <c r="X540" s="42"/>
      <c r="Y540" s="42"/>
      <c r="Z540" s="36"/>
      <c r="AA540" s="35"/>
      <c r="AB540" s="48"/>
      <c r="AC540" s="43"/>
      <c r="AD540" s="44"/>
      <c r="AE540" s="45"/>
      <c r="AF540" s="36"/>
      <c r="AG540" s="36"/>
      <c r="AH540" s="36"/>
      <c r="AI540" s="49"/>
      <c r="AJ540" s="42"/>
      <c r="AK540" s="113"/>
      <c r="AL540" s="44"/>
      <c r="AM540" s="46"/>
      <c r="AN540" s="46"/>
      <c r="AO540" s="46"/>
      <c r="AP540" s="46"/>
      <c r="AQ540" s="46"/>
      <c r="AR540" s="46"/>
      <c r="BG540" s="30">
        <f t="shared" si="32"/>
        <v>0</v>
      </c>
      <c r="BH540" s="30" t="str">
        <f t="shared" si="33"/>
        <v>n/a</v>
      </c>
      <c r="BI540" s="31" t="b">
        <f t="shared" si="34"/>
        <v>0</v>
      </c>
    </row>
    <row r="541" spans="1:61" x14ac:dyDescent="0.15">
      <c r="A541" s="29"/>
      <c r="B541" s="32"/>
      <c r="C541" s="33"/>
      <c r="D541" s="33"/>
      <c r="E541" s="47"/>
      <c r="F541" s="41"/>
      <c r="G541" s="34"/>
      <c r="H541" s="35"/>
      <c r="I541" s="35"/>
      <c r="J541" s="36"/>
      <c r="K541" s="37"/>
      <c r="L541" s="37"/>
      <c r="M541" s="38"/>
      <c r="N541" s="39"/>
      <c r="O541" s="40"/>
      <c r="P541" s="40"/>
      <c r="Q541" s="34"/>
      <c r="R541" s="34"/>
      <c r="S541" s="41"/>
      <c r="T541" s="36"/>
      <c r="U541" s="36"/>
      <c r="V541" s="42"/>
      <c r="W541" s="42"/>
      <c r="X541" s="42"/>
      <c r="Y541" s="42"/>
      <c r="Z541" s="36"/>
      <c r="AA541" s="35"/>
      <c r="AB541" s="48"/>
      <c r="AC541" s="43"/>
      <c r="AD541" s="44"/>
      <c r="AE541" s="45"/>
      <c r="AF541" s="36"/>
      <c r="AG541" s="36"/>
      <c r="AH541" s="36"/>
      <c r="AI541" s="49"/>
      <c r="AJ541" s="42"/>
      <c r="AK541" s="113"/>
      <c r="AL541" s="44"/>
      <c r="AM541" s="46"/>
      <c r="AN541" s="46"/>
      <c r="AO541" s="46"/>
      <c r="AP541" s="46"/>
      <c r="AQ541" s="46"/>
      <c r="AR541" s="46"/>
      <c r="BG541" s="30">
        <f t="shared" si="32"/>
        <v>0</v>
      </c>
      <c r="BH541" s="30" t="str">
        <f t="shared" si="33"/>
        <v>n/a</v>
      </c>
      <c r="BI541" s="31" t="b">
        <f t="shared" si="34"/>
        <v>0</v>
      </c>
    </row>
    <row r="542" spans="1:61" x14ac:dyDescent="0.15">
      <c r="A542" s="29"/>
      <c r="B542" s="32"/>
      <c r="C542" s="33"/>
      <c r="D542" s="33"/>
      <c r="E542" s="47"/>
      <c r="F542" s="41"/>
      <c r="G542" s="34"/>
      <c r="H542" s="35"/>
      <c r="I542" s="35"/>
      <c r="J542" s="36"/>
      <c r="K542" s="37"/>
      <c r="L542" s="37"/>
      <c r="M542" s="38"/>
      <c r="N542" s="39"/>
      <c r="O542" s="40"/>
      <c r="P542" s="40"/>
      <c r="Q542" s="34"/>
      <c r="R542" s="34"/>
      <c r="S542" s="41"/>
      <c r="T542" s="36"/>
      <c r="U542" s="36"/>
      <c r="V542" s="42"/>
      <c r="W542" s="42"/>
      <c r="X542" s="42"/>
      <c r="Y542" s="42"/>
      <c r="Z542" s="36"/>
      <c r="AA542" s="35"/>
      <c r="AB542" s="48"/>
      <c r="AC542" s="43"/>
      <c r="AD542" s="44"/>
      <c r="AE542" s="45"/>
      <c r="AF542" s="36"/>
      <c r="AG542" s="36"/>
      <c r="AH542" s="36"/>
      <c r="AI542" s="49"/>
      <c r="AJ542" s="42"/>
      <c r="AK542" s="113"/>
      <c r="AL542" s="44"/>
      <c r="AM542" s="46"/>
      <c r="AN542" s="46"/>
      <c r="AO542" s="46"/>
      <c r="AP542" s="46"/>
      <c r="AQ542" s="46"/>
      <c r="AR542" s="46"/>
      <c r="BG542" s="30">
        <f t="shared" si="32"/>
        <v>0</v>
      </c>
      <c r="BH542" s="30" t="str">
        <f t="shared" si="33"/>
        <v>n/a</v>
      </c>
      <c r="BI542" s="31" t="b">
        <f t="shared" si="34"/>
        <v>0</v>
      </c>
    </row>
    <row r="543" spans="1:61" x14ac:dyDescent="0.15">
      <c r="A543" s="29"/>
      <c r="B543" s="32"/>
      <c r="C543" s="33"/>
      <c r="D543" s="33"/>
      <c r="E543" s="47"/>
      <c r="F543" s="41"/>
      <c r="G543" s="34"/>
      <c r="H543" s="35"/>
      <c r="I543" s="35"/>
      <c r="J543" s="36"/>
      <c r="K543" s="37"/>
      <c r="L543" s="37"/>
      <c r="M543" s="38"/>
      <c r="N543" s="39"/>
      <c r="O543" s="40"/>
      <c r="P543" s="40"/>
      <c r="Q543" s="34"/>
      <c r="R543" s="34"/>
      <c r="S543" s="41"/>
      <c r="T543" s="36"/>
      <c r="U543" s="36"/>
      <c r="V543" s="42"/>
      <c r="W543" s="42"/>
      <c r="X543" s="42"/>
      <c r="Y543" s="42"/>
      <c r="Z543" s="36"/>
      <c r="AA543" s="35"/>
      <c r="AB543" s="48"/>
      <c r="AC543" s="43"/>
      <c r="AD543" s="44"/>
      <c r="AE543" s="45"/>
      <c r="AF543" s="36"/>
      <c r="AG543" s="36"/>
      <c r="AH543" s="36"/>
      <c r="AI543" s="49"/>
      <c r="AJ543" s="42"/>
      <c r="AK543" s="113"/>
      <c r="AL543" s="44"/>
      <c r="AM543" s="46"/>
      <c r="AN543" s="46"/>
      <c r="AO543" s="46"/>
      <c r="AP543" s="46"/>
      <c r="AQ543" s="46"/>
      <c r="AR543" s="46"/>
      <c r="BG543" s="30">
        <f t="shared" si="32"/>
        <v>0</v>
      </c>
      <c r="BH543" s="30" t="str">
        <f t="shared" si="33"/>
        <v>n/a</v>
      </c>
      <c r="BI543" s="31" t="b">
        <f t="shared" si="34"/>
        <v>0</v>
      </c>
    </row>
    <row r="544" spans="1:61" x14ac:dyDescent="0.15">
      <c r="A544" s="29"/>
      <c r="B544" s="32"/>
      <c r="C544" s="33"/>
      <c r="D544" s="33"/>
      <c r="E544" s="47"/>
      <c r="F544" s="41"/>
      <c r="G544" s="34"/>
      <c r="H544" s="35"/>
      <c r="I544" s="35"/>
      <c r="J544" s="36"/>
      <c r="K544" s="37"/>
      <c r="L544" s="37"/>
      <c r="M544" s="38"/>
      <c r="N544" s="39"/>
      <c r="O544" s="40"/>
      <c r="P544" s="40"/>
      <c r="Q544" s="34"/>
      <c r="R544" s="34"/>
      <c r="S544" s="41"/>
      <c r="T544" s="36"/>
      <c r="U544" s="36"/>
      <c r="V544" s="42"/>
      <c r="W544" s="42"/>
      <c r="X544" s="42"/>
      <c r="Y544" s="42"/>
      <c r="Z544" s="36"/>
      <c r="AA544" s="35"/>
      <c r="AB544" s="48"/>
      <c r="AC544" s="43"/>
      <c r="AD544" s="44"/>
      <c r="AE544" s="45"/>
      <c r="AF544" s="36"/>
      <c r="AG544" s="36"/>
      <c r="AH544" s="36"/>
      <c r="AI544" s="49"/>
      <c r="AJ544" s="42"/>
      <c r="AK544" s="113"/>
      <c r="AL544" s="44"/>
      <c r="AM544" s="46"/>
      <c r="AN544" s="46"/>
      <c r="AO544" s="46"/>
      <c r="AP544" s="46"/>
      <c r="AQ544" s="46"/>
      <c r="AR544" s="46"/>
      <c r="BG544" s="30">
        <f t="shared" si="32"/>
        <v>0</v>
      </c>
      <c r="BH544" s="30" t="str">
        <f t="shared" si="33"/>
        <v>n/a</v>
      </c>
      <c r="BI544" s="31" t="b">
        <f t="shared" si="34"/>
        <v>0</v>
      </c>
    </row>
    <row r="545" spans="1:61" x14ac:dyDescent="0.15">
      <c r="A545" s="29"/>
      <c r="B545" s="32"/>
      <c r="C545" s="33"/>
      <c r="D545" s="33"/>
      <c r="E545" s="47"/>
      <c r="F545" s="41"/>
      <c r="G545" s="34"/>
      <c r="H545" s="35"/>
      <c r="I545" s="35"/>
      <c r="J545" s="36"/>
      <c r="K545" s="37"/>
      <c r="L545" s="37"/>
      <c r="M545" s="38"/>
      <c r="N545" s="39"/>
      <c r="O545" s="40"/>
      <c r="P545" s="40"/>
      <c r="Q545" s="34"/>
      <c r="R545" s="34"/>
      <c r="S545" s="41"/>
      <c r="T545" s="36"/>
      <c r="U545" s="36"/>
      <c r="V545" s="42"/>
      <c r="W545" s="42"/>
      <c r="X545" s="42"/>
      <c r="Y545" s="42"/>
      <c r="Z545" s="36"/>
      <c r="AA545" s="35"/>
      <c r="AB545" s="48"/>
      <c r="AC545" s="43"/>
      <c r="AD545" s="44"/>
      <c r="AE545" s="45"/>
      <c r="AF545" s="36"/>
      <c r="AG545" s="36"/>
      <c r="AH545" s="36"/>
      <c r="AI545" s="49"/>
      <c r="AJ545" s="42"/>
      <c r="AK545" s="113"/>
      <c r="AL545" s="44"/>
      <c r="AM545" s="46"/>
      <c r="AN545" s="46"/>
      <c r="AO545" s="46"/>
      <c r="AP545" s="46"/>
      <c r="AQ545" s="46"/>
      <c r="AR545" s="46"/>
      <c r="BG545" s="30">
        <f t="shared" si="32"/>
        <v>0</v>
      </c>
      <c r="BH545" s="30" t="str">
        <f t="shared" si="33"/>
        <v>n/a</v>
      </c>
      <c r="BI545" s="31" t="b">
        <f t="shared" si="34"/>
        <v>0</v>
      </c>
    </row>
    <row r="546" spans="1:61" x14ac:dyDescent="0.15">
      <c r="A546" s="29"/>
      <c r="B546" s="32"/>
      <c r="C546" s="33"/>
      <c r="D546" s="33"/>
      <c r="E546" s="47"/>
      <c r="F546" s="41"/>
      <c r="G546" s="34"/>
      <c r="H546" s="35"/>
      <c r="I546" s="35"/>
      <c r="J546" s="36"/>
      <c r="K546" s="37"/>
      <c r="L546" s="37"/>
      <c r="M546" s="38"/>
      <c r="N546" s="39"/>
      <c r="O546" s="40"/>
      <c r="P546" s="40"/>
      <c r="Q546" s="34"/>
      <c r="R546" s="34"/>
      <c r="S546" s="41"/>
      <c r="T546" s="36"/>
      <c r="U546" s="36"/>
      <c r="V546" s="42"/>
      <c r="W546" s="42"/>
      <c r="X546" s="42"/>
      <c r="Y546" s="42"/>
      <c r="Z546" s="36"/>
      <c r="AA546" s="35"/>
      <c r="AB546" s="48"/>
      <c r="AC546" s="43"/>
      <c r="AD546" s="44"/>
      <c r="AE546" s="45"/>
      <c r="AF546" s="36"/>
      <c r="AG546" s="36"/>
      <c r="AH546" s="36"/>
      <c r="AI546" s="49"/>
      <c r="AJ546" s="42"/>
      <c r="AK546" s="113"/>
      <c r="AL546" s="44"/>
      <c r="AM546" s="46"/>
      <c r="AN546" s="46"/>
      <c r="AO546" s="46"/>
      <c r="AP546" s="46"/>
      <c r="AQ546" s="46"/>
      <c r="AR546" s="46"/>
      <c r="BG546" s="30">
        <f t="shared" si="32"/>
        <v>0</v>
      </c>
      <c r="BH546" s="30" t="str">
        <f t="shared" si="33"/>
        <v>n/a</v>
      </c>
      <c r="BI546" s="31" t="b">
        <f t="shared" si="34"/>
        <v>0</v>
      </c>
    </row>
    <row r="547" spans="1:61" x14ac:dyDescent="0.15">
      <c r="A547" s="29"/>
      <c r="B547" s="32"/>
      <c r="C547" s="33"/>
      <c r="D547" s="33"/>
      <c r="E547" s="47"/>
      <c r="F547" s="41"/>
      <c r="G547" s="34"/>
      <c r="H547" s="35"/>
      <c r="I547" s="35"/>
      <c r="J547" s="36"/>
      <c r="K547" s="37"/>
      <c r="L547" s="37"/>
      <c r="M547" s="38"/>
      <c r="N547" s="39"/>
      <c r="O547" s="40"/>
      <c r="P547" s="40"/>
      <c r="Q547" s="34"/>
      <c r="R547" s="34"/>
      <c r="S547" s="41"/>
      <c r="T547" s="36"/>
      <c r="U547" s="36"/>
      <c r="V547" s="42"/>
      <c r="W547" s="42"/>
      <c r="X547" s="42"/>
      <c r="Y547" s="42"/>
      <c r="Z547" s="36"/>
      <c r="AA547" s="35"/>
      <c r="AB547" s="48"/>
      <c r="AC547" s="43"/>
      <c r="AD547" s="44"/>
      <c r="AE547" s="45"/>
      <c r="AF547" s="36"/>
      <c r="AG547" s="36"/>
      <c r="AH547" s="36"/>
      <c r="AI547" s="49"/>
      <c r="AJ547" s="42"/>
      <c r="AK547" s="113"/>
      <c r="AL547" s="44"/>
      <c r="AM547" s="46"/>
      <c r="AN547" s="46"/>
      <c r="AO547" s="46"/>
      <c r="AP547" s="46"/>
      <c r="AQ547" s="46"/>
      <c r="AR547" s="46"/>
      <c r="BG547" s="30">
        <f t="shared" si="32"/>
        <v>0</v>
      </c>
      <c r="BH547" s="30" t="str">
        <f t="shared" si="33"/>
        <v>n/a</v>
      </c>
      <c r="BI547" s="31" t="b">
        <f t="shared" si="34"/>
        <v>0</v>
      </c>
    </row>
    <row r="548" spans="1:61" x14ac:dyDescent="0.15">
      <c r="A548" s="29"/>
      <c r="B548" s="32"/>
      <c r="C548" s="33"/>
      <c r="D548" s="33"/>
      <c r="E548" s="47"/>
      <c r="F548" s="41"/>
      <c r="G548" s="34"/>
      <c r="H548" s="35"/>
      <c r="I548" s="35"/>
      <c r="J548" s="36"/>
      <c r="K548" s="37"/>
      <c r="L548" s="37"/>
      <c r="M548" s="38"/>
      <c r="N548" s="39"/>
      <c r="O548" s="40"/>
      <c r="P548" s="40"/>
      <c r="Q548" s="34"/>
      <c r="R548" s="34"/>
      <c r="S548" s="41"/>
      <c r="T548" s="36"/>
      <c r="U548" s="36"/>
      <c r="V548" s="42"/>
      <c r="W548" s="42"/>
      <c r="X548" s="42"/>
      <c r="Y548" s="42"/>
      <c r="Z548" s="36"/>
      <c r="AA548" s="35"/>
      <c r="AB548" s="48"/>
      <c r="AC548" s="43"/>
      <c r="AD548" s="44"/>
      <c r="AE548" s="45"/>
      <c r="AF548" s="36"/>
      <c r="AG548" s="36"/>
      <c r="AH548" s="36"/>
      <c r="AI548" s="49"/>
      <c r="AJ548" s="42"/>
      <c r="AK548" s="113"/>
      <c r="AL548" s="44"/>
      <c r="AM548" s="46"/>
      <c r="AN548" s="46"/>
      <c r="AO548" s="46"/>
      <c r="AP548" s="46"/>
      <c r="AQ548" s="46"/>
      <c r="AR548" s="46"/>
      <c r="BG548" s="30">
        <f t="shared" si="32"/>
        <v>0</v>
      </c>
      <c r="BH548" s="30" t="str">
        <f t="shared" si="33"/>
        <v>n/a</v>
      </c>
      <c r="BI548" s="31" t="b">
        <f t="shared" si="34"/>
        <v>0</v>
      </c>
    </row>
    <row r="549" spans="1:61" x14ac:dyDescent="0.15">
      <c r="A549" s="29"/>
      <c r="B549" s="32"/>
      <c r="C549" s="33"/>
      <c r="D549" s="33"/>
      <c r="E549" s="47"/>
      <c r="F549" s="41"/>
      <c r="G549" s="34"/>
      <c r="H549" s="35"/>
      <c r="I549" s="35"/>
      <c r="J549" s="36"/>
      <c r="K549" s="37"/>
      <c r="L549" s="37"/>
      <c r="M549" s="38"/>
      <c r="N549" s="39"/>
      <c r="O549" s="40"/>
      <c r="P549" s="40"/>
      <c r="Q549" s="34"/>
      <c r="R549" s="34"/>
      <c r="S549" s="41"/>
      <c r="T549" s="36"/>
      <c r="U549" s="36"/>
      <c r="V549" s="42"/>
      <c r="W549" s="42"/>
      <c r="X549" s="42"/>
      <c r="Y549" s="42"/>
      <c r="Z549" s="36"/>
      <c r="AA549" s="35"/>
      <c r="AB549" s="48"/>
      <c r="AC549" s="43"/>
      <c r="AD549" s="44"/>
      <c r="AE549" s="45"/>
      <c r="AF549" s="36"/>
      <c r="AG549" s="36"/>
      <c r="AH549" s="36"/>
      <c r="AI549" s="49"/>
      <c r="AJ549" s="42"/>
      <c r="AK549" s="113"/>
      <c r="AL549" s="44"/>
      <c r="AM549" s="46"/>
      <c r="AN549" s="46"/>
      <c r="AO549" s="46"/>
      <c r="AP549" s="46"/>
      <c r="AQ549" s="46"/>
      <c r="AR549" s="46"/>
      <c r="BG549" s="30">
        <f t="shared" si="32"/>
        <v>0</v>
      </c>
      <c r="BH549" s="30" t="str">
        <f t="shared" si="33"/>
        <v>n/a</v>
      </c>
      <c r="BI549" s="31" t="b">
        <f t="shared" si="34"/>
        <v>0</v>
      </c>
    </row>
    <row r="550" spans="1:61" x14ac:dyDescent="0.15">
      <c r="A550" s="29"/>
      <c r="B550" s="32"/>
      <c r="C550" s="33"/>
      <c r="D550" s="33"/>
      <c r="E550" s="47"/>
      <c r="F550" s="41"/>
      <c r="G550" s="34"/>
      <c r="H550" s="35"/>
      <c r="I550" s="35"/>
      <c r="J550" s="36"/>
      <c r="K550" s="37"/>
      <c r="L550" s="37"/>
      <c r="M550" s="38"/>
      <c r="N550" s="39"/>
      <c r="O550" s="40"/>
      <c r="P550" s="40"/>
      <c r="Q550" s="34"/>
      <c r="R550" s="34"/>
      <c r="S550" s="41"/>
      <c r="T550" s="36"/>
      <c r="U550" s="36"/>
      <c r="V550" s="42"/>
      <c r="W550" s="42"/>
      <c r="X550" s="42"/>
      <c r="Y550" s="42"/>
      <c r="Z550" s="36"/>
      <c r="AA550" s="35"/>
      <c r="AB550" s="48"/>
      <c r="AC550" s="43"/>
      <c r="AD550" s="44"/>
      <c r="AE550" s="45"/>
      <c r="AF550" s="36"/>
      <c r="AG550" s="36"/>
      <c r="AH550" s="36"/>
      <c r="AI550" s="49"/>
      <c r="AJ550" s="42"/>
      <c r="AK550" s="113"/>
      <c r="AL550" s="44"/>
      <c r="AM550" s="46"/>
      <c r="AN550" s="46"/>
      <c r="AO550" s="46"/>
      <c r="AP550" s="46"/>
      <c r="AQ550" s="46"/>
      <c r="AR550" s="46"/>
      <c r="BG550" s="30">
        <f t="shared" si="32"/>
        <v>0</v>
      </c>
      <c r="BH550" s="30" t="str">
        <f t="shared" si="33"/>
        <v>n/a</v>
      </c>
      <c r="BI550" s="31" t="b">
        <f t="shared" si="34"/>
        <v>0</v>
      </c>
    </row>
    <row r="551" spans="1:61" x14ac:dyDescent="0.15">
      <c r="A551" s="29"/>
      <c r="B551" s="32"/>
      <c r="C551" s="33"/>
      <c r="D551" s="33"/>
      <c r="E551" s="47"/>
      <c r="F551" s="41"/>
      <c r="G551" s="34"/>
      <c r="H551" s="35"/>
      <c r="I551" s="35"/>
      <c r="J551" s="36"/>
      <c r="K551" s="37"/>
      <c r="L551" s="37"/>
      <c r="M551" s="38"/>
      <c r="N551" s="39"/>
      <c r="O551" s="40"/>
      <c r="P551" s="40"/>
      <c r="Q551" s="34"/>
      <c r="R551" s="34"/>
      <c r="S551" s="41"/>
      <c r="T551" s="36"/>
      <c r="U551" s="36"/>
      <c r="V551" s="42"/>
      <c r="W551" s="42"/>
      <c r="X551" s="42"/>
      <c r="Y551" s="42"/>
      <c r="Z551" s="36"/>
      <c r="AA551" s="35"/>
      <c r="AB551" s="48"/>
      <c r="AC551" s="43"/>
      <c r="AD551" s="44"/>
      <c r="AE551" s="45"/>
      <c r="AF551" s="36"/>
      <c r="AG551" s="36"/>
      <c r="AH551" s="36"/>
      <c r="AI551" s="49"/>
      <c r="AJ551" s="42"/>
      <c r="AK551" s="113"/>
      <c r="AL551" s="44"/>
      <c r="AM551" s="46"/>
      <c r="AN551" s="46"/>
      <c r="AO551" s="46"/>
      <c r="AP551" s="46"/>
      <c r="AQ551" s="46"/>
      <c r="AR551" s="46"/>
      <c r="BG551" s="30">
        <f t="shared" si="32"/>
        <v>0</v>
      </c>
      <c r="BH551" s="30" t="str">
        <f t="shared" si="33"/>
        <v>n/a</v>
      </c>
      <c r="BI551" s="31" t="b">
        <f t="shared" si="34"/>
        <v>0</v>
      </c>
    </row>
    <row r="552" spans="1:61" x14ac:dyDescent="0.15">
      <c r="A552" s="29"/>
      <c r="B552" s="32"/>
      <c r="C552" s="33"/>
      <c r="D552" s="33"/>
      <c r="E552" s="47"/>
      <c r="F552" s="41"/>
      <c r="G552" s="34"/>
      <c r="H552" s="35"/>
      <c r="I552" s="35"/>
      <c r="J552" s="36"/>
      <c r="K552" s="37"/>
      <c r="L552" s="37"/>
      <c r="M552" s="38"/>
      <c r="N552" s="39"/>
      <c r="O552" s="40"/>
      <c r="P552" s="40"/>
      <c r="Q552" s="34"/>
      <c r="R552" s="34"/>
      <c r="S552" s="41"/>
      <c r="T552" s="36"/>
      <c r="U552" s="36"/>
      <c r="V552" s="42"/>
      <c r="W552" s="42"/>
      <c r="X552" s="42"/>
      <c r="Y552" s="42"/>
      <c r="Z552" s="36"/>
      <c r="AA552" s="35"/>
      <c r="AB552" s="48"/>
      <c r="AC552" s="43"/>
      <c r="AD552" s="44"/>
      <c r="AE552" s="45"/>
      <c r="AF552" s="36"/>
      <c r="AG552" s="36"/>
      <c r="AH552" s="36"/>
      <c r="AI552" s="49"/>
      <c r="AJ552" s="42"/>
      <c r="AK552" s="113"/>
      <c r="AL552" s="44"/>
      <c r="AM552" s="46"/>
      <c r="AN552" s="46"/>
      <c r="AO552" s="46"/>
      <c r="AP552" s="46"/>
      <c r="AQ552" s="46"/>
      <c r="AR552" s="46"/>
      <c r="BG552" s="30">
        <f t="shared" si="32"/>
        <v>0</v>
      </c>
      <c r="BH552" s="30" t="str">
        <f t="shared" si="33"/>
        <v>n/a</v>
      </c>
      <c r="BI552" s="31" t="b">
        <f t="shared" si="34"/>
        <v>0</v>
      </c>
    </row>
    <row r="553" spans="1:61" x14ac:dyDescent="0.15">
      <c r="A553" s="29"/>
      <c r="B553" s="32"/>
      <c r="C553" s="33"/>
      <c r="D553" s="33"/>
      <c r="E553" s="47"/>
      <c r="F553" s="41"/>
      <c r="G553" s="34"/>
      <c r="H553" s="35"/>
      <c r="I553" s="35"/>
      <c r="J553" s="36"/>
      <c r="K553" s="37"/>
      <c r="L553" s="37"/>
      <c r="M553" s="38"/>
      <c r="N553" s="39"/>
      <c r="O553" s="40"/>
      <c r="P553" s="40"/>
      <c r="Q553" s="34"/>
      <c r="R553" s="34"/>
      <c r="S553" s="41"/>
      <c r="T553" s="36"/>
      <c r="U553" s="36"/>
      <c r="V553" s="42"/>
      <c r="W553" s="42"/>
      <c r="X553" s="42"/>
      <c r="Y553" s="42"/>
      <c r="Z553" s="36"/>
      <c r="AA553" s="35"/>
      <c r="AB553" s="48"/>
      <c r="AC553" s="43"/>
      <c r="AD553" s="44"/>
      <c r="AE553" s="45"/>
      <c r="AF553" s="36"/>
      <c r="AG553" s="36"/>
      <c r="AH553" s="36"/>
      <c r="AI553" s="49"/>
      <c r="AJ553" s="42"/>
      <c r="AK553" s="113"/>
      <c r="AL553" s="44"/>
      <c r="AM553" s="46"/>
      <c r="AN553" s="46"/>
      <c r="AO553" s="46"/>
      <c r="AP553" s="46"/>
      <c r="AQ553" s="46"/>
      <c r="AR553" s="46"/>
      <c r="BG553" s="30">
        <f t="shared" si="32"/>
        <v>0</v>
      </c>
      <c r="BH553" s="30" t="str">
        <f t="shared" si="33"/>
        <v>n/a</v>
      </c>
      <c r="BI553" s="31" t="b">
        <f t="shared" si="34"/>
        <v>0</v>
      </c>
    </row>
    <row r="554" spans="1:61" x14ac:dyDescent="0.15">
      <c r="A554" s="29"/>
      <c r="B554" s="32"/>
      <c r="C554" s="33"/>
      <c r="D554" s="33"/>
      <c r="E554" s="47"/>
      <c r="F554" s="41"/>
      <c r="G554" s="34"/>
      <c r="H554" s="35"/>
      <c r="I554" s="35"/>
      <c r="J554" s="36"/>
      <c r="K554" s="37"/>
      <c r="L554" s="37"/>
      <c r="M554" s="38"/>
      <c r="N554" s="39"/>
      <c r="O554" s="40"/>
      <c r="P554" s="40"/>
      <c r="Q554" s="34"/>
      <c r="R554" s="34"/>
      <c r="S554" s="41"/>
      <c r="T554" s="36"/>
      <c r="U554" s="36"/>
      <c r="V554" s="42"/>
      <c r="W554" s="42"/>
      <c r="X554" s="42"/>
      <c r="Y554" s="42"/>
      <c r="Z554" s="36"/>
      <c r="AA554" s="35"/>
      <c r="AB554" s="48"/>
      <c r="AC554" s="43"/>
      <c r="AD554" s="44"/>
      <c r="AE554" s="45"/>
      <c r="AF554" s="36"/>
      <c r="AG554" s="36"/>
      <c r="AH554" s="36"/>
      <c r="AI554" s="49"/>
      <c r="AJ554" s="42"/>
      <c r="AK554" s="113"/>
      <c r="AL554" s="44"/>
      <c r="AM554" s="46"/>
      <c r="AN554" s="46"/>
      <c r="AO554" s="46"/>
      <c r="AP554" s="46"/>
      <c r="AQ554" s="46"/>
      <c r="AR554" s="46"/>
      <c r="BG554" s="30">
        <f t="shared" si="32"/>
        <v>0</v>
      </c>
      <c r="BH554" s="30" t="str">
        <f t="shared" si="33"/>
        <v>n/a</v>
      </c>
      <c r="BI554" s="31" t="b">
        <f t="shared" si="34"/>
        <v>0</v>
      </c>
    </row>
    <row r="555" spans="1:61" x14ac:dyDescent="0.15">
      <c r="A555" s="29"/>
      <c r="B555" s="32"/>
      <c r="C555" s="33"/>
      <c r="D555" s="33"/>
      <c r="E555" s="47"/>
      <c r="F555" s="41"/>
      <c r="G555" s="34"/>
      <c r="H555" s="35"/>
      <c r="I555" s="35"/>
      <c r="J555" s="36"/>
      <c r="K555" s="37"/>
      <c r="L555" s="37"/>
      <c r="M555" s="38"/>
      <c r="N555" s="39"/>
      <c r="O555" s="40"/>
      <c r="P555" s="40"/>
      <c r="Q555" s="34"/>
      <c r="R555" s="34"/>
      <c r="S555" s="41"/>
      <c r="T555" s="36"/>
      <c r="U555" s="36"/>
      <c r="V555" s="42"/>
      <c r="W555" s="42"/>
      <c r="X555" s="42"/>
      <c r="Y555" s="42"/>
      <c r="Z555" s="36"/>
      <c r="AA555" s="35"/>
      <c r="AB555" s="48"/>
      <c r="AC555" s="43"/>
      <c r="AD555" s="44"/>
      <c r="AE555" s="45"/>
      <c r="AF555" s="36"/>
      <c r="AG555" s="36"/>
      <c r="AH555" s="36"/>
      <c r="AI555" s="49"/>
      <c r="AJ555" s="42"/>
      <c r="AK555" s="113"/>
      <c r="AL555" s="44"/>
      <c r="AM555" s="46"/>
      <c r="AN555" s="46"/>
      <c r="AO555" s="46"/>
      <c r="AP555" s="46"/>
      <c r="AQ555" s="46"/>
      <c r="AR555" s="46"/>
      <c r="BG555" s="30">
        <f t="shared" si="32"/>
        <v>0</v>
      </c>
      <c r="BH555" s="30" t="str">
        <f t="shared" si="33"/>
        <v>n/a</v>
      </c>
      <c r="BI555" s="31" t="b">
        <f t="shared" si="34"/>
        <v>0</v>
      </c>
    </row>
    <row r="556" spans="1:61" x14ac:dyDescent="0.15">
      <c r="A556" s="29"/>
      <c r="B556" s="32"/>
      <c r="C556" s="33"/>
      <c r="D556" s="33"/>
      <c r="E556" s="47"/>
      <c r="F556" s="41"/>
      <c r="G556" s="34"/>
      <c r="H556" s="35"/>
      <c r="I556" s="35"/>
      <c r="J556" s="36"/>
      <c r="K556" s="37"/>
      <c r="L556" s="37"/>
      <c r="M556" s="38"/>
      <c r="N556" s="39"/>
      <c r="O556" s="40"/>
      <c r="P556" s="40"/>
      <c r="Q556" s="34"/>
      <c r="R556" s="34"/>
      <c r="S556" s="41"/>
      <c r="T556" s="36"/>
      <c r="U556" s="36"/>
      <c r="V556" s="42"/>
      <c r="W556" s="42"/>
      <c r="X556" s="42"/>
      <c r="Y556" s="42"/>
      <c r="Z556" s="36"/>
      <c r="AA556" s="35"/>
      <c r="AB556" s="48"/>
      <c r="AC556" s="43"/>
      <c r="AD556" s="44"/>
      <c r="AE556" s="45"/>
      <c r="AF556" s="36"/>
      <c r="AG556" s="36"/>
      <c r="AH556" s="36"/>
      <c r="AI556" s="49"/>
      <c r="AJ556" s="42"/>
      <c r="AK556" s="113"/>
      <c r="AL556" s="44"/>
      <c r="AM556" s="46"/>
      <c r="AN556" s="46"/>
      <c r="AO556" s="46"/>
      <c r="AP556" s="46"/>
      <c r="AQ556" s="46"/>
      <c r="AR556" s="46"/>
      <c r="BG556" s="30">
        <f t="shared" si="32"/>
        <v>0</v>
      </c>
      <c r="BH556" s="30" t="str">
        <f t="shared" si="33"/>
        <v>n/a</v>
      </c>
      <c r="BI556" s="31" t="b">
        <f t="shared" si="34"/>
        <v>0</v>
      </c>
    </row>
    <row r="557" spans="1:61" x14ac:dyDescent="0.15">
      <c r="A557" s="29"/>
      <c r="B557" s="32"/>
      <c r="C557" s="33"/>
      <c r="D557" s="33"/>
      <c r="E557" s="47"/>
      <c r="F557" s="41"/>
      <c r="G557" s="34"/>
      <c r="H557" s="35"/>
      <c r="I557" s="35"/>
      <c r="J557" s="36"/>
      <c r="K557" s="37"/>
      <c r="L557" s="37"/>
      <c r="M557" s="38"/>
      <c r="N557" s="39"/>
      <c r="O557" s="40"/>
      <c r="P557" s="40"/>
      <c r="Q557" s="34"/>
      <c r="R557" s="34"/>
      <c r="S557" s="41"/>
      <c r="T557" s="36"/>
      <c r="U557" s="36"/>
      <c r="V557" s="42"/>
      <c r="W557" s="42"/>
      <c r="X557" s="42"/>
      <c r="Y557" s="42"/>
      <c r="Z557" s="36"/>
      <c r="AA557" s="35"/>
      <c r="AB557" s="48"/>
      <c r="AC557" s="43"/>
      <c r="AD557" s="44"/>
      <c r="AE557" s="45"/>
      <c r="AF557" s="36"/>
      <c r="AG557" s="36"/>
      <c r="AH557" s="36"/>
      <c r="AI557" s="49"/>
      <c r="AJ557" s="42"/>
      <c r="AK557" s="113"/>
      <c r="AL557" s="44"/>
      <c r="AM557" s="46"/>
      <c r="AN557" s="46"/>
      <c r="AO557" s="46"/>
      <c r="AP557" s="46"/>
      <c r="AQ557" s="46"/>
      <c r="AR557" s="46"/>
      <c r="BG557" s="30">
        <f t="shared" si="32"/>
        <v>0</v>
      </c>
      <c r="BH557" s="30" t="str">
        <f t="shared" si="33"/>
        <v>n/a</v>
      </c>
      <c r="BI557" s="31" t="b">
        <f t="shared" si="34"/>
        <v>0</v>
      </c>
    </row>
    <row r="558" spans="1:61" x14ac:dyDescent="0.15">
      <c r="A558" s="29"/>
      <c r="B558" s="32"/>
      <c r="C558" s="33"/>
      <c r="D558" s="33"/>
      <c r="E558" s="47"/>
      <c r="F558" s="41"/>
      <c r="G558" s="34"/>
      <c r="H558" s="35"/>
      <c r="I558" s="35"/>
      <c r="J558" s="36"/>
      <c r="K558" s="37"/>
      <c r="L558" s="37"/>
      <c r="M558" s="38"/>
      <c r="N558" s="39"/>
      <c r="O558" s="40"/>
      <c r="P558" s="40"/>
      <c r="Q558" s="34"/>
      <c r="R558" s="34"/>
      <c r="S558" s="41"/>
      <c r="T558" s="36"/>
      <c r="U558" s="36"/>
      <c r="V558" s="42"/>
      <c r="W558" s="42"/>
      <c r="X558" s="42"/>
      <c r="Y558" s="42"/>
      <c r="Z558" s="36"/>
      <c r="AA558" s="35"/>
      <c r="AB558" s="48"/>
      <c r="AC558" s="43"/>
      <c r="AD558" s="44"/>
      <c r="AE558" s="45"/>
      <c r="AF558" s="36"/>
      <c r="AG558" s="36"/>
      <c r="AH558" s="36"/>
      <c r="AI558" s="49"/>
      <c r="AJ558" s="42"/>
      <c r="AK558" s="113"/>
      <c r="AL558" s="44"/>
      <c r="AM558" s="46"/>
      <c r="AN558" s="46"/>
      <c r="AO558" s="46"/>
      <c r="AP558" s="46"/>
      <c r="AQ558" s="46"/>
      <c r="AR558" s="46"/>
      <c r="BG558" s="30">
        <f t="shared" si="32"/>
        <v>0</v>
      </c>
      <c r="BH558" s="30" t="str">
        <f t="shared" si="33"/>
        <v>n/a</v>
      </c>
      <c r="BI558" s="31" t="b">
        <f t="shared" si="34"/>
        <v>0</v>
      </c>
    </row>
    <row r="559" spans="1:61" x14ac:dyDescent="0.15">
      <c r="A559" s="29"/>
      <c r="B559" s="32"/>
      <c r="C559" s="33"/>
      <c r="D559" s="33"/>
      <c r="E559" s="47"/>
      <c r="F559" s="41"/>
      <c r="G559" s="34"/>
      <c r="H559" s="35"/>
      <c r="I559" s="35"/>
      <c r="J559" s="36"/>
      <c r="K559" s="37"/>
      <c r="L559" s="37"/>
      <c r="M559" s="38"/>
      <c r="N559" s="39"/>
      <c r="O559" s="40"/>
      <c r="P559" s="40"/>
      <c r="Q559" s="34"/>
      <c r="R559" s="34"/>
      <c r="S559" s="41"/>
      <c r="T559" s="36"/>
      <c r="U559" s="36"/>
      <c r="V559" s="42"/>
      <c r="W559" s="42"/>
      <c r="X559" s="42"/>
      <c r="Y559" s="42"/>
      <c r="Z559" s="36"/>
      <c r="AA559" s="35"/>
      <c r="AB559" s="48"/>
      <c r="AC559" s="43"/>
      <c r="AD559" s="44"/>
      <c r="AE559" s="45"/>
      <c r="AF559" s="36"/>
      <c r="AG559" s="36"/>
      <c r="AH559" s="36"/>
      <c r="AI559" s="49"/>
      <c r="AJ559" s="42"/>
      <c r="AK559" s="113"/>
      <c r="AL559" s="44"/>
      <c r="AM559" s="46"/>
      <c r="AN559" s="46"/>
      <c r="AO559" s="46"/>
      <c r="AP559" s="46"/>
      <c r="AQ559" s="46"/>
      <c r="AR559" s="46"/>
      <c r="BG559" s="30">
        <f t="shared" si="32"/>
        <v>0</v>
      </c>
      <c r="BH559" s="30" t="str">
        <f t="shared" si="33"/>
        <v>n/a</v>
      </c>
      <c r="BI559" s="31" t="b">
        <f t="shared" si="34"/>
        <v>0</v>
      </c>
    </row>
    <row r="560" spans="1:61" x14ac:dyDescent="0.15">
      <c r="A560" s="29"/>
      <c r="B560" s="32"/>
      <c r="C560" s="33"/>
      <c r="D560" s="33"/>
      <c r="E560" s="47"/>
      <c r="F560" s="41"/>
      <c r="G560" s="34"/>
      <c r="H560" s="35"/>
      <c r="I560" s="35"/>
      <c r="J560" s="36"/>
      <c r="K560" s="37"/>
      <c r="L560" s="37"/>
      <c r="M560" s="38"/>
      <c r="N560" s="39"/>
      <c r="O560" s="40"/>
      <c r="P560" s="40"/>
      <c r="Q560" s="34"/>
      <c r="R560" s="34"/>
      <c r="S560" s="41"/>
      <c r="T560" s="36"/>
      <c r="U560" s="36"/>
      <c r="V560" s="42"/>
      <c r="W560" s="42"/>
      <c r="X560" s="42"/>
      <c r="Y560" s="42"/>
      <c r="Z560" s="36"/>
      <c r="AA560" s="35"/>
      <c r="AB560" s="48"/>
      <c r="AC560" s="43"/>
      <c r="AD560" s="44"/>
      <c r="AE560" s="45"/>
      <c r="AF560" s="36"/>
      <c r="AG560" s="36"/>
      <c r="AH560" s="36"/>
      <c r="AI560" s="49"/>
      <c r="AJ560" s="42"/>
      <c r="AK560" s="113"/>
      <c r="AL560" s="44"/>
      <c r="AM560" s="46"/>
      <c r="AN560" s="46"/>
      <c r="AO560" s="46"/>
      <c r="AP560" s="46"/>
      <c r="AQ560" s="46"/>
      <c r="AR560" s="46"/>
      <c r="BG560" s="30">
        <f t="shared" si="32"/>
        <v>0</v>
      </c>
      <c r="BH560" s="30" t="str">
        <f t="shared" si="33"/>
        <v>n/a</v>
      </c>
      <c r="BI560" s="31" t="b">
        <f t="shared" si="34"/>
        <v>0</v>
      </c>
    </row>
    <row r="561" spans="1:61" x14ac:dyDescent="0.15">
      <c r="A561" s="29"/>
      <c r="B561" s="32"/>
      <c r="C561" s="33"/>
      <c r="D561" s="33"/>
      <c r="E561" s="47"/>
      <c r="F561" s="41"/>
      <c r="G561" s="34"/>
      <c r="H561" s="35"/>
      <c r="I561" s="35"/>
      <c r="J561" s="36"/>
      <c r="K561" s="37"/>
      <c r="L561" s="37"/>
      <c r="M561" s="38"/>
      <c r="N561" s="39"/>
      <c r="O561" s="40"/>
      <c r="P561" s="40"/>
      <c r="Q561" s="34"/>
      <c r="R561" s="34"/>
      <c r="S561" s="41"/>
      <c r="T561" s="36"/>
      <c r="U561" s="36"/>
      <c r="V561" s="42"/>
      <c r="W561" s="42"/>
      <c r="X561" s="42"/>
      <c r="Y561" s="42"/>
      <c r="Z561" s="36"/>
      <c r="AA561" s="35"/>
      <c r="AB561" s="48"/>
      <c r="AC561" s="43"/>
      <c r="AD561" s="44"/>
      <c r="AE561" s="45"/>
      <c r="AF561" s="36"/>
      <c r="AG561" s="36"/>
      <c r="AH561" s="36"/>
      <c r="AI561" s="49"/>
      <c r="AJ561" s="42"/>
      <c r="AK561" s="113"/>
      <c r="AL561" s="44"/>
      <c r="AM561" s="46"/>
      <c r="AN561" s="46"/>
      <c r="AO561" s="46"/>
      <c r="AP561" s="46"/>
      <c r="AQ561" s="46"/>
      <c r="AR561" s="46"/>
      <c r="BG561" s="30">
        <f t="shared" ref="BG561:BG624" si="35">I561-Q561</f>
        <v>0</v>
      </c>
      <c r="BH561" s="30" t="str">
        <f t="shared" ref="BH561:BH624" si="36">IF(O561="HTM",365*5,IF(O561="AFS",365*3,"n/a"))</f>
        <v>n/a</v>
      </c>
      <c r="BI561" s="31" t="b">
        <f t="shared" si="34"/>
        <v>0</v>
      </c>
    </row>
    <row r="562" spans="1:61" x14ac:dyDescent="0.15">
      <c r="A562" s="29"/>
      <c r="B562" s="32"/>
      <c r="C562" s="33"/>
      <c r="D562" s="33"/>
      <c r="E562" s="47"/>
      <c r="F562" s="41"/>
      <c r="G562" s="34"/>
      <c r="H562" s="35"/>
      <c r="I562" s="35"/>
      <c r="J562" s="36"/>
      <c r="K562" s="37"/>
      <c r="L562" s="37"/>
      <c r="M562" s="38"/>
      <c r="N562" s="39"/>
      <c r="O562" s="40"/>
      <c r="P562" s="40"/>
      <c r="Q562" s="34"/>
      <c r="R562" s="34"/>
      <c r="S562" s="41"/>
      <c r="T562" s="36"/>
      <c r="U562" s="36"/>
      <c r="V562" s="42"/>
      <c r="W562" s="42"/>
      <c r="X562" s="42"/>
      <c r="Y562" s="42"/>
      <c r="Z562" s="36"/>
      <c r="AA562" s="35"/>
      <c r="AB562" s="48"/>
      <c r="AC562" s="43"/>
      <c r="AD562" s="44"/>
      <c r="AE562" s="45"/>
      <c r="AF562" s="36"/>
      <c r="AG562" s="36"/>
      <c r="AH562" s="36"/>
      <c r="AI562" s="49"/>
      <c r="AJ562" s="42"/>
      <c r="AK562" s="113"/>
      <c r="AL562" s="44"/>
      <c r="AM562" s="46"/>
      <c r="AN562" s="46"/>
      <c r="AO562" s="46"/>
      <c r="AP562" s="46"/>
      <c r="AQ562" s="46"/>
      <c r="AR562" s="46"/>
      <c r="BG562" s="30">
        <f t="shared" si="35"/>
        <v>0</v>
      </c>
      <c r="BH562" s="30" t="str">
        <f t="shared" si="36"/>
        <v>n/a</v>
      </c>
      <c r="BI562" s="31" t="b">
        <f t="shared" si="34"/>
        <v>0</v>
      </c>
    </row>
    <row r="563" spans="1:61" x14ac:dyDescent="0.15">
      <c r="A563" s="29"/>
      <c r="B563" s="32"/>
      <c r="C563" s="33"/>
      <c r="D563" s="33"/>
      <c r="E563" s="47"/>
      <c r="F563" s="41"/>
      <c r="G563" s="34"/>
      <c r="H563" s="35"/>
      <c r="I563" s="35"/>
      <c r="J563" s="36"/>
      <c r="K563" s="37"/>
      <c r="L563" s="37"/>
      <c r="M563" s="38"/>
      <c r="N563" s="39"/>
      <c r="O563" s="40"/>
      <c r="P563" s="40"/>
      <c r="Q563" s="34"/>
      <c r="R563" s="34"/>
      <c r="S563" s="41"/>
      <c r="T563" s="36"/>
      <c r="U563" s="36"/>
      <c r="V563" s="42"/>
      <c r="W563" s="42"/>
      <c r="X563" s="42"/>
      <c r="Y563" s="42"/>
      <c r="Z563" s="36"/>
      <c r="AA563" s="35"/>
      <c r="AB563" s="48"/>
      <c r="AC563" s="43"/>
      <c r="AD563" s="44"/>
      <c r="AE563" s="45"/>
      <c r="AF563" s="36"/>
      <c r="AG563" s="36"/>
      <c r="AH563" s="36"/>
      <c r="AI563" s="49"/>
      <c r="AJ563" s="42"/>
      <c r="AK563" s="113"/>
      <c r="AL563" s="44"/>
      <c r="AM563" s="46"/>
      <c r="AN563" s="46"/>
      <c r="AO563" s="46"/>
      <c r="AP563" s="46"/>
      <c r="AQ563" s="46"/>
      <c r="AR563" s="46"/>
      <c r="BG563" s="30">
        <f t="shared" si="35"/>
        <v>0</v>
      </c>
      <c r="BH563" s="30" t="str">
        <f t="shared" si="36"/>
        <v>n/a</v>
      </c>
      <c r="BI563" s="31" t="b">
        <f t="shared" ref="BI563:BI626" si="37">IF(BG563&gt;BH563,TRUE,FALSE)</f>
        <v>0</v>
      </c>
    </row>
    <row r="564" spans="1:61" x14ac:dyDescent="0.15">
      <c r="A564" s="29"/>
      <c r="B564" s="32"/>
      <c r="C564" s="33"/>
      <c r="D564" s="33"/>
      <c r="E564" s="47"/>
      <c r="F564" s="41"/>
      <c r="G564" s="34"/>
      <c r="H564" s="35"/>
      <c r="I564" s="35"/>
      <c r="J564" s="36"/>
      <c r="K564" s="37"/>
      <c r="L564" s="37"/>
      <c r="M564" s="38"/>
      <c r="N564" s="39"/>
      <c r="O564" s="40"/>
      <c r="P564" s="40"/>
      <c r="Q564" s="34"/>
      <c r="R564" s="34"/>
      <c r="S564" s="41"/>
      <c r="T564" s="36"/>
      <c r="U564" s="36"/>
      <c r="V564" s="42"/>
      <c r="W564" s="42"/>
      <c r="X564" s="42"/>
      <c r="Y564" s="42"/>
      <c r="Z564" s="36"/>
      <c r="AA564" s="35"/>
      <c r="AB564" s="48"/>
      <c r="AC564" s="43"/>
      <c r="AD564" s="44"/>
      <c r="AE564" s="45"/>
      <c r="AF564" s="36"/>
      <c r="AG564" s="36"/>
      <c r="AH564" s="36"/>
      <c r="AI564" s="49"/>
      <c r="AJ564" s="42"/>
      <c r="AK564" s="113"/>
      <c r="AL564" s="44"/>
      <c r="AM564" s="46"/>
      <c r="AN564" s="46"/>
      <c r="AO564" s="46"/>
      <c r="AP564" s="46"/>
      <c r="AQ564" s="46"/>
      <c r="AR564" s="46"/>
      <c r="BG564" s="30">
        <f t="shared" si="35"/>
        <v>0</v>
      </c>
      <c r="BH564" s="30" t="str">
        <f t="shared" si="36"/>
        <v>n/a</v>
      </c>
      <c r="BI564" s="31" t="b">
        <f t="shared" si="37"/>
        <v>0</v>
      </c>
    </row>
    <row r="565" spans="1:61" x14ac:dyDescent="0.15">
      <c r="A565" s="29"/>
      <c r="B565" s="32"/>
      <c r="C565" s="33"/>
      <c r="D565" s="33"/>
      <c r="E565" s="47"/>
      <c r="F565" s="41"/>
      <c r="G565" s="34"/>
      <c r="H565" s="35"/>
      <c r="I565" s="35"/>
      <c r="J565" s="36"/>
      <c r="K565" s="37"/>
      <c r="L565" s="37"/>
      <c r="M565" s="38"/>
      <c r="N565" s="39"/>
      <c r="O565" s="40"/>
      <c r="P565" s="40"/>
      <c r="Q565" s="34"/>
      <c r="R565" s="34"/>
      <c r="S565" s="41"/>
      <c r="T565" s="36"/>
      <c r="U565" s="36"/>
      <c r="V565" s="42"/>
      <c r="W565" s="42"/>
      <c r="X565" s="42"/>
      <c r="Y565" s="42"/>
      <c r="Z565" s="36"/>
      <c r="AA565" s="35"/>
      <c r="AB565" s="48"/>
      <c r="AC565" s="43"/>
      <c r="AD565" s="44"/>
      <c r="AE565" s="45"/>
      <c r="AF565" s="36"/>
      <c r="AG565" s="36"/>
      <c r="AH565" s="36"/>
      <c r="AI565" s="49"/>
      <c r="AJ565" s="42"/>
      <c r="AK565" s="113"/>
      <c r="AL565" s="44"/>
      <c r="AM565" s="46"/>
      <c r="AN565" s="46"/>
      <c r="AO565" s="46"/>
      <c r="AP565" s="46"/>
      <c r="AQ565" s="46"/>
      <c r="AR565" s="46"/>
      <c r="BG565" s="30">
        <f t="shared" si="35"/>
        <v>0</v>
      </c>
      <c r="BH565" s="30" t="str">
        <f t="shared" si="36"/>
        <v>n/a</v>
      </c>
      <c r="BI565" s="31" t="b">
        <f t="shared" si="37"/>
        <v>0</v>
      </c>
    </row>
    <row r="566" spans="1:61" x14ac:dyDescent="0.15">
      <c r="A566" s="29"/>
      <c r="B566" s="32"/>
      <c r="C566" s="33"/>
      <c r="D566" s="33"/>
      <c r="E566" s="47"/>
      <c r="F566" s="41"/>
      <c r="G566" s="34"/>
      <c r="H566" s="35"/>
      <c r="I566" s="35"/>
      <c r="J566" s="36"/>
      <c r="K566" s="37"/>
      <c r="L566" s="37"/>
      <c r="M566" s="38"/>
      <c r="N566" s="39"/>
      <c r="O566" s="40"/>
      <c r="P566" s="40"/>
      <c r="Q566" s="34"/>
      <c r="R566" s="34"/>
      <c r="S566" s="41"/>
      <c r="T566" s="36"/>
      <c r="U566" s="36"/>
      <c r="V566" s="42"/>
      <c r="W566" s="42"/>
      <c r="X566" s="42"/>
      <c r="Y566" s="42"/>
      <c r="Z566" s="36"/>
      <c r="AA566" s="35"/>
      <c r="AB566" s="48"/>
      <c r="AC566" s="43"/>
      <c r="AD566" s="44"/>
      <c r="AE566" s="45"/>
      <c r="AF566" s="36"/>
      <c r="AG566" s="36"/>
      <c r="AH566" s="36"/>
      <c r="AI566" s="49"/>
      <c r="AJ566" s="42"/>
      <c r="AK566" s="113"/>
      <c r="AL566" s="44"/>
      <c r="AM566" s="46"/>
      <c r="AN566" s="46"/>
      <c r="AO566" s="46"/>
      <c r="AP566" s="46"/>
      <c r="AQ566" s="46"/>
      <c r="AR566" s="46"/>
      <c r="BG566" s="30">
        <f t="shared" si="35"/>
        <v>0</v>
      </c>
      <c r="BH566" s="30" t="str">
        <f t="shared" si="36"/>
        <v>n/a</v>
      </c>
      <c r="BI566" s="31" t="b">
        <f t="shared" si="37"/>
        <v>0</v>
      </c>
    </row>
    <row r="567" spans="1:61" x14ac:dyDescent="0.15">
      <c r="A567" s="29"/>
      <c r="B567" s="32"/>
      <c r="C567" s="33"/>
      <c r="D567" s="33"/>
      <c r="E567" s="47"/>
      <c r="F567" s="41"/>
      <c r="G567" s="34"/>
      <c r="H567" s="35"/>
      <c r="I567" s="35"/>
      <c r="J567" s="36"/>
      <c r="K567" s="37"/>
      <c r="L567" s="37"/>
      <c r="M567" s="38"/>
      <c r="N567" s="39"/>
      <c r="O567" s="40"/>
      <c r="P567" s="40"/>
      <c r="Q567" s="34"/>
      <c r="R567" s="34"/>
      <c r="S567" s="41"/>
      <c r="T567" s="36"/>
      <c r="U567" s="36"/>
      <c r="V567" s="42"/>
      <c r="W567" s="42"/>
      <c r="X567" s="42"/>
      <c r="Y567" s="42"/>
      <c r="Z567" s="36"/>
      <c r="AA567" s="35"/>
      <c r="AB567" s="48"/>
      <c r="AC567" s="43"/>
      <c r="AD567" s="44"/>
      <c r="AE567" s="45"/>
      <c r="AF567" s="36"/>
      <c r="AG567" s="36"/>
      <c r="AH567" s="36"/>
      <c r="AI567" s="49"/>
      <c r="AJ567" s="42"/>
      <c r="AK567" s="113"/>
      <c r="AL567" s="44"/>
      <c r="AM567" s="46"/>
      <c r="AN567" s="46"/>
      <c r="AO567" s="46"/>
      <c r="AP567" s="46"/>
      <c r="AQ567" s="46"/>
      <c r="AR567" s="46"/>
      <c r="BG567" s="30">
        <f t="shared" si="35"/>
        <v>0</v>
      </c>
      <c r="BH567" s="30" t="str">
        <f t="shared" si="36"/>
        <v>n/a</v>
      </c>
      <c r="BI567" s="31" t="b">
        <f t="shared" si="37"/>
        <v>0</v>
      </c>
    </row>
    <row r="568" spans="1:61" x14ac:dyDescent="0.15">
      <c r="A568" s="29"/>
      <c r="B568" s="32"/>
      <c r="C568" s="33"/>
      <c r="D568" s="33"/>
      <c r="E568" s="47"/>
      <c r="F568" s="41"/>
      <c r="G568" s="34"/>
      <c r="H568" s="35"/>
      <c r="I568" s="35"/>
      <c r="J568" s="36"/>
      <c r="K568" s="37"/>
      <c r="L568" s="37"/>
      <c r="M568" s="38"/>
      <c r="N568" s="39"/>
      <c r="O568" s="40"/>
      <c r="P568" s="40"/>
      <c r="Q568" s="34"/>
      <c r="R568" s="34"/>
      <c r="S568" s="41"/>
      <c r="T568" s="36"/>
      <c r="U568" s="36"/>
      <c r="V568" s="42"/>
      <c r="W568" s="42"/>
      <c r="X568" s="42"/>
      <c r="Y568" s="42"/>
      <c r="Z568" s="36"/>
      <c r="AA568" s="35"/>
      <c r="AB568" s="48"/>
      <c r="AC568" s="43"/>
      <c r="AD568" s="44"/>
      <c r="AE568" s="45"/>
      <c r="AF568" s="36"/>
      <c r="AG568" s="36"/>
      <c r="AH568" s="36"/>
      <c r="AI568" s="49"/>
      <c r="AJ568" s="42"/>
      <c r="AK568" s="113"/>
      <c r="AL568" s="44"/>
      <c r="AM568" s="46"/>
      <c r="AN568" s="46"/>
      <c r="AO568" s="46"/>
      <c r="AP568" s="46"/>
      <c r="AQ568" s="46"/>
      <c r="AR568" s="46"/>
      <c r="BG568" s="30">
        <f t="shared" si="35"/>
        <v>0</v>
      </c>
      <c r="BH568" s="30" t="str">
        <f t="shared" si="36"/>
        <v>n/a</v>
      </c>
      <c r="BI568" s="31" t="b">
        <f t="shared" si="37"/>
        <v>0</v>
      </c>
    </row>
    <row r="569" spans="1:61" x14ac:dyDescent="0.15">
      <c r="A569" s="29"/>
      <c r="B569" s="32"/>
      <c r="C569" s="33"/>
      <c r="D569" s="33"/>
      <c r="E569" s="47"/>
      <c r="F569" s="41"/>
      <c r="G569" s="34"/>
      <c r="H569" s="35"/>
      <c r="I569" s="35"/>
      <c r="J569" s="36"/>
      <c r="K569" s="37"/>
      <c r="L569" s="37"/>
      <c r="M569" s="38"/>
      <c r="N569" s="39"/>
      <c r="O569" s="40"/>
      <c r="P569" s="40"/>
      <c r="Q569" s="34"/>
      <c r="R569" s="34"/>
      <c r="S569" s="41"/>
      <c r="T569" s="36"/>
      <c r="U569" s="36"/>
      <c r="V569" s="42"/>
      <c r="W569" s="42"/>
      <c r="X569" s="42"/>
      <c r="Y569" s="42"/>
      <c r="Z569" s="36"/>
      <c r="AA569" s="35"/>
      <c r="AB569" s="48"/>
      <c r="AC569" s="43"/>
      <c r="AD569" s="44"/>
      <c r="AE569" s="45"/>
      <c r="AF569" s="36"/>
      <c r="AG569" s="36"/>
      <c r="AH569" s="36"/>
      <c r="AI569" s="49"/>
      <c r="AJ569" s="42"/>
      <c r="AK569" s="113"/>
      <c r="AL569" s="44"/>
      <c r="AM569" s="46"/>
      <c r="AN569" s="46"/>
      <c r="AO569" s="46"/>
      <c r="AP569" s="46"/>
      <c r="AQ569" s="46"/>
      <c r="AR569" s="46"/>
      <c r="BG569" s="30">
        <f t="shared" si="35"/>
        <v>0</v>
      </c>
      <c r="BH569" s="30" t="str">
        <f t="shared" si="36"/>
        <v>n/a</v>
      </c>
      <c r="BI569" s="31" t="b">
        <f t="shared" si="37"/>
        <v>0</v>
      </c>
    </row>
    <row r="570" spans="1:61" x14ac:dyDescent="0.15">
      <c r="A570" s="29"/>
      <c r="B570" s="32"/>
      <c r="C570" s="33"/>
      <c r="D570" s="33"/>
      <c r="E570" s="47"/>
      <c r="F570" s="41"/>
      <c r="G570" s="34"/>
      <c r="H570" s="35"/>
      <c r="I570" s="35"/>
      <c r="J570" s="36"/>
      <c r="K570" s="37"/>
      <c r="L570" s="37"/>
      <c r="M570" s="38"/>
      <c r="N570" s="39"/>
      <c r="O570" s="40"/>
      <c r="P570" s="40"/>
      <c r="Q570" s="34"/>
      <c r="R570" s="34"/>
      <c r="S570" s="41"/>
      <c r="T570" s="36"/>
      <c r="U570" s="36"/>
      <c r="V570" s="42"/>
      <c r="W570" s="42"/>
      <c r="X570" s="42"/>
      <c r="Y570" s="42"/>
      <c r="Z570" s="36"/>
      <c r="AA570" s="35"/>
      <c r="AB570" s="48"/>
      <c r="AC570" s="43"/>
      <c r="AD570" s="44"/>
      <c r="AE570" s="45"/>
      <c r="AF570" s="36"/>
      <c r="AG570" s="36"/>
      <c r="AH570" s="36"/>
      <c r="AI570" s="49"/>
      <c r="AJ570" s="42"/>
      <c r="AK570" s="113"/>
      <c r="AL570" s="44"/>
      <c r="AM570" s="46"/>
      <c r="AN570" s="46"/>
      <c r="AO570" s="46"/>
      <c r="AP570" s="46"/>
      <c r="AQ570" s="46"/>
      <c r="AR570" s="46"/>
      <c r="BG570" s="30">
        <f t="shared" si="35"/>
        <v>0</v>
      </c>
      <c r="BH570" s="30" t="str">
        <f t="shared" si="36"/>
        <v>n/a</v>
      </c>
      <c r="BI570" s="31" t="b">
        <f t="shared" si="37"/>
        <v>0</v>
      </c>
    </row>
    <row r="571" spans="1:61" x14ac:dyDescent="0.15">
      <c r="A571" s="29"/>
      <c r="B571" s="32"/>
      <c r="C571" s="33"/>
      <c r="D571" s="33"/>
      <c r="E571" s="47"/>
      <c r="F571" s="41"/>
      <c r="G571" s="34"/>
      <c r="H571" s="35"/>
      <c r="I571" s="35"/>
      <c r="J571" s="36"/>
      <c r="K571" s="37"/>
      <c r="L571" s="37"/>
      <c r="M571" s="38"/>
      <c r="N571" s="39"/>
      <c r="O571" s="40"/>
      <c r="P571" s="40"/>
      <c r="Q571" s="34"/>
      <c r="R571" s="34"/>
      <c r="S571" s="41"/>
      <c r="T571" s="36"/>
      <c r="U571" s="36"/>
      <c r="V571" s="42"/>
      <c r="W571" s="42"/>
      <c r="X571" s="42"/>
      <c r="Y571" s="42"/>
      <c r="Z571" s="36"/>
      <c r="AA571" s="35"/>
      <c r="AB571" s="48"/>
      <c r="AC571" s="43"/>
      <c r="AD571" s="44"/>
      <c r="AE571" s="45"/>
      <c r="AF571" s="36"/>
      <c r="AG571" s="36"/>
      <c r="AH571" s="36"/>
      <c r="AI571" s="49"/>
      <c r="AJ571" s="42"/>
      <c r="AK571" s="113"/>
      <c r="AL571" s="44"/>
      <c r="AM571" s="46"/>
      <c r="AN571" s="46"/>
      <c r="AO571" s="46"/>
      <c r="AP571" s="46"/>
      <c r="AQ571" s="46"/>
      <c r="AR571" s="46"/>
      <c r="BG571" s="30">
        <f t="shared" si="35"/>
        <v>0</v>
      </c>
      <c r="BH571" s="30" t="str">
        <f t="shared" si="36"/>
        <v>n/a</v>
      </c>
      <c r="BI571" s="31" t="b">
        <f t="shared" si="37"/>
        <v>0</v>
      </c>
    </row>
    <row r="572" spans="1:61" x14ac:dyDescent="0.15">
      <c r="A572" s="29"/>
      <c r="B572" s="32"/>
      <c r="C572" s="33"/>
      <c r="D572" s="33"/>
      <c r="E572" s="47"/>
      <c r="F572" s="41"/>
      <c r="G572" s="34"/>
      <c r="H572" s="35"/>
      <c r="I572" s="35"/>
      <c r="J572" s="36"/>
      <c r="K572" s="37"/>
      <c r="L572" s="37"/>
      <c r="M572" s="38"/>
      <c r="N572" s="39"/>
      <c r="O572" s="40"/>
      <c r="P572" s="40"/>
      <c r="Q572" s="34"/>
      <c r="R572" s="34"/>
      <c r="S572" s="41"/>
      <c r="T572" s="36"/>
      <c r="U572" s="36"/>
      <c r="V572" s="42"/>
      <c r="W572" s="42"/>
      <c r="X572" s="42"/>
      <c r="Y572" s="42"/>
      <c r="Z572" s="36"/>
      <c r="AA572" s="35"/>
      <c r="AB572" s="48"/>
      <c r="AC572" s="43"/>
      <c r="AD572" s="44"/>
      <c r="AE572" s="45"/>
      <c r="AF572" s="36"/>
      <c r="AG572" s="36"/>
      <c r="AH572" s="36"/>
      <c r="AI572" s="49"/>
      <c r="AJ572" s="42"/>
      <c r="AK572" s="113"/>
      <c r="AL572" s="44"/>
      <c r="AM572" s="46"/>
      <c r="AN572" s="46"/>
      <c r="AO572" s="46"/>
      <c r="AP572" s="46"/>
      <c r="AQ572" s="46"/>
      <c r="AR572" s="46"/>
      <c r="BG572" s="30">
        <f t="shared" si="35"/>
        <v>0</v>
      </c>
      <c r="BH572" s="30" t="str">
        <f t="shared" si="36"/>
        <v>n/a</v>
      </c>
      <c r="BI572" s="31" t="b">
        <f t="shared" si="37"/>
        <v>0</v>
      </c>
    </row>
    <row r="573" spans="1:61" x14ac:dyDescent="0.15">
      <c r="A573" s="29"/>
      <c r="B573" s="32"/>
      <c r="C573" s="33"/>
      <c r="D573" s="33"/>
      <c r="E573" s="47"/>
      <c r="F573" s="41"/>
      <c r="G573" s="34"/>
      <c r="H573" s="35"/>
      <c r="I573" s="35"/>
      <c r="J573" s="36"/>
      <c r="K573" s="37"/>
      <c r="L573" s="37"/>
      <c r="M573" s="38"/>
      <c r="N573" s="39"/>
      <c r="O573" s="40"/>
      <c r="P573" s="40"/>
      <c r="Q573" s="34"/>
      <c r="R573" s="34"/>
      <c r="S573" s="41"/>
      <c r="T573" s="36"/>
      <c r="U573" s="36"/>
      <c r="V573" s="42"/>
      <c r="W573" s="42"/>
      <c r="X573" s="42"/>
      <c r="Y573" s="42"/>
      <c r="Z573" s="36"/>
      <c r="AA573" s="35"/>
      <c r="AB573" s="48"/>
      <c r="AC573" s="43"/>
      <c r="AD573" s="44"/>
      <c r="AE573" s="45"/>
      <c r="AF573" s="36"/>
      <c r="AG573" s="36"/>
      <c r="AH573" s="36"/>
      <c r="AI573" s="49"/>
      <c r="AJ573" s="42"/>
      <c r="AK573" s="113"/>
      <c r="AL573" s="44"/>
      <c r="AM573" s="46"/>
      <c r="AN573" s="46"/>
      <c r="AO573" s="46"/>
      <c r="AP573" s="46"/>
      <c r="AQ573" s="46"/>
      <c r="AR573" s="46"/>
      <c r="BG573" s="30">
        <f t="shared" si="35"/>
        <v>0</v>
      </c>
      <c r="BH573" s="30" t="str">
        <f t="shared" si="36"/>
        <v>n/a</v>
      </c>
      <c r="BI573" s="31" t="b">
        <f t="shared" si="37"/>
        <v>0</v>
      </c>
    </row>
    <row r="574" spans="1:61" x14ac:dyDescent="0.15">
      <c r="A574" s="29"/>
      <c r="B574" s="32"/>
      <c r="C574" s="33"/>
      <c r="D574" s="33"/>
      <c r="E574" s="47"/>
      <c r="F574" s="41"/>
      <c r="G574" s="34"/>
      <c r="H574" s="35"/>
      <c r="I574" s="35"/>
      <c r="J574" s="36"/>
      <c r="K574" s="37"/>
      <c r="L574" s="37"/>
      <c r="M574" s="38"/>
      <c r="N574" s="39"/>
      <c r="O574" s="40"/>
      <c r="P574" s="40"/>
      <c r="Q574" s="34"/>
      <c r="R574" s="34"/>
      <c r="S574" s="41"/>
      <c r="T574" s="36"/>
      <c r="U574" s="36"/>
      <c r="V574" s="42"/>
      <c r="W574" s="42"/>
      <c r="X574" s="42"/>
      <c r="Y574" s="42"/>
      <c r="Z574" s="36"/>
      <c r="AA574" s="35"/>
      <c r="AB574" s="48"/>
      <c r="AC574" s="43"/>
      <c r="AD574" s="44"/>
      <c r="AE574" s="45"/>
      <c r="AF574" s="36"/>
      <c r="AG574" s="36"/>
      <c r="AH574" s="36"/>
      <c r="AI574" s="49"/>
      <c r="AJ574" s="42"/>
      <c r="AK574" s="113"/>
      <c r="AL574" s="44"/>
      <c r="AM574" s="46"/>
      <c r="AN574" s="46"/>
      <c r="AO574" s="46"/>
      <c r="AP574" s="46"/>
      <c r="AQ574" s="46"/>
      <c r="AR574" s="46"/>
      <c r="BG574" s="30">
        <f t="shared" si="35"/>
        <v>0</v>
      </c>
      <c r="BH574" s="30" t="str">
        <f t="shared" si="36"/>
        <v>n/a</v>
      </c>
      <c r="BI574" s="31" t="b">
        <f t="shared" si="37"/>
        <v>0</v>
      </c>
    </row>
    <row r="575" spans="1:61" x14ac:dyDescent="0.15">
      <c r="A575" s="29"/>
      <c r="B575" s="32"/>
      <c r="C575" s="33"/>
      <c r="D575" s="33"/>
      <c r="E575" s="47"/>
      <c r="F575" s="41"/>
      <c r="G575" s="34"/>
      <c r="H575" s="35"/>
      <c r="I575" s="35"/>
      <c r="J575" s="36"/>
      <c r="K575" s="37"/>
      <c r="L575" s="37"/>
      <c r="M575" s="38"/>
      <c r="N575" s="39"/>
      <c r="O575" s="40"/>
      <c r="P575" s="40"/>
      <c r="Q575" s="34"/>
      <c r="R575" s="34"/>
      <c r="S575" s="41"/>
      <c r="T575" s="36"/>
      <c r="U575" s="36"/>
      <c r="V575" s="42"/>
      <c r="W575" s="42"/>
      <c r="X575" s="42"/>
      <c r="Y575" s="42"/>
      <c r="Z575" s="36"/>
      <c r="AA575" s="35"/>
      <c r="AB575" s="48"/>
      <c r="AC575" s="43"/>
      <c r="AD575" s="44"/>
      <c r="AE575" s="45"/>
      <c r="AF575" s="36"/>
      <c r="AG575" s="36"/>
      <c r="AH575" s="36"/>
      <c r="AI575" s="49"/>
      <c r="AJ575" s="42"/>
      <c r="AK575" s="113"/>
      <c r="AL575" s="44"/>
      <c r="AM575" s="46"/>
      <c r="AN575" s="46"/>
      <c r="AO575" s="46"/>
      <c r="AP575" s="46"/>
      <c r="AQ575" s="46"/>
      <c r="AR575" s="46"/>
      <c r="BG575" s="30">
        <f t="shared" si="35"/>
        <v>0</v>
      </c>
      <c r="BH575" s="30" t="str">
        <f t="shared" si="36"/>
        <v>n/a</v>
      </c>
      <c r="BI575" s="31" t="b">
        <f t="shared" si="37"/>
        <v>0</v>
      </c>
    </row>
    <row r="576" spans="1:61" x14ac:dyDescent="0.15">
      <c r="A576" s="29"/>
      <c r="B576" s="32"/>
      <c r="C576" s="33"/>
      <c r="D576" s="33"/>
      <c r="E576" s="47"/>
      <c r="F576" s="41"/>
      <c r="G576" s="34"/>
      <c r="H576" s="35"/>
      <c r="I576" s="35"/>
      <c r="J576" s="36"/>
      <c r="K576" s="37"/>
      <c r="L576" s="37"/>
      <c r="M576" s="38"/>
      <c r="N576" s="39"/>
      <c r="O576" s="40"/>
      <c r="P576" s="40"/>
      <c r="Q576" s="34"/>
      <c r="R576" s="34"/>
      <c r="S576" s="41"/>
      <c r="T576" s="36"/>
      <c r="U576" s="36"/>
      <c r="V576" s="42"/>
      <c r="W576" s="42"/>
      <c r="X576" s="42"/>
      <c r="Y576" s="42"/>
      <c r="Z576" s="36"/>
      <c r="AA576" s="35"/>
      <c r="AB576" s="48"/>
      <c r="AC576" s="43"/>
      <c r="AD576" s="44"/>
      <c r="AE576" s="45"/>
      <c r="AF576" s="36"/>
      <c r="AG576" s="36"/>
      <c r="AH576" s="36"/>
      <c r="AI576" s="49"/>
      <c r="AJ576" s="42"/>
      <c r="AK576" s="113"/>
      <c r="AL576" s="44"/>
      <c r="AM576" s="46"/>
      <c r="AN576" s="46"/>
      <c r="AO576" s="46"/>
      <c r="AP576" s="46"/>
      <c r="AQ576" s="46"/>
      <c r="AR576" s="46"/>
      <c r="BG576" s="30">
        <f t="shared" si="35"/>
        <v>0</v>
      </c>
      <c r="BH576" s="30" t="str">
        <f t="shared" si="36"/>
        <v>n/a</v>
      </c>
      <c r="BI576" s="31" t="b">
        <f t="shared" si="37"/>
        <v>0</v>
      </c>
    </row>
    <row r="577" spans="1:61" x14ac:dyDescent="0.15">
      <c r="A577" s="29"/>
      <c r="B577" s="32"/>
      <c r="C577" s="33"/>
      <c r="D577" s="33"/>
      <c r="E577" s="47"/>
      <c r="F577" s="41"/>
      <c r="G577" s="34"/>
      <c r="H577" s="35"/>
      <c r="I577" s="35"/>
      <c r="J577" s="36"/>
      <c r="K577" s="37"/>
      <c r="L577" s="37"/>
      <c r="M577" s="38"/>
      <c r="N577" s="39"/>
      <c r="O577" s="40"/>
      <c r="P577" s="40"/>
      <c r="Q577" s="34"/>
      <c r="R577" s="34"/>
      <c r="S577" s="41"/>
      <c r="T577" s="36"/>
      <c r="U577" s="36"/>
      <c r="V577" s="42"/>
      <c r="W577" s="42"/>
      <c r="X577" s="42"/>
      <c r="Y577" s="42"/>
      <c r="Z577" s="36"/>
      <c r="AA577" s="35"/>
      <c r="AB577" s="48"/>
      <c r="AC577" s="43"/>
      <c r="AD577" s="44"/>
      <c r="AE577" s="45"/>
      <c r="AF577" s="36"/>
      <c r="AG577" s="36"/>
      <c r="AH577" s="36"/>
      <c r="AI577" s="49"/>
      <c r="AJ577" s="42"/>
      <c r="AK577" s="113"/>
      <c r="AL577" s="44"/>
      <c r="AM577" s="46"/>
      <c r="AN577" s="46"/>
      <c r="AO577" s="46"/>
      <c r="AP577" s="46"/>
      <c r="AQ577" s="46"/>
      <c r="AR577" s="46"/>
      <c r="BG577" s="30">
        <f t="shared" si="35"/>
        <v>0</v>
      </c>
      <c r="BH577" s="30" t="str">
        <f t="shared" si="36"/>
        <v>n/a</v>
      </c>
      <c r="BI577" s="31" t="b">
        <f t="shared" si="37"/>
        <v>0</v>
      </c>
    </row>
    <row r="578" spans="1:61" x14ac:dyDescent="0.15">
      <c r="A578" s="29"/>
      <c r="B578" s="32"/>
      <c r="C578" s="33"/>
      <c r="D578" s="33"/>
      <c r="E578" s="47"/>
      <c r="F578" s="41"/>
      <c r="G578" s="34"/>
      <c r="H578" s="35"/>
      <c r="I578" s="35"/>
      <c r="J578" s="36"/>
      <c r="K578" s="37"/>
      <c r="L578" s="37"/>
      <c r="M578" s="38"/>
      <c r="N578" s="39"/>
      <c r="O578" s="40"/>
      <c r="P578" s="40"/>
      <c r="Q578" s="34"/>
      <c r="R578" s="34"/>
      <c r="S578" s="41"/>
      <c r="T578" s="36"/>
      <c r="U578" s="36"/>
      <c r="V578" s="42"/>
      <c r="W578" s="42"/>
      <c r="X578" s="42"/>
      <c r="Y578" s="42"/>
      <c r="Z578" s="36"/>
      <c r="AA578" s="35"/>
      <c r="AB578" s="48"/>
      <c r="AC578" s="43"/>
      <c r="AD578" s="44"/>
      <c r="AE578" s="45"/>
      <c r="AF578" s="36"/>
      <c r="AG578" s="36"/>
      <c r="AH578" s="36"/>
      <c r="AI578" s="49"/>
      <c r="AJ578" s="42"/>
      <c r="AK578" s="113"/>
      <c r="AL578" s="44"/>
      <c r="AM578" s="46"/>
      <c r="AN578" s="46"/>
      <c r="AO578" s="46"/>
      <c r="AP578" s="46"/>
      <c r="AQ578" s="46"/>
      <c r="AR578" s="46"/>
      <c r="BG578" s="30">
        <f t="shared" si="35"/>
        <v>0</v>
      </c>
      <c r="BH578" s="30" t="str">
        <f t="shared" si="36"/>
        <v>n/a</v>
      </c>
      <c r="BI578" s="31" t="b">
        <f t="shared" si="37"/>
        <v>0</v>
      </c>
    </row>
    <row r="579" spans="1:61" x14ac:dyDescent="0.15">
      <c r="A579" s="29"/>
      <c r="B579" s="32"/>
      <c r="C579" s="33"/>
      <c r="D579" s="33"/>
      <c r="E579" s="47"/>
      <c r="F579" s="41"/>
      <c r="G579" s="34"/>
      <c r="H579" s="35"/>
      <c r="I579" s="35"/>
      <c r="J579" s="36"/>
      <c r="K579" s="37"/>
      <c r="L579" s="37"/>
      <c r="M579" s="38"/>
      <c r="N579" s="39"/>
      <c r="O579" s="40"/>
      <c r="P579" s="40"/>
      <c r="Q579" s="34"/>
      <c r="R579" s="34"/>
      <c r="S579" s="41"/>
      <c r="T579" s="36"/>
      <c r="U579" s="36"/>
      <c r="V579" s="42"/>
      <c r="W579" s="42"/>
      <c r="X579" s="42"/>
      <c r="Y579" s="42"/>
      <c r="Z579" s="36"/>
      <c r="AA579" s="35"/>
      <c r="AB579" s="48"/>
      <c r="AC579" s="43"/>
      <c r="AD579" s="44"/>
      <c r="AE579" s="45"/>
      <c r="AF579" s="36"/>
      <c r="AG579" s="36"/>
      <c r="AH579" s="36"/>
      <c r="AI579" s="49"/>
      <c r="AJ579" s="42"/>
      <c r="AK579" s="113"/>
      <c r="AL579" s="44"/>
      <c r="AM579" s="46"/>
      <c r="AN579" s="46"/>
      <c r="AO579" s="46"/>
      <c r="AP579" s="46"/>
      <c r="AQ579" s="46"/>
      <c r="AR579" s="46"/>
      <c r="BG579" s="30">
        <f t="shared" si="35"/>
        <v>0</v>
      </c>
      <c r="BH579" s="30" t="str">
        <f t="shared" si="36"/>
        <v>n/a</v>
      </c>
      <c r="BI579" s="31" t="b">
        <f t="shared" si="37"/>
        <v>0</v>
      </c>
    </row>
    <row r="580" spans="1:61" x14ac:dyDescent="0.15">
      <c r="A580" s="29"/>
      <c r="B580" s="32"/>
      <c r="C580" s="33"/>
      <c r="D580" s="33"/>
      <c r="E580" s="47"/>
      <c r="F580" s="41"/>
      <c r="G580" s="34"/>
      <c r="H580" s="35"/>
      <c r="I580" s="35"/>
      <c r="J580" s="36"/>
      <c r="K580" s="37"/>
      <c r="L580" s="37"/>
      <c r="M580" s="38"/>
      <c r="N580" s="39"/>
      <c r="O580" s="40"/>
      <c r="P580" s="40"/>
      <c r="Q580" s="34"/>
      <c r="R580" s="34"/>
      <c r="S580" s="41"/>
      <c r="T580" s="36"/>
      <c r="U580" s="36"/>
      <c r="V580" s="42"/>
      <c r="W580" s="42"/>
      <c r="X580" s="42"/>
      <c r="Y580" s="42"/>
      <c r="Z580" s="36"/>
      <c r="AA580" s="35"/>
      <c r="AB580" s="48"/>
      <c r="AC580" s="43"/>
      <c r="AD580" s="44"/>
      <c r="AE580" s="45"/>
      <c r="AF580" s="36"/>
      <c r="AG580" s="36"/>
      <c r="AH580" s="36"/>
      <c r="AI580" s="49"/>
      <c r="AJ580" s="42"/>
      <c r="AK580" s="113"/>
      <c r="AL580" s="44"/>
      <c r="AM580" s="46"/>
      <c r="AN580" s="46"/>
      <c r="AO580" s="46"/>
      <c r="AP580" s="46"/>
      <c r="AQ580" s="46"/>
      <c r="AR580" s="46"/>
      <c r="BG580" s="30">
        <f t="shared" si="35"/>
        <v>0</v>
      </c>
      <c r="BH580" s="30" t="str">
        <f t="shared" si="36"/>
        <v>n/a</v>
      </c>
      <c r="BI580" s="31" t="b">
        <f t="shared" si="37"/>
        <v>0</v>
      </c>
    </row>
    <row r="581" spans="1:61" x14ac:dyDescent="0.15">
      <c r="A581" s="29"/>
      <c r="B581" s="32"/>
      <c r="C581" s="33"/>
      <c r="D581" s="33"/>
      <c r="E581" s="47"/>
      <c r="F581" s="41"/>
      <c r="G581" s="34"/>
      <c r="H581" s="35"/>
      <c r="I581" s="35"/>
      <c r="J581" s="36"/>
      <c r="K581" s="37"/>
      <c r="L581" s="37"/>
      <c r="M581" s="38"/>
      <c r="N581" s="39"/>
      <c r="O581" s="40"/>
      <c r="P581" s="40"/>
      <c r="Q581" s="34"/>
      <c r="R581" s="34"/>
      <c r="S581" s="41"/>
      <c r="T581" s="36"/>
      <c r="U581" s="36"/>
      <c r="V581" s="42"/>
      <c r="W581" s="42"/>
      <c r="X581" s="42"/>
      <c r="Y581" s="42"/>
      <c r="Z581" s="36"/>
      <c r="AA581" s="35"/>
      <c r="AB581" s="48"/>
      <c r="AC581" s="43"/>
      <c r="AD581" s="44"/>
      <c r="AE581" s="45"/>
      <c r="AF581" s="36"/>
      <c r="AG581" s="36"/>
      <c r="AH581" s="36"/>
      <c r="AI581" s="49"/>
      <c r="AJ581" s="42"/>
      <c r="AK581" s="113"/>
      <c r="AL581" s="44"/>
      <c r="AM581" s="46"/>
      <c r="AN581" s="46"/>
      <c r="AO581" s="46"/>
      <c r="AP581" s="46"/>
      <c r="AQ581" s="46"/>
      <c r="AR581" s="46"/>
      <c r="BG581" s="30">
        <f t="shared" si="35"/>
        <v>0</v>
      </c>
      <c r="BH581" s="30" t="str">
        <f t="shared" si="36"/>
        <v>n/a</v>
      </c>
      <c r="BI581" s="31" t="b">
        <f t="shared" si="37"/>
        <v>0</v>
      </c>
    </row>
    <row r="582" spans="1:61" x14ac:dyDescent="0.15">
      <c r="A582" s="29"/>
      <c r="B582" s="32"/>
      <c r="C582" s="33"/>
      <c r="D582" s="33"/>
      <c r="E582" s="47"/>
      <c r="F582" s="41"/>
      <c r="G582" s="34"/>
      <c r="H582" s="35"/>
      <c r="I582" s="35"/>
      <c r="J582" s="36"/>
      <c r="K582" s="37"/>
      <c r="L582" s="37"/>
      <c r="M582" s="38"/>
      <c r="N582" s="39"/>
      <c r="O582" s="40"/>
      <c r="P582" s="40"/>
      <c r="Q582" s="34"/>
      <c r="R582" s="34"/>
      <c r="S582" s="41"/>
      <c r="T582" s="36"/>
      <c r="U582" s="36"/>
      <c r="V582" s="42"/>
      <c r="W582" s="42"/>
      <c r="X582" s="42"/>
      <c r="Y582" s="42"/>
      <c r="Z582" s="36"/>
      <c r="AA582" s="35"/>
      <c r="AB582" s="48"/>
      <c r="AC582" s="43"/>
      <c r="AD582" s="44"/>
      <c r="AE582" s="45"/>
      <c r="AF582" s="36"/>
      <c r="AG582" s="36"/>
      <c r="AH582" s="36"/>
      <c r="AI582" s="49"/>
      <c r="AJ582" s="42"/>
      <c r="AK582" s="113"/>
      <c r="AL582" s="44"/>
      <c r="AM582" s="46"/>
      <c r="AN582" s="46"/>
      <c r="AO582" s="46"/>
      <c r="AP582" s="46"/>
      <c r="AQ582" s="46"/>
      <c r="AR582" s="46"/>
      <c r="BG582" s="30">
        <f t="shared" si="35"/>
        <v>0</v>
      </c>
      <c r="BH582" s="30" t="str">
        <f t="shared" si="36"/>
        <v>n/a</v>
      </c>
      <c r="BI582" s="31" t="b">
        <f t="shared" si="37"/>
        <v>0</v>
      </c>
    </row>
    <row r="583" spans="1:61" x14ac:dyDescent="0.15">
      <c r="A583" s="29"/>
      <c r="B583" s="32"/>
      <c r="C583" s="33"/>
      <c r="D583" s="33"/>
      <c r="E583" s="47"/>
      <c r="F583" s="41"/>
      <c r="G583" s="34"/>
      <c r="H583" s="35"/>
      <c r="I583" s="35"/>
      <c r="J583" s="36"/>
      <c r="K583" s="37"/>
      <c r="L583" s="37"/>
      <c r="M583" s="38"/>
      <c r="N583" s="39"/>
      <c r="O583" s="40"/>
      <c r="P583" s="40"/>
      <c r="Q583" s="34"/>
      <c r="R583" s="34"/>
      <c r="S583" s="41"/>
      <c r="T583" s="36"/>
      <c r="U583" s="36"/>
      <c r="V583" s="42"/>
      <c r="W583" s="42"/>
      <c r="X583" s="42"/>
      <c r="Y583" s="42"/>
      <c r="Z583" s="36"/>
      <c r="AA583" s="35"/>
      <c r="AB583" s="48"/>
      <c r="AC583" s="43"/>
      <c r="AD583" s="44"/>
      <c r="AE583" s="45"/>
      <c r="AF583" s="36"/>
      <c r="AG583" s="36"/>
      <c r="AH583" s="36"/>
      <c r="AI583" s="49"/>
      <c r="AJ583" s="42"/>
      <c r="AK583" s="113"/>
      <c r="AL583" s="44"/>
      <c r="AM583" s="46"/>
      <c r="AN583" s="46"/>
      <c r="AO583" s="46"/>
      <c r="AP583" s="46"/>
      <c r="AQ583" s="46"/>
      <c r="AR583" s="46"/>
      <c r="BG583" s="30">
        <f t="shared" si="35"/>
        <v>0</v>
      </c>
      <c r="BH583" s="30" t="str">
        <f t="shared" si="36"/>
        <v>n/a</v>
      </c>
      <c r="BI583" s="31" t="b">
        <f t="shared" si="37"/>
        <v>0</v>
      </c>
    </row>
    <row r="584" spans="1:61" x14ac:dyDescent="0.15">
      <c r="A584" s="29"/>
      <c r="B584" s="32"/>
      <c r="C584" s="33"/>
      <c r="D584" s="33"/>
      <c r="E584" s="47"/>
      <c r="F584" s="41"/>
      <c r="G584" s="34"/>
      <c r="H584" s="35"/>
      <c r="I584" s="35"/>
      <c r="J584" s="36"/>
      <c r="K584" s="37"/>
      <c r="L584" s="37"/>
      <c r="M584" s="38"/>
      <c r="N584" s="39"/>
      <c r="O584" s="40"/>
      <c r="P584" s="40"/>
      <c r="Q584" s="34"/>
      <c r="R584" s="34"/>
      <c r="S584" s="41"/>
      <c r="T584" s="36"/>
      <c r="U584" s="36"/>
      <c r="V584" s="42"/>
      <c r="W584" s="42"/>
      <c r="X584" s="42"/>
      <c r="Y584" s="42"/>
      <c r="Z584" s="36"/>
      <c r="AA584" s="35"/>
      <c r="AB584" s="48"/>
      <c r="AC584" s="43"/>
      <c r="AD584" s="44"/>
      <c r="AE584" s="45"/>
      <c r="AF584" s="36"/>
      <c r="AG584" s="36"/>
      <c r="AH584" s="36"/>
      <c r="AI584" s="49"/>
      <c r="AJ584" s="42"/>
      <c r="AK584" s="113"/>
      <c r="AL584" s="44"/>
      <c r="AM584" s="46"/>
      <c r="AN584" s="46"/>
      <c r="AO584" s="46"/>
      <c r="AP584" s="46"/>
      <c r="AQ584" s="46"/>
      <c r="AR584" s="46"/>
      <c r="BG584" s="30">
        <f t="shared" si="35"/>
        <v>0</v>
      </c>
      <c r="BH584" s="30" t="str">
        <f t="shared" si="36"/>
        <v>n/a</v>
      </c>
      <c r="BI584" s="31" t="b">
        <f t="shared" si="37"/>
        <v>0</v>
      </c>
    </row>
    <row r="585" spans="1:61" x14ac:dyDescent="0.15">
      <c r="A585" s="29"/>
      <c r="B585" s="32"/>
      <c r="C585" s="33"/>
      <c r="D585" s="33"/>
      <c r="E585" s="47"/>
      <c r="F585" s="41"/>
      <c r="G585" s="34"/>
      <c r="H585" s="35"/>
      <c r="I585" s="35"/>
      <c r="J585" s="36"/>
      <c r="K585" s="37"/>
      <c r="L585" s="37"/>
      <c r="M585" s="38"/>
      <c r="N585" s="39"/>
      <c r="O585" s="40"/>
      <c r="P585" s="40"/>
      <c r="Q585" s="34"/>
      <c r="R585" s="34"/>
      <c r="S585" s="41"/>
      <c r="T585" s="36"/>
      <c r="U585" s="36"/>
      <c r="V585" s="42"/>
      <c r="W585" s="42"/>
      <c r="X585" s="42"/>
      <c r="Y585" s="42"/>
      <c r="Z585" s="36"/>
      <c r="AA585" s="35"/>
      <c r="AB585" s="48"/>
      <c r="AC585" s="43"/>
      <c r="AD585" s="44"/>
      <c r="AE585" s="45"/>
      <c r="AF585" s="36"/>
      <c r="AG585" s="36"/>
      <c r="AH585" s="36"/>
      <c r="AI585" s="49"/>
      <c r="AJ585" s="42"/>
      <c r="AK585" s="113"/>
      <c r="AL585" s="44"/>
      <c r="AM585" s="46"/>
      <c r="AN585" s="46"/>
      <c r="AO585" s="46"/>
      <c r="AP585" s="46"/>
      <c r="AQ585" s="46"/>
      <c r="AR585" s="46"/>
      <c r="BG585" s="30">
        <f t="shared" si="35"/>
        <v>0</v>
      </c>
      <c r="BH585" s="30" t="str">
        <f t="shared" si="36"/>
        <v>n/a</v>
      </c>
      <c r="BI585" s="31" t="b">
        <f t="shared" si="37"/>
        <v>0</v>
      </c>
    </row>
    <row r="586" spans="1:61" x14ac:dyDescent="0.15">
      <c r="A586" s="29"/>
      <c r="B586" s="32"/>
      <c r="C586" s="33"/>
      <c r="D586" s="33"/>
      <c r="E586" s="47"/>
      <c r="F586" s="41"/>
      <c r="G586" s="34"/>
      <c r="H586" s="35"/>
      <c r="I586" s="35"/>
      <c r="J586" s="36"/>
      <c r="K586" s="37"/>
      <c r="L586" s="37"/>
      <c r="M586" s="38"/>
      <c r="N586" s="39"/>
      <c r="O586" s="40"/>
      <c r="P586" s="40"/>
      <c r="Q586" s="34"/>
      <c r="R586" s="34"/>
      <c r="S586" s="41"/>
      <c r="T586" s="36"/>
      <c r="U586" s="36"/>
      <c r="V586" s="42"/>
      <c r="W586" s="42"/>
      <c r="X586" s="42"/>
      <c r="Y586" s="42"/>
      <c r="Z586" s="36"/>
      <c r="AA586" s="35"/>
      <c r="AB586" s="48"/>
      <c r="AC586" s="43"/>
      <c r="AD586" s="44"/>
      <c r="AE586" s="45"/>
      <c r="AF586" s="36"/>
      <c r="AG586" s="36"/>
      <c r="AH586" s="36"/>
      <c r="AI586" s="49"/>
      <c r="AJ586" s="42"/>
      <c r="AK586" s="113"/>
      <c r="AL586" s="44"/>
      <c r="AM586" s="46"/>
      <c r="AN586" s="46"/>
      <c r="AO586" s="46"/>
      <c r="AP586" s="46"/>
      <c r="AQ586" s="46"/>
      <c r="AR586" s="46"/>
      <c r="BG586" s="30">
        <f t="shared" si="35"/>
        <v>0</v>
      </c>
      <c r="BH586" s="30" t="str">
        <f t="shared" si="36"/>
        <v>n/a</v>
      </c>
      <c r="BI586" s="31" t="b">
        <f t="shared" si="37"/>
        <v>0</v>
      </c>
    </row>
    <row r="587" spans="1:61" x14ac:dyDescent="0.15">
      <c r="A587" s="29"/>
      <c r="B587" s="32"/>
      <c r="C587" s="33"/>
      <c r="D587" s="33"/>
      <c r="E587" s="47"/>
      <c r="F587" s="41"/>
      <c r="G587" s="34"/>
      <c r="H587" s="35"/>
      <c r="I587" s="35"/>
      <c r="J587" s="36"/>
      <c r="K587" s="37"/>
      <c r="L587" s="37"/>
      <c r="M587" s="38"/>
      <c r="N587" s="39"/>
      <c r="O587" s="40"/>
      <c r="P587" s="40"/>
      <c r="Q587" s="34"/>
      <c r="R587" s="34"/>
      <c r="S587" s="41"/>
      <c r="T587" s="36"/>
      <c r="U587" s="36"/>
      <c r="V587" s="42"/>
      <c r="W587" s="42"/>
      <c r="X587" s="42"/>
      <c r="Y587" s="42"/>
      <c r="Z587" s="36"/>
      <c r="AA587" s="35"/>
      <c r="AB587" s="48"/>
      <c r="AC587" s="43"/>
      <c r="AD587" s="44"/>
      <c r="AE587" s="45"/>
      <c r="AF587" s="36"/>
      <c r="AG587" s="36"/>
      <c r="AH587" s="36"/>
      <c r="AI587" s="49"/>
      <c r="AJ587" s="42"/>
      <c r="AK587" s="113"/>
      <c r="AL587" s="44"/>
      <c r="AM587" s="46"/>
      <c r="AN587" s="46"/>
      <c r="AO587" s="46"/>
      <c r="AP587" s="46"/>
      <c r="AQ587" s="46"/>
      <c r="AR587" s="46"/>
      <c r="BG587" s="30">
        <f t="shared" si="35"/>
        <v>0</v>
      </c>
      <c r="BH587" s="30" t="str">
        <f t="shared" si="36"/>
        <v>n/a</v>
      </c>
      <c r="BI587" s="31" t="b">
        <f t="shared" si="37"/>
        <v>0</v>
      </c>
    </row>
    <row r="588" spans="1:61" x14ac:dyDescent="0.15">
      <c r="A588" s="29"/>
      <c r="B588" s="32"/>
      <c r="C588" s="33"/>
      <c r="D588" s="33"/>
      <c r="E588" s="47"/>
      <c r="F588" s="41"/>
      <c r="G588" s="34"/>
      <c r="H588" s="35"/>
      <c r="I588" s="35"/>
      <c r="J588" s="36"/>
      <c r="K588" s="37"/>
      <c r="L588" s="37"/>
      <c r="M588" s="38"/>
      <c r="N588" s="39"/>
      <c r="O588" s="40"/>
      <c r="P588" s="40"/>
      <c r="Q588" s="34"/>
      <c r="R588" s="34"/>
      <c r="S588" s="41"/>
      <c r="T588" s="36"/>
      <c r="U588" s="36"/>
      <c r="V588" s="42"/>
      <c r="W588" s="42"/>
      <c r="X588" s="42"/>
      <c r="Y588" s="42"/>
      <c r="Z588" s="36"/>
      <c r="AA588" s="35"/>
      <c r="AB588" s="48"/>
      <c r="AC588" s="43"/>
      <c r="AD588" s="44"/>
      <c r="AE588" s="45"/>
      <c r="AF588" s="36"/>
      <c r="AG588" s="36"/>
      <c r="AH588" s="36"/>
      <c r="AI588" s="49"/>
      <c r="AJ588" s="42"/>
      <c r="AK588" s="113"/>
      <c r="AL588" s="44"/>
      <c r="AM588" s="46"/>
      <c r="AN588" s="46"/>
      <c r="AO588" s="46"/>
      <c r="AP588" s="46"/>
      <c r="AQ588" s="46"/>
      <c r="AR588" s="46"/>
      <c r="BG588" s="30">
        <f t="shared" si="35"/>
        <v>0</v>
      </c>
      <c r="BH588" s="30" t="str">
        <f t="shared" si="36"/>
        <v>n/a</v>
      </c>
      <c r="BI588" s="31" t="b">
        <f t="shared" si="37"/>
        <v>0</v>
      </c>
    </row>
    <row r="589" spans="1:61" x14ac:dyDescent="0.15">
      <c r="A589" s="29"/>
      <c r="B589" s="32"/>
      <c r="C589" s="33"/>
      <c r="D589" s="33"/>
      <c r="E589" s="47"/>
      <c r="F589" s="41"/>
      <c r="G589" s="34"/>
      <c r="H589" s="35"/>
      <c r="I589" s="35"/>
      <c r="J589" s="36"/>
      <c r="K589" s="37"/>
      <c r="L589" s="37"/>
      <c r="M589" s="38"/>
      <c r="N589" s="39"/>
      <c r="O589" s="40"/>
      <c r="P589" s="40"/>
      <c r="Q589" s="34"/>
      <c r="R589" s="34"/>
      <c r="S589" s="41"/>
      <c r="T589" s="36"/>
      <c r="U589" s="36"/>
      <c r="V589" s="42"/>
      <c r="W589" s="42"/>
      <c r="X589" s="42"/>
      <c r="Y589" s="42"/>
      <c r="Z589" s="36"/>
      <c r="AA589" s="35"/>
      <c r="AB589" s="48"/>
      <c r="AC589" s="43"/>
      <c r="AD589" s="44"/>
      <c r="AE589" s="45"/>
      <c r="AF589" s="36"/>
      <c r="AG589" s="36"/>
      <c r="AH589" s="36"/>
      <c r="AI589" s="49"/>
      <c r="AJ589" s="42"/>
      <c r="AK589" s="113"/>
      <c r="AL589" s="44"/>
      <c r="AM589" s="46"/>
      <c r="AN589" s="46"/>
      <c r="AO589" s="46"/>
      <c r="AP589" s="46"/>
      <c r="AQ589" s="46"/>
      <c r="AR589" s="46"/>
      <c r="BG589" s="30">
        <f t="shared" si="35"/>
        <v>0</v>
      </c>
      <c r="BH589" s="30" t="str">
        <f t="shared" si="36"/>
        <v>n/a</v>
      </c>
      <c r="BI589" s="31" t="b">
        <f t="shared" si="37"/>
        <v>0</v>
      </c>
    </row>
    <row r="590" spans="1:61" x14ac:dyDescent="0.15">
      <c r="A590" s="29"/>
      <c r="B590" s="32"/>
      <c r="C590" s="33"/>
      <c r="D590" s="33"/>
      <c r="E590" s="47"/>
      <c r="F590" s="41"/>
      <c r="G590" s="34"/>
      <c r="H590" s="35"/>
      <c r="I590" s="35"/>
      <c r="J590" s="36"/>
      <c r="K590" s="37"/>
      <c r="L590" s="37"/>
      <c r="M590" s="38"/>
      <c r="N590" s="39"/>
      <c r="O590" s="40"/>
      <c r="P590" s="40"/>
      <c r="Q590" s="34"/>
      <c r="R590" s="34"/>
      <c r="S590" s="41"/>
      <c r="T590" s="36"/>
      <c r="U590" s="36"/>
      <c r="V590" s="42"/>
      <c r="W590" s="42"/>
      <c r="X590" s="42"/>
      <c r="Y590" s="42"/>
      <c r="Z590" s="36"/>
      <c r="AA590" s="35"/>
      <c r="AB590" s="48"/>
      <c r="AC590" s="43"/>
      <c r="AD590" s="44"/>
      <c r="AE590" s="45"/>
      <c r="AF590" s="36"/>
      <c r="AG590" s="36"/>
      <c r="AH590" s="36"/>
      <c r="AI590" s="49"/>
      <c r="AJ590" s="42"/>
      <c r="AK590" s="113"/>
      <c r="AL590" s="44"/>
      <c r="AM590" s="46"/>
      <c r="AN590" s="46"/>
      <c r="AO590" s="46"/>
      <c r="AP590" s="46"/>
      <c r="AQ590" s="46"/>
      <c r="AR590" s="46"/>
      <c r="BG590" s="30">
        <f t="shared" si="35"/>
        <v>0</v>
      </c>
      <c r="BH590" s="30" t="str">
        <f t="shared" si="36"/>
        <v>n/a</v>
      </c>
      <c r="BI590" s="31" t="b">
        <f t="shared" si="37"/>
        <v>0</v>
      </c>
    </row>
    <row r="591" spans="1:61" x14ac:dyDescent="0.15">
      <c r="A591" s="29"/>
      <c r="B591" s="32"/>
      <c r="C591" s="33"/>
      <c r="D591" s="33"/>
      <c r="E591" s="47"/>
      <c r="F591" s="41"/>
      <c r="G591" s="34"/>
      <c r="H591" s="35"/>
      <c r="I591" s="35"/>
      <c r="J591" s="36"/>
      <c r="K591" s="37"/>
      <c r="L591" s="37"/>
      <c r="M591" s="38"/>
      <c r="N591" s="39"/>
      <c r="O591" s="40"/>
      <c r="P591" s="40"/>
      <c r="Q591" s="34"/>
      <c r="R591" s="34"/>
      <c r="S591" s="41"/>
      <c r="T591" s="36"/>
      <c r="U591" s="36"/>
      <c r="V591" s="42"/>
      <c r="W591" s="42"/>
      <c r="X591" s="42"/>
      <c r="Y591" s="42"/>
      <c r="Z591" s="36"/>
      <c r="AA591" s="35"/>
      <c r="AB591" s="48"/>
      <c r="AC591" s="43"/>
      <c r="AD591" s="44"/>
      <c r="AE591" s="45"/>
      <c r="AF591" s="36"/>
      <c r="AG591" s="36"/>
      <c r="AH591" s="36"/>
      <c r="AI591" s="49"/>
      <c r="AJ591" s="42"/>
      <c r="AK591" s="113"/>
      <c r="AL591" s="44"/>
      <c r="AM591" s="46"/>
      <c r="AN591" s="46"/>
      <c r="AO591" s="46"/>
      <c r="AP591" s="46"/>
      <c r="AQ591" s="46"/>
      <c r="AR591" s="46"/>
      <c r="BG591" s="30">
        <f t="shared" si="35"/>
        <v>0</v>
      </c>
      <c r="BH591" s="30" t="str">
        <f t="shared" si="36"/>
        <v>n/a</v>
      </c>
      <c r="BI591" s="31" t="b">
        <f t="shared" si="37"/>
        <v>0</v>
      </c>
    </row>
    <row r="592" spans="1:61" x14ac:dyDescent="0.15">
      <c r="A592" s="29"/>
      <c r="B592" s="32"/>
      <c r="C592" s="33"/>
      <c r="D592" s="33"/>
      <c r="E592" s="47"/>
      <c r="F592" s="41"/>
      <c r="G592" s="34"/>
      <c r="H592" s="35"/>
      <c r="I592" s="35"/>
      <c r="J592" s="36"/>
      <c r="K592" s="37"/>
      <c r="L592" s="37"/>
      <c r="M592" s="38"/>
      <c r="N592" s="39"/>
      <c r="O592" s="40"/>
      <c r="P592" s="40"/>
      <c r="Q592" s="34"/>
      <c r="R592" s="34"/>
      <c r="S592" s="41"/>
      <c r="T592" s="36"/>
      <c r="U592" s="36"/>
      <c r="V592" s="42"/>
      <c r="W592" s="42"/>
      <c r="X592" s="42"/>
      <c r="Y592" s="42"/>
      <c r="Z592" s="36"/>
      <c r="AA592" s="35"/>
      <c r="AB592" s="48"/>
      <c r="AC592" s="43"/>
      <c r="AD592" s="44"/>
      <c r="AE592" s="45"/>
      <c r="AF592" s="36"/>
      <c r="AG592" s="36"/>
      <c r="AH592" s="36"/>
      <c r="AI592" s="49"/>
      <c r="AJ592" s="42"/>
      <c r="AK592" s="113"/>
      <c r="AL592" s="44"/>
      <c r="AM592" s="46"/>
      <c r="AN592" s="46"/>
      <c r="AO592" s="46"/>
      <c r="AP592" s="46"/>
      <c r="AQ592" s="46"/>
      <c r="AR592" s="46"/>
      <c r="BG592" s="30">
        <f t="shared" si="35"/>
        <v>0</v>
      </c>
      <c r="BH592" s="30" t="str">
        <f t="shared" si="36"/>
        <v>n/a</v>
      </c>
      <c r="BI592" s="31" t="b">
        <f t="shared" si="37"/>
        <v>0</v>
      </c>
    </row>
    <row r="593" spans="1:61" x14ac:dyDescent="0.15">
      <c r="A593" s="29"/>
      <c r="B593" s="32"/>
      <c r="C593" s="33"/>
      <c r="D593" s="33"/>
      <c r="E593" s="47"/>
      <c r="F593" s="41"/>
      <c r="G593" s="34"/>
      <c r="H593" s="35"/>
      <c r="I593" s="35"/>
      <c r="J593" s="36"/>
      <c r="K593" s="37"/>
      <c r="L593" s="37"/>
      <c r="M593" s="38"/>
      <c r="N593" s="39"/>
      <c r="O593" s="40"/>
      <c r="P593" s="40"/>
      <c r="Q593" s="34"/>
      <c r="R593" s="34"/>
      <c r="S593" s="41"/>
      <c r="T593" s="36"/>
      <c r="U593" s="36"/>
      <c r="V593" s="42"/>
      <c r="W593" s="42"/>
      <c r="X593" s="42"/>
      <c r="Y593" s="42"/>
      <c r="Z593" s="36"/>
      <c r="AA593" s="35"/>
      <c r="AB593" s="48"/>
      <c r="AC593" s="43"/>
      <c r="AD593" s="44"/>
      <c r="AE593" s="45"/>
      <c r="AF593" s="36"/>
      <c r="AG593" s="36"/>
      <c r="AH593" s="36"/>
      <c r="AI593" s="49"/>
      <c r="AJ593" s="42"/>
      <c r="AK593" s="113"/>
      <c r="AL593" s="44"/>
      <c r="AM593" s="46"/>
      <c r="AN593" s="46"/>
      <c r="AO593" s="46"/>
      <c r="AP593" s="46"/>
      <c r="AQ593" s="46"/>
      <c r="AR593" s="46"/>
      <c r="BG593" s="30">
        <f t="shared" si="35"/>
        <v>0</v>
      </c>
      <c r="BH593" s="30" t="str">
        <f t="shared" si="36"/>
        <v>n/a</v>
      </c>
      <c r="BI593" s="31" t="b">
        <f t="shared" si="37"/>
        <v>0</v>
      </c>
    </row>
    <row r="594" spans="1:61" x14ac:dyDescent="0.15">
      <c r="A594" s="29"/>
      <c r="B594" s="32"/>
      <c r="C594" s="33"/>
      <c r="D594" s="33"/>
      <c r="E594" s="47"/>
      <c r="F594" s="41"/>
      <c r="G594" s="34"/>
      <c r="H594" s="35"/>
      <c r="I594" s="35"/>
      <c r="J594" s="36"/>
      <c r="K594" s="37"/>
      <c r="L594" s="37"/>
      <c r="M594" s="38"/>
      <c r="N594" s="39"/>
      <c r="O594" s="40"/>
      <c r="P594" s="40"/>
      <c r="Q594" s="34"/>
      <c r="R594" s="34"/>
      <c r="S594" s="41"/>
      <c r="T594" s="36"/>
      <c r="U594" s="36"/>
      <c r="V594" s="42"/>
      <c r="W594" s="42"/>
      <c r="X594" s="42"/>
      <c r="Y594" s="42"/>
      <c r="Z594" s="36"/>
      <c r="AA594" s="35"/>
      <c r="AB594" s="48"/>
      <c r="AC594" s="43"/>
      <c r="AD594" s="44"/>
      <c r="AE594" s="45"/>
      <c r="AF594" s="36"/>
      <c r="AG594" s="36"/>
      <c r="AH594" s="36"/>
      <c r="AI594" s="49"/>
      <c r="AJ594" s="42"/>
      <c r="AK594" s="113"/>
      <c r="AL594" s="44"/>
      <c r="AM594" s="46"/>
      <c r="AN594" s="46"/>
      <c r="AO594" s="46"/>
      <c r="AP594" s="46"/>
      <c r="AQ594" s="46"/>
      <c r="AR594" s="46"/>
      <c r="BG594" s="30">
        <f t="shared" si="35"/>
        <v>0</v>
      </c>
      <c r="BH594" s="30" t="str">
        <f t="shared" si="36"/>
        <v>n/a</v>
      </c>
      <c r="BI594" s="31" t="b">
        <f t="shared" si="37"/>
        <v>0</v>
      </c>
    </row>
    <row r="595" spans="1:61" x14ac:dyDescent="0.15">
      <c r="A595" s="29"/>
      <c r="B595" s="32"/>
      <c r="C595" s="33"/>
      <c r="D595" s="33"/>
      <c r="E595" s="47"/>
      <c r="F595" s="41"/>
      <c r="G595" s="34"/>
      <c r="H595" s="35"/>
      <c r="I595" s="35"/>
      <c r="J595" s="36"/>
      <c r="K595" s="37"/>
      <c r="L595" s="37"/>
      <c r="M595" s="38"/>
      <c r="N595" s="39"/>
      <c r="O595" s="40"/>
      <c r="P595" s="40"/>
      <c r="Q595" s="34"/>
      <c r="R595" s="34"/>
      <c r="S595" s="41"/>
      <c r="T595" s="36"/>
      <c r="U595" s="36"/>
      <c r="V595" s="42"/>
      <c r="W595" s="42"/>
      <c r="X595" s="42"/>
      <c r="Y595" s="42"/>
      <c r="Z595" s="36"/>
      <c r="AA595" s="35"/>
      <c r="AB595" s="48"/>
      <c r="AC595" s="43"/>
      <c r="AD595" s="44"/>
      <c r="AE595" s="45"/>
      <c r="AF595" s="36"/>
      <c r="AG595" s="36"/>
      <c r="AH595" s="36"/>
      <c r="AI595" s="49"/>
      <c r="AJ595" s="42"/>
      <c r="AK595" s="113"/>
      <c r="AL595" s="44"/>
      <c r="AM595" s="46"/>
      <c r="AN595" s="46"/>
      <c r="AO595" s="46"/>
      <c r="AP595" s="46"/>
      <c r="AQ595" s="46"/>
      <c r="AR595" s="46"/>
      <c r="BG595" s="30">
        <f t="shared" si="35"/>
        <v>0</v>
      </c>
      <c r="BH595" s="30" t="str">
        <f t="shared" si="36"/>
        <v>n/a</v>
      </c>
      <c r="BI595" s="31" t="b">
        <f t="shared" si="37"/>
        <v>0</v>
      </c>
    </row>
    <row r="596" spans="1:61" x14ac:dyDescent="0.15">
      <c r="A596" s="29"/>
      <c r="B596" s="32"/>
      <c r="C596" s="33"/>
      <c r="D596" s="33"/>
      <c r="E596" s="47"/>
      <c r="F596" s="41"/>
      <c r="G596" s="34"/>
      <c r="H596" s="35"/>
      <c r="I596" s="35"/>
      <c r="J596" s="36"/>
      <c r="K596" s="37"/>
      <c r="L596" s="37"/>
      <c r="M596" s="38"/>
      <c r="N596" s="39"/>
      <c r="O596" s="40"/>
      <c r="P596" s="40"/>
      <c r="Q596" s="34"/>
      <c r="R596" s="34"/>
      <c r="S596" s="41"/>
      <c r="T596" s="36"/>
      <c r="U596" s="36"/>
      <c r="V596" s="42"/>
      <c r="W596" s="42"/>
      <c r="X596" s="42"/>
      <c r="Y596" s="42"/>
      <c r="Z596" s="36"/>
      <c r="AA596" s="35"/>
      <c r="AB596" s="48"/>
      <c r="AC596" s="43"/>
      <c r="AD596" s="44"/>
      <c r="AE596" s="45"/>
      <c r="AF596" s="36"/>
      <c r="AG596" s="36"/>
      <c r="AH596" s="36"/>
      <c r="AI596" s="49"/>
      <c r="AJ596" s="42"/>
      <c r="AK596" s="113"/>
      <c r="AL596" s="44"/>
      <c r="AM596" s="46"/>
      <c r="AN596" s="46"/>
      <c r="AO596" s="46"/>
      <c r="AP596" s="46"/>
      <c r="AQ596" s="46"/>
      <c r="AR596" s="46"/>
      <c r="BG596" s="30">
        <f t="shared" si="35"/>
        <v>0</v>
      </c>
      <c r="BH596" s="30" t="str">
        <f t="shared" si="36"/>
        <v>n/a</v>
      </c>
      <c r="BI596" s="31" t="b">
        <f t="shared" si="37"/>
        <v>0</v>
      </c>
    </row>
    <row r="597" spans="1:61" x14ac:dyDescent="0.15">
      <c r="A597" s="29"/>
      <c r="B597" s="32"/>
      <c r="C597" s="33"/>
      <c r="D597" s="33"/>
      <c r="E597" s="47"/>
      <c r="F597" s="41"/>
      <c r="G597" s="34"/>
      <c r="H597" s="35"/>
      <c r="I597" s="35"/>
      <c r="J597" s="36"/>
      <c r="K597" s="37"/>
      <c r="L597" s="37"/>
      <c r="M597" s="38"/>
      <c r="N597" s="39"/>
      <c r="O597" s="40"/>
      <c r="P597" s="40"/>
      <c r="Q597" s="34"/>
      <c r="R597" s="34"/>
      <c r="S597" s="41"/>
      <c r="T597" s="36"/>
      <c r="U597" s="36"/>
      <c r="V597" s="42"/>
      <c r="W597" s="42"/>
      <c r="X597" s="42"/>
      <c r="Y597" s="42"/>
      <c r="Z597" s="36"/>
      <c r="AA597" s="35"/>
      <c r="AB597" s="48"/>
      <c r="AC597" s="43"/>
      <c r="AD597" s="44"/>
      <c r="AE597" s="45"/>
      <c r="AF597" s="36"/>
      <c r="AG597" s="36"/>
      <c r="AH597" s="36"/>
      <c r="AI597" s="49"/>
      <c r="AJ597" s="42"/>
      <c r="AK597" s="113"/>
      <c r="AL597" s="44"/>
      <c r="AM597" s="46"/>
      <c r="AN597" s="46"/>
      <c r="AO597" s="46"/>
      <c r="AP597" s="46"/>
      <c r="AQ597" s="46"/>
      <c r="AR597" s="46"/>
      <c r="BG597" s="30">
        <f t="shared" si="35"/>
        <v>0</v>
      </c>
      <c r="BH597" s="30" t="str">
        <f t="shared" si="36"/>
        <v>n/a</v>
      </c>
      <c r="BI597" s="31" t="b">
        <f t="shared" si="37"/>
        <v>0</v>
      </c>
    </row>
    <row r="598" spans="1:61" x14ac:dyDescent="0.15">
      <c r="A598" s="29"/>
      <c r="B598" s="32"/>
      <c r="C598" s="33"/>
      <c r="D598" s="33"/>
      <c r="E598" s="47"/>
      <c r="F598" s="41"/>
      <c r="G598" s="34"/>
      <c r="H598" s="35"/>
      <c r="I598" s="35"/>
      <c r="J598" s="36"/>
      <c r="K598" s="37"/>
      <c r="L598" s="37"/>
      <c r="M598" s="38"/>
      <c r="N598" s="39"/>
      <c r="O598" s="40"/>
      <c r="P598" s="40"/>
      <c r="Q598" s="34"/>
      <c r="R598" s="34"/>
      <c r="S598" s="41"/>
      <c r="T598" s="36"/>
      <c r="U598" s="36"/>
      <c r="V598" s="42"/>
      <c r="W598" s="42"/>
      <c r="X598" s="42"/>
      <c r="Y598" s="42"/>
      <c r="Z598" s="36"/>
      <c r="AA598" s="35"/>
      <c r="AB598" s="48"/>
      <c r="AC598" s="43"/>
      <c r="AD598" s="44"/>
      <c r="AE598" s="45"/>
      <c r="AF598" s="36"/>
      <c r="AG598" s="36"/>
      <c r="AH598" s="36"/>
      <c r="AI598" s="49"/>
      <c r="AJ598" s="42"/>
      <c r="AK598" s="113"/>
      <c r="AL598" s="44"/>
      <c r="AM598" s="46"/>
      <c r="AN598" s="46"/>
      <c r="AO598" s="46"/>
      <c r="AP598" s="46"/>
      <c r="AQ598" s="46"/>
      <c r="AR598" s="46"/>
      <c r="BG598" s="30">
        <f t="shared" si="35"/>
        <v>0</v>
      </c>
      <c r="BH598" s="30" t="str">
        <f t="shared" si="36"/>
        <v>n/a</v>
      </c>
      <c r="BI598" s="31" t="b">
        <f t="shared" si="37"/>
        <v>0</v>
      </c>
    </row>
    <row r="599" spans="1:61" x14ac:dyDescent="0.15">
      <c r="A599" s="29"/>
      <c r="B599" s="32"/>
      <c r="C599" s="33"/>
      <c r="D599" s="33"/>
      <c r="E599" s="47"/>
      <c r="F599" s="41"/>
      <c r="G599" s="34"/>
      <c r="H599" s="35"/>
      <c r="I599" s="35"/>
      <c r="J599" s="36"/>
      <c r="K599" s="37"/>
      <c r="L599" s="37"/>
      <c r="M599" s="38"/>
      <c r="N599" s="39"/>
      <c r="O599" s="40"/>
      <c r="P599" s="40"/>
      <c r="Q599" s="34"/>
      <c r="R599" s="34"/>
      <c r="S599" s="41"/>
      <c r="T599" s="36"/>
      <c r="U599" s="36"/>
      <c r="V599" s="42"/>
      <c r="W599" s="42"/>
      <c r="X599" s="42"/>
      <c r="Y599" s="42"/>
      <c r="Z599" s="36"/>
      <c r="AA599" s="35"/>
      <c r="AB599" s="48"/>
      <c r="AC599" s="43"/>
      <c r="AD599" s="44"/>
      <c r="AE599" s="45"/>
      <c r="AF599" s="36"/>
      <c r="AG599" s="36"/>
      <c r="AH599" s="36"/>
      <c r="AI599" s="49"/>
      <c r="AJ599" s="42"/>
      <c r="AK599" s="113"/>
      <c r="AL599" s="44"/>
      <c r="AM599" s="46"/>
      <c r="AN599" s="46"/>
      <c r="AO599" s="46"/>
      <c r="AP599" s="46"/>
      <c r="AQ599" s="46"/>
      <c r="AR599" s="46"/>
      <c r="BG599" s="30">
        <f t="shared" si="35"/>
        <v>0</v>
      </c>
      <c r="BH599" s="30" t="str">
        <f t="shared" si="36"/>
        <v>n/a</v>
      </c>
      <c r="BI599" s="31" t="b">
        <f t="shared" si="37"/>
        <v>0</v>
      </c>
    </row>
    <row r="600" spans="1:61" x14ac:dyDescent="0.15">
      <c r="A600" s="29"/>
      <c r="B600" s="32"/>
      <c r="C600" s="33"/>
      <c r="D600" s="33"/>
      <c r="E600" s="47"/>
      <c r="F600" s="41"/>
      <c r="G600" s="34"/>
      <c r="H600" s="35"/>
      <c r="I600" s="35"/>
      <c r="J600" s="36"/>
      <c r="K600" s="37"/>
      <c r="L600" s="37"/>
      <c r="M600" s="38"/>
      <c r="N600" s="39"/>
      <c r="O600" s="40"/>
      <c r="P600" s="40"/>
      <c r="Q600" s="34"/>
      <c r="R600" s="34"/>
      <c r="S600" s="41"/>
      <c r="T600" s="36"/>
      <c r="U600" s="36"/>
      <c r="V600" s="42"/>
      <c r="W600" s="42"/>
      <c r="X600" s="42"/>
      <c r="Y600" s="42"/>
      <c r="Z600" s="36"/>
      <c r="AA600" s="35"/>
      <c r="AB600" s="48"/>
      <c r="AC600" s="43"/>
      <c r="AD600" s="44"/>
      <c r="AE600" s="45"/>
      <c r="AF600" s="36"/>
      <c r="AG600" s="36"/>
      <c r="AH600" s="36"/>
      <c r="AI600" s="49"/>
      <c r="AJ600" s="42"/>
      <c r="AK600" s="113"/>
      <c r="AL600" s="44"/>
      <c r="AM600" s="46"/>
      <c r="AN600" s="46"/>
      <c r="AO600" s="46"/>
      <c r="AP600" s="46"/>
      <c r="AQ600" s="46"/>
      <c r="AR600" s="46"/>
      <c r="BG600" s="30">
        <f t="shared" si="35"/>
        <v>0</v>
      </c>
      <c r="BH600" s="30" t="str">
        <f t="shared" si="36"/>
        <v>n/a</v>
      </c>
      <c r="BI600" s="31" t="b">
        <f t="shared" si="37"/>
        <v>0</v>
      </c>
    </row>
    <row r="601" spans="1:61" x14ac:dyDescent="0.15">
      <c r="A601" s="29"/>
      <c r="B601" s="32"/>
      <c r="C601" s="33"/>
      <c r="D601" s="33"/>
      <c r="E601" s="47"/>
      <c r="F601" s="41"/>
      <c r="G601" s="34"/>
      <c r="H601" s="35"/>
      <c r="I601" s="35"/>
      <c r="J601" s="36"/>
      <c r="K601" s="37"/>
      <c r="L601" s="37"/>
      <c r="M601" s="38"/>
      <c r="N601" s="39"/>
      <c r="O601" s="40"/>
      <c r="P601" s="40"/>
      <c r="Q601" s="34"/>
      <c r="R601" s="34"/>
      <c r="S601" s="41"/>
      <c r="T601" s="36"/>
      <c r="U601" s="36"/>
      <c r="V601" s="42"/>
      <c r="W601" s="42"/>
      <c r="X601" s="42"/>
      <c r="Y601" s="42"/>
      <c r="Z601" s="36"/>
      <c r="AA601" s="35"/>
      <c r="AB601" s="48"/>
      <c r="AC601" s="43"/>
      <c r="AD601" s="44"/>
      <c r="AE601" s="45"/>
      <c r="AF601" s="36"/>
      <c r="AG601" s="36"/>
      <c r="AH601" s="36"/>
      <c r="AI601" s="49"/>
      <c r="AJ601" s="42"/>
      <c r="AK601" s="113"/>
      <c r="AL601" s="44"/>
      <c r="AM601" s="46"/>
      <c r="AN601" s="46"/>
      <c r="AO601" s="46"/>
      <c r="AP601" s="46"/>
      <c r="AQ601" s="46"/>
      <c r="AR601" s="46"/>
      <c r="BG601" s="30">
        <f t="shared" si="35"/>
        <v>0</v>
      </c>
      <c r="BH601" s="30" t="str">
        <f t="shared" si="36"/>
        <v>n/a</v>
      </c>
      <c r="BI601" s="31" t="b">
        <f t="shared" si="37"/>
        <v>0</v>
      </c>
    </row>
    <row r="602" spans="1:61" x14ac:dyDescent="0.15">
      <c r="A602" s="29"/>
      <c r="B602" s="32"/>
      <c r="C602" s="33"/>
      <c r="D602" s="33"/>
      <c r="E602" s="47"/>
      <c r="F602" s="41"/>
      <c r="G602" s="34"/>
      <c r="H602" s="35"/>
      <c r="I602" s="35"/>
      <c r="J602" s="36"/>
      <c r="K602" s="37"/>
      <c r="L602" s="37"/>
      <c r="M602" s="38"/>
      <c r="N602" s="39"/>
      <c r="O602" s="40"/>
      <c r="P602" s="40"/>
      <c r="Q602" s="34"/>
      <c r="R602" s="34"/>
      <c r="S602" s="41"/>
      <c r="T602" s="36"/>
      <c r="U602" s="36"/>
      <c r="V602" s="42"/>
      <c r="W602" s="42"/>
      <c r="X602" s="42"/>
      <c r="Y602" s="42"/>
      <c r="Z602" s="36"/>
      <c r="AA602" s="35"/>
      <c r="AB602" s="48"/>
      <c r="AC602" s="43"/>
      <c r="AD602" s="44"/>
      <c r="AE602" s="45"/>
      <c r="AF602" s="36"/>
      <c r="AG602" s="36"/>
      <c r="AH602" s="36"/>
      <c r="AI602" s="49"/>
      <c r="AJ602" s="42"/>
      <c r="AK602" s="113"/>
      <c r="AL602" s="44"/>
      <c r="AM602" s="46"/>
      <c r="AN602" s="46"/>
      <c r="AO602" s="46"/>
      <c r="AP602" s="46"/>
      <c r="AQ602" s="46"/>
      <c r="AR602" s="46"/>
      <c r="BG602" s="30">
        <f t="shared" si="35"/>
        <v>0</v>
      </c>
      <c r="BH602" s="30" t="str">
        <f t="shared" si="36"/>
        <v>n/a</v>
      </c>
      <c r="BI602" s="31" t="b">
        <f t="shared" si="37"/>
        <v>0</v>
      </c>
    </row>
    <row r="603" spans="1:61" x14ac:dyDescent="0.15">
      <c r="A603" s="29"/>
      <c r="B603" s="32"/>
      <c r="C603" s="33"/>
      <c r="D603" s="33"/>
      <c r="E603" s="47"/>
      <c r="F603" s="41"/>
      <c r="G603" s="34"/>
      <c r="H603" s="35"/>
      <c r="I603" s="35"/>
      <c r="J603" s="36"/>
      <c r="K603" s="37"/>
      <c r="L603" s="37"/>
      <c r="M603" s="38"/>
      <c r="N603" s="39"/>
      <c r="O603" s="40"/>
      <c r="P603" s="40"/>
      <c r="Q603" s="34"/>
      <c r="R603" s="34"/>
      <c r="S603" s="41"/>
      <c r="T603" s="36"/>
      <c r="U603" s="36"/>
      <c r="V603" s="42"/>
      <c r="W603" s="42"/>
      <c r="X603" s="42"/>
      <c r="Y603" s="42"/>
      <c r="Z603" s="36"/>
      <c r="AA603" s="35"/>
      <c r="AB603" s="48"/>
      <c r="AC603" s="43"/>
      <c r="AD603" s="44"/>
      <c r="AE603" s="45"/>
      <c r="AF603" s="36"/>
      <c r="AG603" s="36"/>
      <c r="AH603" s="36"/>
      <c r="AI603" s="49"/>
      <c r="AJ603" s="42"/>
      <c r="AK603" s="113"/>
      <c r="AL603" s="44"/>
      <c r="AM603" s="46"/>
      <c r="AN603" s="46"/>
      <c r="AO603" s="46"/>
      <c r="AP603" s="46"/>
      <c r="AQ603" s="46"/>
      <c r="AR603" s="46"/>
      <c r="BG603" s="30">
        <f t="shared" si="35"/>
        <v>0</v>
      </c>
      <c r="BH603" s="30" t="str">
        <f t="shared" si="36"/>
        <v>n/a</v>
      </c>
      <c r="BI603" s="31" t="b">
        <f t="shared" si="37"/>
        <v>0</v>
      </c>
    </row>
    <row r="604" spans="1:61" x14ac:dyDescent="0.15">
      <c r="A604" s="29"/>
      <c r="B604" s="32"/>
      <c r="C604" s="33"/>
      <c r="D604" s="33"/>
      <c r="E604" s="47"/>
      <c r="F604" s="41"/>
      <c r="G604" s="34"/>
      <c r="H604" s="35"/>
      <c r="I604" s="35"/>
      <c r="J604" s="36"/>
      <c r="K604" s="37"/>
      <c r="L604" s="37"/>
      <c r="M604" s="38"/>
      <c r="N604" s="39"/>
      <c r="O604" s="40"/>
      <c r="P604" s="40"/>
      <c r="Q604" s="34"/>
      <c r="R604" s="34"/>
      <c r="S604" s="41"/>
      <c r="T604" s="36"/>
      <c r="U604" s="36"/>
      <c r="V604" s="42"/>
      <c r="W604" s="42"/>
      <c r="X604" s="42"/>
      <c r="Y604" s="42"/>
      <c r="Z604" s="36"/>
      <c r="AA604" s="35"/>
      <c r="AB604" s="48"/>
      <c r="AC604" s="43"/>
      <c r="AD604" s="44"/>
      <c r="AE604" s="45"/>
      <c r="AF604" s="36"/>
      <c r="AG604" s="36"/>
      <c r="AH604" s="36"/>
      <c r="AI604" s="49"/>
      <c r="AJ604" s="42"/>
      <c r="AK604" s="113"/>
      <c r="AL604" s="44"/>
      <c r="AM604" s="46"/>
      <c r="AN604" s="46"/>
      <c r="AO604" s="46"/>
      <c r="AP604" s="46"/>
      <c r="AQ604" s="46"/>
      <c r="AR604" s="46"/>
      <c r="BG604" s="30">
        <f t="shared" si="35"/>
        <v>0</v>
      </c>
      <c r="BH604" s="30" t="str">
        <f t="shared" si="36"/>
        <v>n/a</v>
      </c>
      <c r="BI604" s="31" t="b">
        <f t="shared" si="37"/>
        <v>0</v>
      </c>
    </row>
    <row r="605" spans="1:61" x14ac:dyDescent="0.15">
      <c r="A605" s="29"/>
      <c r="B605" s="32"/>
      <c r="C605" s="33"/>
      <c r="D605" s="33"/>
      <c r="E605" s="47"/>
      <c r="F605" s="41"/>
      <c r="G605" s="34"/>
      <c r="H605" s="35"/>
      <c r="I605" s="35"/>
      <c r="J605" s="36"/>
      <c r="K605" s="37"/>
      <c r="L605" s="37"/>
      <c r="M605" s="38"/>
      <c r="N605" s="39"/>
      <c r="O605" s="40"/>
      <c r="P605" s="40"/>
      <c r="Q605" s="34"/>
      <c r="R605" s="34"/>
      <c r="S605" s="41"/>
      <c r="T605" s="36"/>
      <c r="U605" s="36"/>
      <c r="V605" s="42"/>
      <c r="W605" s="42"/>
      <c r="X605" s="42"/>
      <c r="Y605" s="42"/>
      <c r="Z605" s="36"/>
      <c r="AA605" s="35"/>
      <c r="AB605" s="48"/>
      <c r="AC605" s="43"/>
      <c r="AD605" s="44"/>
      <c r="AE605" s="45"/>
      <c r="AF605" s="36"/>
      <c r="AG605" s="36"/>
      <c r="AH605" s="36"/>
      <c r="AI605" s="49"/>
      <c r="AJ605" s="42"/>
      <c r="AK605" s="113"/>
      <c r="AL605" s="44"/>
      <c r="AM605" s="46"/>
      <c r="AN605" s="46"/>
      <c r="AO605" s="46"/>
      <c r="AP605" s="46"/>
      <c r="AQ605" s="46"/>
      <c r="AR605" s="46"/>
      <c r="BG605" s="30">
        <f t="shared" si="35"/>
        <v>0</v>
      </c>
      <c r="BH605" s="30" t="str">
        <f t="shared" si="36"/>
        <v>n/a</v>
      </c>
      <c r="BI605" s="31" t="b">
        <f t="shared" si="37"/>
        <v>0</v>
      </c>
    </row>
    <row r="606" spans="1:61" x14ac:dyDescent="0.15">
      <c r="A606" s="29"/>
      <c r="B606" s="32"/>
      <c r="C606" s="33"/>
      <c r="D606" s="33"/>
      <c r="E606" s="47"/>
      <c r="F606" s="41"/>
      <c r="G606" s="34"/>
      <c r="H606" s="35"/>
      <c r="I606" s="35"/>
      <c r="J606" s="36"/>
      <c r="K606" s="37"/>
      <c r="L606" s="37"/>
      <c r="M606" s="38"/>
      <c r="N606" s="39"/>
      <c r="O606" s="40"/>
      <c r="P606" s="40"/>
      <c r="Q606" s="34"/>
      <c r="R606" s="34"/>
      <c r="S606" s="41"/>
      <c r="T606" s="36"/>
      <c r="U606" s="36"/>
      <c r="V606" s="42"/>
      <c r="W606" s="42"/>
      <c r="X606" s="42"/>
      <c r="Y606" s="42"/>
      <c r="Z606" s="36"/>
      <c r="AA606" s="35"/>
      <c r="AB606" s="48"/>
      <c r="AC606" s="43"/>
      <c r="AD606" s="44"/>
      <c r="AE606" s="45"/>
      <c r="AF606" s="36"/>
      <c r="AG606" s="36"/>
      <c r="AH606" s="36"/>
      <c r="AI606" s="49"/>
      <c r="AJ606" s="42"/>
      <c r="AK606" s="113"/>
      <c r="AL606" s="44"/>
      <c r="AM606" s="46"/>
      <c r="AN606" s="46"/>
      <c r="AO606" s="46"/>
      <c r="AP606" s="46"/>
      <c r="AQ606" s="46"/>
      <c r="AR606" s="46"/>
      <c r="BG606" s="30">
        <f t="shared" si="35"/>
        <v>0</v>
      </c>
      <c r="BH606" s="30" t="str">
        <f t="shared" si="36"/>
        <v>n/a</v>
      </c>
      <c r="BI606" s="31" t="b">
        <f t="shared" si="37"/>
        <v>0</v>
      </c>
    </row>
    <row r="607" spans="1:61" x14ac:dyDescent="0.15">
      <c r="A607" s="29"/>
      <c r="B607" s="32"/>
      <c r="C607" s="33"/>
      <c r="D607" s="33"/>
      <c r="E607" s="47"/>
      <c r="F607" s="41"/>
      <c r="G607" s="34"/>
      <c r="H607" s="35"/>
      <c r="I607" s="35"/>
      <c r="J607" s="36"/>
      <c r="K607" s="37"/>
      <c r="L607" s="37"/>
      <c r="M607" s="38"/>
      <c r="N607" s="39"/>
      <c r="O607" s="40"/>
      <c r="P607" s="40"/>
      <c r="Q607" s="34"/>
      <c r="R607" s="34"/>
      <c r="S607" s="41"/>
      <c r="T607" s="36"/>
      <c r="U607" s="36"/>
      <c r="V607" s="42"/>
      <c r="W607" s="42"/>
      <c r="X607" s="42"/>
      <c r="Y607" s="42"/>
      <c r="Z607" s="36"/>
      <c r="AA607" s="35"/>
      <c r="AB607" s="48"/>
      <c r="AC607" s="43"/>
      <c r="AD607" s="44"/>
      <c r="AE607" s="45"/>
      <c r="AF607" s="36"/>
      <c r="AG607" s="36"/>
      <c r="AH607" s="36"/>
      <c r="AI607" s="49"/>
      <c r="AJ607" s="42"/>
      <c r="AK607" s="113"/>
      <c r="AL607" s="44"/>
      <c r="AM607" s="46"/>
      <c r="AN607" s="46"/>
      <c r="AO607" s="46"/>
      <c r="AP607" s="46"/>
      <c r="AQ607" s="46"/>
      <c r="AR607" s="46"/>
      <c r="BG607" s="30">
        <f t="shared" si="35"/>
        <v>0</v>
      </c>
      <c r="BH607" s="30" t="str">
        <f t="shared" si="36"/>
        <v>n/a</v>
      </c>
      <c r="BI607" s="31" t="b">
        <f t="shared" si="37"/>
        <v>0</v>
      </c>
    </row>
    <row r="608" spans="1:61" x14ac:dyDescent="0.15">
      <c r="A608" s="29"/>
      <c r="B608" s="32"/>
      <c r="C608" s="33"/>
      <c r="D608" s="33"/>
      <c r="E608" s="47"/>
      <c r="F608" s="41"/>
      <c r="G608" s="34"/>
      <c r="H608" s="35"/>
      <c r="I608" s="35"/>
      <c r="J608" s="36"/>
      <c r="K608" s="37"/>
      <c r="L608" s="37"/>
      <c r="M608" s="38"/>
      <c r="N608" s="39"/>
      <c r="O608" s="40"/>
      <c r="P608" s="40"/>
      <c r="Q608" s="34"/>
      <c r="R608" s="34"/>
      <c r="S608" s="41"/>
      <c r="T608" s="36"/>
      <c r="U608" s="36"/>
      <c r="V608" s="42"/>
      <c r="W608" s="42"/>
      <c r="X608" s="42"/>
      <c r="Y608" s="42"/>
      <c r="Z608" s="36"/>
      <c r="AA608" s="35"/>
      <c r="AB608" s="48"/>
      <c r="AC608" s="43"/>
      <c r="AD608" s="44"/>
      <c r="AE608" s="45"/>
      <c r="AF608" s="36"/>
      <c r="AG608" s="36"/>
      <c r="AH608" s="36"/>
      <c r="AI608" s="49"/>
      <c r="AJ608" s="42"/>
      <c r="AK608" s="113"/>
      <c r="AL608" s="44"/>
      <c r="AM608" s="46"/>
      <c r="AN608" s="46"/>
      <c r="AO608" s="46"/>
      <c r="AP608" s="46"/>
      <c r="AQ608" s="46"/>
      <c r="AR608" s="46"/>
      <c r="BG608" s="30">
        <f t="shared" si="35"/>
        <v>0</v>
      </c>
      <c r="BH608" s="30" t="str">
        <f t="shared" si="36"/>
        <v>n/a</v>
      </c>
      <c r="BI608" s="31" t="b">
        <f t="shared" si="37"/>
        <v>0</v>
      </c>
    </row>
    <row r="609" spans="1:61" x14ac:dyDescent="0.15">
      <c r="A609" s="29"/>
      <c r="B609" s="32"/>
      <c r="C609" s="33"/>
      <c r="D609" s="33"/>
      <c r="E609" s="47"/>
      <c r="F609" s="41"/>
      <c r="G609" s="34"/>
      <c r="H609" s="35"/>
      <c r="I609" s="35"/>
      <c r="J609" s="36"/>
      <c r="K609" s="37"/>
      <c r="L609" s="37"/>
      <c r="M609" s="38"/>
      <c r="N609" s="39"/>
      <c r="O609" s="40"/>
      <c r="P609" s="40"/>
      <c r="Q609" s="34"/>
      <c r="R609" s="34"/>
      <c r="S609" s="41"/>
      <c r="T609" s="36"/>
      <c r="U609" s="36"/>
      <c r="V609" s="42"/>
      <c r="W609" s="42"/>
      <c r="X609" s="42"/>
      <c r="Y609" s="42"/>
      <c r="Z609" s="36"/>
      <c r="AA609" s="35"/>
      <c r="AB609" s="48"/>
      <c r="AC609" s="43"/>
      <c r="AD609" s="44"/>
      <c r="AE609" s="45"/>
      <c r="AF609" s="36"/>
      <c r="AG609" s="36"/>
      <c r="AH609" s="36"/>
      <c r="AI609" s="49"/>
      <c r="AJ609" s="42"/>
      <c r="AK609" s="113"/>
      <c r="AL609" s="44"/>
      <c r="AM609" s="46"/>
      <c r="AN609" s="46"/>
      <c r="AO609" s="46"/>
      <c r="AP609" s="46"/>
      <c r="AQ609" s="46"/>
      <c r="AR609" s="46"/>
      <c r="BG609" s="30">
        <f t="shared" si="35"/>
        <v>0</v>
      </c>
      <c r="BH609" s="30" t="str">
        <f t="shared" si="36"/>
        <v>n/a</v>
      </c>
      <c r="BI609" s="31" t="b">
        <f t="shared" si="37"/>
        <v>0</v>
      </c>
    </row>
    <row r="610" spans="1:61" x14ac:dyDescent="0.15">
      <c r="A610" s="29"/>
      <c r="B610" s="32"/>
      <c r="C610" s="33"/>
      <c r="D610" s="33"/>
      <c r="E610" s="47"/>
      <c r="F610" s="41"/>
      <c r="G610" s="34"/>
      <c r="H610" s="35"/>
      <c r="I610" s="35"/>
      <c r="J610" s="36"/>
      <c r="K610" s="37"/>
      <c r="L610" s="37"/>
      <c r="M610" s="38"/>
      <c r="N610" s="39"/>
      <c r="O610" s="40"/>
      <c r="P610" s="40"/>
      <c r="Q610" s="34"/>
      <c r="R610" s="34"/>
      <c r="S610" s="41"/>
      <c r="T610" s="36"/>
      <c r="U610" s="36"/>
      <c r="V610" s="42"/>
      <c r="W610" s="42"/>
      <c r="X610" s="42"/>
      <c r="Y610" s="42"/>
      <c r="Z610" s="36"/>
      <c r="AA610" s="35"/>
      <c r="AB610" s="48"/>
      <c r="AC610" s="43"/>
      <c r="AD610" s="44"/>
      <c r="AE610" s="45"/>
      <c r="AF610" s="36"/>
      <c r="AG610" s="36"/>
      <c r="AH610" s="36"/>
      <c r="AI610" s="49"/>
      <c r="AJ610" s="42"/>
      <c r="AK610" s="113"/>
      <c r="AL610" s="44"/>
      <c r="AM610" s="46"/>
      <c r="AN610" s="46"/>
      <c r="AO610" s="46"/>
      <c r="AP610" s="46"/>
      <c r="AQ610" s="46"/>
      <c r="AR610" s="46"/>
      <c r="BG610" s="30">
        <f t="shared" si="35"/>
        <v>0</v>
      </c>
      <c r="BH610" s="30" t="str">
        <f t="shared" si="36"/>
        <v>n/a</v>
      </c>
      <c r="BI610" s="31" t="b">
        <f t="shared" si="37"/>
        <v>0</v>
      </c>
    </row>
    <row r="611" spans="1:61" x14ac:dyDescent="0.15">
      <c r="A611" s="29"/>
      <c r="B611" s="32"/>
      <c r="C611" s="33"/>
      <c r="D611" s="33"/>
      <c r="E611" s="47"/>
      <c r="F611" s="41"/>
      <c r="G611" s="34"/>
      <c r="H611" s="35"/>
      <c r="I611" s="35"/>
      <c r="J611" s="36"/>
      <c r="K611" s="37"/>
      <c r="L611" s="37"/>
      <c r="M611" s="38"/>
      <c r="N611" s="39"/>
      <c r="O611" s="40"/>
      <c r="P611" s="40"/>
      <c r="Q611" s="34"/>
      <c r="R611" s="34"/>
      <c r="S611" s="41"/>
      <c r="T611" s="36"/>
      <c r="U611" s="36"/>
      <c r="V611" s="42"/>
      <c r="W611" s="42"/>
      <c r="X611" s="42"/>
      <c r="Y611" s="42"/>
      <c r="Z611" s="36"/>
      <c r="AA611" s="35"/>
      <c r="AB611" s="48"/>
      <c r="AC611" s="43"/>
      <c r="AD611" s="44"/>
      <c r="AE611" s="45"/>
      <c r="AF611" s="36"/>
      <c r="AG611" s="36"/>
      <c r="AH611" s="36"/>
      <c r="AI611" s="49"/>
      <c r="AJ611" s="42"/>
      <c r="AK611" s="113"/>
      <c r="AL611" s="44"/>
      <c r="AM611" s="46"/>
      <c r="AN611" s="46"/>
      <c r="AO611" s="46"/>
      <c r="AP611" s="46"/>
      <c r="AQ611" s="46"/>
      <c r="AR611" s="46"/>
      <c r="BG611" s="30">
        <f t="shared" si="35"/>
        <v>0</v>
      </c>
      <c r="BH611" s="30" t="str">
        <f t="shared" si="36"/>
        <v>n/a</v>
      </c>
      <c r="BI611" s="31" t="b">
        <f t="shared" si="37"/>
        <v>0</v>
      </c>
    </row>
    <row r="612" spans="1:61" x14ac:dyDescent="0.15">
      <c r="A612" s="29"/>
      <c r="B612" s="32"/>
      <c r="C612" s="33"/>
      <c r="D612" s="33"/>
      <c r="E612" s="47"/>
      <c r="F612" s="41"/>
      <c r="G612" s="34"/>
      <c r="H612" s="35"/>
      <c r="I612" s="35"/>
      <c r="J612" s="36"/>
      <c r="K612" s="37"/>
      <c r="L612" s="37"/>
      <c r="M612" s="38"/>
      <c r="N612" s="39"/>
      <c r="O612" s="40"/>
      <c r="P612" s="40"/>
      <c r="Q612" s="34"/>
      <c r="R612" s="34"/>
      <c r="S612" s="41"/>
      <c r="T612" s="36"/>
      <c r="U612" s="36"/>
      <c r="V612" s="42"/>
      <c r="W612" s="42"/>
      <c r="X612" s="42"/>
      <c r="Y612" s="42"/>
      <c r="Z612" s="36"/>
      <c r="AA612" s="35"/>
      <c r="AB612" s="48"/>
      <c r="AC612" s="43"/>
      <c r="AD612" s="44"/>
      <c r="AE612" s="45"/>
      <c r="AF612" s="36"/>
      <c r="AG612" s="36"/>
      <c r="AH612" s="36"/>
      <c r="AI612" s="49"/>
      <c r="AJ612" s="42"/>
      <c r="AK612" s="113"/>
      <c r="AL612" s="44"/>
      <c r="AM612" s="46"/>
      <c r="AN612" s="46"/>
      <c r="AO612" s="46"/>
      <c r="AP612" s="46"/>
      <c r="AQ612" s="46"/>
      <c r="AR612" s="46"/>
      <c r="BG612" s="30">
        <f t="shared" si="35"/>
        <v>0</v>
      </c>
      <c r="BH612" s="30" t="str">
        <f t="shared" si="36"/>
        <v>n/a</v>
      </c>
      <c r="BI612" s="31" t="b">
        <f t="shared" si="37"/>
        <v>0</v>
      </c>
    </row>
    <row r="613" spans="1:61" x14ac:dyDescent="0.15">
      <c r="A613" s="29"/>
      <c r="B613" s="32"/>
      <c r="C613" s="33"/>
      <c r="D613" s="33"/>
      <c r="E613" s="47"/>
      <c r="F613" s="41"/>
      <c r="G613" s="34"/>
      <c r="H613" s="35"/>
      <c r="I613" s="35"/>
      <c r="J613" s="36"/>
      <c r="K613" s="37"/>
      <c r="L613" s="37"/>
      <c r="M613" s="38"/>
      <c r="N613" s="39"/>
      <c r="O613" s="40"/>
      <c r="P613" s="40"/>
      <c r="Q613" s="34"/>
      <c r="R613" s="34"/>
      <c r="S613" s="41"/>
      <c r="T613" s="36"/>
      <c r="U613" s="36"/>
      <c r="V613" s="42"/>
      <c r="W613" s="42"/>
      <c r="X613" s="42"/>
      <c r="Y613" s="42"/>
      <c r="Z613" s="36"/>
      <c r="AA613" s="35"/>
      <c r="AB613" s="48"/>
      <c r="AC613" s="43"/>
      <c r="AD613" s="44"/>
      <c r="AE613" s="45"/>
      <c r="AF613" s="36"/>
      <c r="AG613" s="36"/>
      <c r="AH613" s="36"/>
      <c r="AI613" s="49"/>
      <c r="AJ613" s="42"/>
      <c r="AK613" s="113"/>
      <c r="AL613" s="44"/>
      <c r="AM613" s="46"/>
      <c r="AN613" s="46"/>
      <c r="AO613" s="46"/>
      <c r="AP613" s="46"/>
      <c r="AQ613" s="46"/>
      <c r="AR613" s="46"/>
      <c r="BG613" s="30">
        <f t="shared" si="35"/>
        <v>0</v>
      </c>
      <c r="BH613" s="30" t="str">
        <f t="shared" si="36"/>
        <v>n/a</v>
      </c>
      <c r="BI613" s="31" t="b">
        <f t="shared" si="37"/>
        <v>0</v>
      </c>
    </row>
    <row r="614" spans="1:61" x14ac:dyDescent="0.15">
      <c r="A614" s="29"/>
      <c r="B614" s="32"/>
      <c r="C614" s="33"/>
      <c r="D614" s="33"/>
      <c r="E614" s="47"/>
      <c r="F614" s="41"/>
      <c r="G614" s="34"/>
      <c r="H614" s="35"/>
      <c r="I614" s="35"/>
      <c r="J614" s="36"/>
      <c r="K614" s="37"/>
      <c r="L614" s="37"/>
      <c r="M614" s="38"/>
      <c r="N614" s="39"/>
      <c r="O614" s="40"/>
      <c r="P614" s="40"/>
      <c r="Q614" s="34"/>
      <c r="R614" s="34"/>
      <c r="S614" s="41"/>
      <c r="T614" s="36"/>
      <c r="U614" s="36"/>
      <c r="V614" s="42"/>
      <c r="W614" s="42"/>
      <c r="X614" s="42"/>
      <c r="Y614" s="42"/>
      <c r="Z614" s="36"/>
      <c r="AA614" s="35"/>
      <c r="AB614" s="48"/>
      <c r="AC614" s="43"/>
      <c r="AD614" s="44"/>
      <c r="AE614" s="45"/>
      <c r="AF614" s="36"/>
      <c r="AG614" s="36"/>
      <c r="AH614" s="36"/>
      <c r="AI614" s="49"/>
      <c r="AJ614" s="42"/>
      <c r="AK614" s="113"/>
      <c r="AL614" s="44"/>
      <c r="AM614" s="46"/>
      <c r="AN614" s="46"/>
      <c r="AO614" s="46"/>
      <c r="AP614" s="46"/>
      <c r="AQ614" s="46"/>
      <c r="AR614" s="46"/>
      <c r="BG614" s="30">
        <f t="shared" si="35"/>
        <v>0</v>
      </c>
      <c r="BH614" s="30" t="str">
        <f t="shared" si="36"/>
        <v>n/a</v>
      </c>
      <c r="BI614" s="31" t="b">
        <f t="shared" si="37"/>
        <v>0</v>
      </c>
    </row>
    <row r="615" spans="1:61" x14ac:dyDescent="0.15">
      <c r="A615" s="29"/>
      <c r="B615" s="32"/>
      <c r="C615" s="33"/>
      <c r="D615" s="33"/>
      <c r="E615" s="47"/>
      <c r="F615" s="41"/>
      <c r="G615" s="34"/>
      <c r="H615" s="35"/>
      <c r="I615" s="35"/>
      <c r="J615" s="36"/>
      <c r="K615" s="37"/>
      <c r="L615" s="37"/>
      <c r="M615" s="38"/>
      <c r="N615" s="39"/>
      <c r="O615" s="40"/>
      <c r="P615" s="40"/>
      <c r="Q615" s="34"/>
      <c r="R615" s="34"/>
      <c r="S615" s="41"/>
      <c r="T615" s="36"/>
      <c r="U615" s="36"/>
      <c r="V615" s="42"/>
      <c r="W615" s="42"/>
      <c r="X615" s="42"/>
      <c r="Y615" s="42"/>
      <c r="Z615" s="36"/>
      <c r="AA615" s="35"/>
      <c r="AB615" s="48"/>
      <c r="AC615" s="43"/>
      <c r="AD615" s="44"/>
      <c r="AE615" s="45"/>
      <c r="AF615" s="36"/>
      <c r="AG615" s="36"/>
      <c r="AH615" s="36"/>
      <c r="AI615" s="49"/>
      <c r="AJ615" s="42"/>
      <c r="AK615" s="113"/>
      <c r="AL615" s="44"/>
      <c r="AM615" s="46"/>
      <c r="AN615" s="46"/>
      <c r="AO615" s="46"/>
      <c r="AP615" s="46"/>
      <c r="AQ615" s="46"/>
      <c r="AR615" s="46"/>
      <c r="BG615" s="30">
        <f t="shared" si="35"/>
        <v>0</v>
      </c>
      <c r="BH615" s="30" t="str">
        <f t="shared" si="36"/>
        <v>n/a</v>
      </c>
      <c r="BI615" s="31" t="b">
        <f t="shared" si="37"/>
        <v>0</v>
      </c>
    </row>
    <row r="616" spans="1:61" x14ac:dyDescent="0.15">
      <c r="A616" s="29"/>
      <c r="B616" s="32"/>
      <c r="C616" s="33"/>
      <c r="D616" s="33"/>
      <c r="E616" s="47"/>
      <c r="F616" s="41"/>
      <c r="G616" s="34"/>
      <c r="H616" s="35"/>
      <c r="I616" s="35"/>
      <c r="J616" s="36"/>
      <c r="K616" s="37"/>
      <c r="L616" s="37"/>
      <c r="M616" s="38"/>
      <c r="N616" s="39"/>
      <c r="O616" s="40"/>
      <c r="P616" s="40"/>
      <c r="Q616" s="34"/>
      <c r="R616" s="34"/>
      <c r="S616" s="41"/>
      <c r="T616" s="36"/>
      <c r="U616" s="36"/>
      <c r="V616" s="42"/>
      <c r="W616" s="42"/>
      <c r="X616" s="42"/>
      <c r="Y616" s="42"/>
      <c r="Z616" s="36"/>
      <c r="AA616" s="35"/>
      <c r="AB616" s="48"/>
      <c r="AC616" s="43"/>
      <c r="AD616" s="44"/>
      <c r="AE616" s="45"/>
      <c r="AF616" s="36"/>
      <c r="AG616" s="36"/>
      <c r="AH616" s="36"/>
      <c r="AI616" s="49"/>
      <c r="AJ616" s="42"/>
      <c r="AK616" s="113"/>
      <c r="AL616" s="44"/>
      <c r="AM616" s="46"/>
      <c r="AN616" s="46"/>
      <c r="AO616" s="46"/>
      <c r="AP616" s="46"/>
      <c r="AQ616" s="46"/>
      <c r="AR616" s="46"/>
      <c r="BG616" s="30">
        <f t="shared" si="35"/>
        <v>0</v>
      </c>
      <c r="BH616" s="30" t="str">
        <f t="shared" si="36"/>
        <v>n/a</v>
      </c>
      <c r="BI616" s="31" t="b">
        <f t="shared" si="37"/>
        <v>0</v>
      </c>
    </row>
    <row r="617" spans="1:61" x14ac:dyDescent="0.15">
      <c r="A617" s="29"/>
      <c r="B617" s="32"/>
      <c r="C617" s="33"/>
      <c r="D617" s="33"/>
      <c r="E617" s="47"/>
      <c r="F617" s="41"/>
      <c r="G617" s="34"/>
      <c r="H617" s="35"/>
      <c r="I617" s="35"/>
      <c r="J617" s="36"/>
      <c r="K617" s="37"/>
      <c r="L617" s="37"/>
      <c r="M617" s="38"/>
      <c r="N617" s="39"/>
      <c r="O617" s="40"/>
      <c r="P617" s="40"/>
      <c r="Q617" s="34"/>
      <c r="R617" s="34"/>
      <c r="S617" s="41"/>
      <c r="T617" s="36"/>
      <c r="U617" s="36"/>
      <c r="V617" s="42"/>
      <c r="W617" s="42"/>
      <c r="X617" s="42"/>
      <c r="Y617" s="42"/>
      <c r="Z617" s="36"/>
      <c r="AA617" s="35"/>
      <c r="AB617" s="48"/>
      <c r="AC617" s="43"/>
      <c r="AD617" s="44"/>
      <c r="AE617" s="45"/>
      <c r="AF617" s="36"/>
      <c r="AG617" s="36"/>
      <c r="AH617" s="36"/>
      <c r="AI617" s="49"/>
      <c r="AJ617" s="42"/>
      <c r="AK617" s="113"/>
      <c r="AL617" s="44"/>
      <c r="AM617" s="46"/>
      <c r="AN617" s="46"/>
      <c r="AO617" s="46"/>
      <c r="AP617" s="46"/>
      <c r="AQ617" s="46"/>
      <c r="AR617" s="46"/>
      <c r="BG617" s="30">
        <f t="shared" si="35"/>
        <v>0</v>
      </c>
      <c r="BH617" s="30" t="str">
        <f t="shared" si="36"/>
        <v>n/a</v>
      </c>
      <c r="BI617" s="31" t="b">
        <f t="shared" si="37"/>
        <v>0</v>
      </c>
    </row>
    <row r="618" spans="1:61" x14ac:dyDescent="0.15">
      <c r="A618" s="29"/>
      <c r="B618" s="32"/>
      <c r="C618" s="33"/>
      <c r="D618" s="33"/>
      <c r="E618" s="47"/>
      <c r="F618" s="41"/>
      <c r="G618" s="34"/>
      <c r="H618" s="35"/>
      <c r="I618" s="35"/>
      <c r="J618" s="36"/>
      <c r="K618" s="37"/>
      <c r="L618" s="37"/>
      <c r="M618" s="38"/>
      <c r="N618" s="39"/>
      <c r="O618" s="40"/>
      <c r="P618" s="40"/>
      <c r="Q618" s="34"/>
      <c r="R618" s="34"/>
      <c r="S618" s="41"/>
      <c r="T618" s="36"/>
      <c r="U618" s="36"/>
      <c r="V618" s="42"/>
      <c r="W618" s="42"/>
      <c r="X618" s="42"/>
      <c r="Y618" s="42"/>
      <c r="Z618" s="36"/>
      <c r="AA618" s="35"/>
      <c r="AB618" s="48"/>
      <c r="AC618" s="43"/>
      <c r="AD618" s="44"/>
      <c r="AE618" s="45"/>
      <c r="AF618" s="36"/>
      <c r="AG618" s="36"/>
      <c r="AH618" s="36"/>
      <c r="AI618" s="49"/>
      <c r="AJ618" s="42"/>
      <c r="AK618" s="113"/>
      <c r="AL618" s="44"/>
      <c r="AM618" s="46"/>
      <c r="AN618" s="46"/>
      <c r="AO618" s="46"/>
      <c r="AP618" s="46"/>
      <c r="AQ618" s="46"/>
      <c r="AR618" s="46"/>
      <c r="BG618" s="30">
        <f t="shared" si="35"/>
        <v>0</v>
      </c>
      <c r="BH618" s="30" t="str">
        <f t="shared" si="36"/>
        <v>n/a</v>
      </c>
      <c r="BI618" s="31" t="b">
        <f t="shared" si="37"/>
        <v>0</v>
      </c>
    </row>
    <row r="619" spans="1:61" x14ac:dyDescent="0.15">
      <c r="A619" s="29"/>
      <c r="B619" s="32"/>
      <c r="C619" s="33"/>
      <c r="D619" s="33"/>
      <c r="E619" s="47"/>
      <c r="F619" s="41"/>
      <c r="G619" s="34"/>
      <c r="H619" s="35"/>
      <c r="I619" s="35"/>
      <c r="J619" s="36"/>
      <c r="K619" s="37"/>
      <c r="L619" s="37"/>
      <c r="M619" s="38"/>
      <c r="N619" s="39"/>
      <c r="O619" s="40"/>
      <c r="P619" s="40"/>
      <c r="Q619" s="34"/>
      <c r="R619" s="34"/>
      <c r="S619" s="41"/>
      <c r="T619" s="36"/>
      <c r="U619" s="36"/>
      <c r="V619" s="42"/>
      <c r="W619" s="42"/>
      <c r="X619" s="42"/>
      <c r="Y619" s="42"/>
      <c r="Z619" s="36"/>
      <c r="AA619" s="35"/>
      <c r="AB619" s="48"/>
      <c r="AC619" s="43"/>
      <c r="AD619" s="44"/>
      <c r="AE619" s="45"/>
      <c r="AF619" s="36"/>
      <c r="AG619" s="36"/>
      <c r="AH619" s="36"/>
      <c r="AI619" s="49"/>
      <c r="AJ619" s="42"/>
      <c r="AK619" s="113"/>
      <c r="AL619" s="44"/>
      <c r="AM619" s="46"/>
      <c r="AN619" s="46"/>
      <c r="AO619" s="46"/>
      <c r="AP619" s="46"/>
      <c r="AQ619" s="46"/>
      <c r="AR619" s="46"/>
      <c r="BG619" s="30">
        <f t="shared" si="35"/>
        <v>0</v>
      </c>
      <c r="BH619" s="30" t="str">
        <f t="shared" si="36"/>
        <v>n/a</v>
      </c>
      <c r="BI619" s="31" t="b">
        <f t="shared" si="37"/>
        <v>0</v>
      </c>
    </row>
    <row r="620" spans="1:61" x14ac:dyDescent="0.15">
      <c r="A620" s="29"/>
      <c r="B620" s="32"/>
      <c r="C620" s="33"/>
      <c r="D620" s="33"/>
      <c r="E620" s="47"/>
      <c r="F620" s="41"/>
      <c r="G620" s="34"/>
      <c r="H620" s="35"/>
      <c r="I620" s="35"/>
      <c r="J620" s="36"/>
      <c r="K620" s="37"/>
      <c r="L620" s="37"/>
      <c r="M620" s="38"/>
      <c r="N620" s="39"/>
      <c r="O620" s="40"/>
      <c r="P620" s="40"/>
      <c r="Q620" s="34"/>
      <c r="R620" s="34"/>
      <c r="S620" s="41"/>
      <c r="T620" s="36"/>
      <c r="U620" s="36"/>
      <c r="V620" s="42"/>
      <c r="W620" s="42"/>
      <c r="X620" s="42"/>
      <c r="Y620" s="42"/>
      <c r="Z620" s="36"/>
      <c r="AA620" s="35"/>
      <c r="AB620" s="48"/>
      <c r="AC620" s="43"/>
      <c r="AD620" s="44"/>
      <c r="AE620" s="45"/>
      <c r="AF620" s="36"/>
      <c r="AG620" s="36"/>
      <c r="AH620" s="36"/>
      <c r="AI620" s="49"/>
      <c r="AJ620" s="42"/>
      <c r="AK620" s="113"/>
      <c r="AL620" s="44"/>
      <c r="AM620" s="46"/>
      <c r="AN620" s="46"/>
      <c r="AO620" s="46"/>
      <c r="AP620" s="46"/>
      <c r="AQ620" s="46"/>
      <c r="AR620" s="46"/>
      <c r="BG620" s="30">
        <f t="shared" si="35"/>
        <v>0</v>
      </c>
      <c r="BH620" s="30" t="str">
        <f t="shared" si="36"/>
        <v>n/a</v>
      </c>
      <c r="BI620" s="31" t="b">
        <f t="shared" si="37"/>
        <v>0</v>
      </c>
    </row>
    <row r="621" spans="1:61" x14ac:dyDescent="0.15">
      <c r="A621" s="29"/>
      <c r="B621" s="32"/>
      <c r="C621" s="33"/>
      <c r="D621" s="33"/>
      <c r="E621" s="47"/>
      <c r="F621" s="41"/>
      <c r="G621" s="34"/>
      <c r="H621" s="35"/>
      <c r="I621" s="35"/>
      <c r="J621" s="36"/>
      <c r="K621" s="37"/>
      <c r="L621" s="37"/>
      <c r="M621" s="38"/>
      <c r="N621" s="39"/>
      <c r="O621" s="40"/>
      <c r="P621" s="40"/>
      <c r="Q621" s="34"/>
      <c r="R621" s="34"/>
      <c r="S621" s="41"/>
      <c r="T621" s="36"/>
      <c r="U621" s="36"/>
      <c r="V621" s="42"/>
      <c r="W621" s="42"/>
      <c r="X621" s="42"/>
      <c r="Y621" s="42"/>
      <c r="Z621" s="36"/>
      <c r="AA621" s="35"/>
      <c r="AB621" s="48"/>
      <c r="AC621" s="43"/>
      <c r="AD621" s="44"/>
      <c r="AE621" s="45"/>
      <c r="AF621" s="36"/>
      <c r="AG621" s="36"/>
      <c r="AH621" s="36"/>
      <c r="AI621" s="49"/>
      <c r="AJ621" s="42"/>
      <c r="AK621" s="113"/>
      <c r="AL621" s="44"/>
      <c r="AM621" s="46"/>
      <c r="AN621" s="46"/>
      <c r="AO621" s="46"/>
      <c r="AP621" s="46"/>
      <c r="AQ621" s="46"/>
      <c r="AR621" s="46"/>
      <c r="BG621" s="30">
        <f t="shared" si="35"/>
        <v>0</v>
      </c>
      <c r="BH621" s="30" t="str">
        <f t="shared" si="36"/>
        <v>n/a</v>
      </c>
      <c r="BI621" s="31" t="b">
        <f t="shared" si="37"/>
        <v>0</v>
      </c>
    </row>
    <row r="622" spans="1:61" x14ac:dyDescent="0.15">
      <c r="A622" s="29"/>
      <c r="B622" s="32"/>
      <c r="C622" s="33"/>
      <c r="D622" s="33"/>
      <c r="E622" s="47"/>
      <c r="F622" s="41"/>
      <c r="G622" s="34"/>
      <c r="H622" s="35"/>
      <c r="I622" s="35"/>
      <c r="J622" s="36"/>
      <c r="K622" s="37"/>
      <c r="L622" s="37"/>
      <c r="M622" s="38"/>
      <c r="N622" s="39"/>
      <c r="O622" s="40"/>
      <c r="P622" s="40"/>
      <c r="Q622" s="34"/>
      <c r="R622" s="34"/>
      <c r="S622" s="41"/>
      <c r="T622" s="36"/>
      <c r="U622" s="36"/>
      <c r="V622" s="42"/>
      <c r="W622" s="42"/>
      <c r="X622" s="42"/>
      <c r="Y622" s="42"/>
      <c r="Z622" s="36"/>
      <c r="AA622" s="35"/>
      <c r="AB622" s="48"/>
      <c r="AC622" s="43"/>
      <c r="AD622" s="44"/>
      <c r="AE622" s="45"/>
      <c r="AF622" s="36"/>
      <c r="AG622" s="36"/>
      <c r="AH622" s="36"/>
      <c r="AI622" s="49"/>
      <c r="AJ622" s="42"/>
      <c r="AK622" s="113"/>
      <c r="AL622" s="44"/>
      <c r="AM622" s="46"/>
      <c r="AN622" s="46"/>
      <c r="AO622" s="46"/>
      <c r="AP622" s="46"/>
      <c r="AQ622" s="46"/>
      <c r="AR622" s="46"/>
      <c r="BG622" s="30">
        <f t="shared" si="35"/>
        <v>0</v>
      </c>
      <c r="BH622" s="30" t="str">
        <f t="shared" si="36"/>
        <v>n/a</v>
      </c>
      <c r="BI622" s="31" t="b">
        <f t="shared" si="37"/>
        <v>0</v>
      </c>
    </row>
    <row r="623" spans="1:61" x14ac:dyDescent="0.15">
      <c r="A623" s="29"/>
      <c r="B623" s="32"/>
      <c r="C623" s="33"/>
      <c r="D623" s="33"/>
      <c r="E623" s="47"/>
      <c r="F623" s="41"/>
      <c r="G623" s="34"/>
      <c r="H623" s="35"/>
      <c r="I623" s="35"/>
      <c r="J623" s="36"/>
      <c r="K623" s="37"/>
      <c r="L623" s="37"/>
      <c r="M623" s="38"/>
      <c r="N623" s="39"/>
      <c r="O623" s="40"/>
      <c r="P623" s="40"/>
      <c r="Q623" s="34"/>
      <c r="R623" s="34"/>
      <c r="S623" s="41"/>
      <c r="T623" s="36"/>
      <c r="U623" s="36"/>
      <c r="V623" s="42"/>
      <c r="W623" s="42"/>
      <c r="X623" s="42"/>
      <c r="Y623" s="42"/>
      <c r="Z623" s="36"/>
      <c r="AA623" s="35"/>
      <c r="AB623" s="48"/>
      <c r="AC623" s="43"/>
      <c r="AD623" s="44"/>
      <c r="AE623" s="45"/>
      <c r="AF623" s="36"/>
      <c r="AG623" s="36"/>
      <c r="AH623" s="36"/>
      <c r="AI623" s="49"/>
      <c r="AJ623" s="42"/>
      <c r="AK623" s="113"/>
      <c r="AL623" s="44"/>
      <c r="AM623" s="46"/>
      <c r="AN623" s="46"/>
      <c r="AO623" s="46"/>
      <c r="AP623" s="46"/>
      <c r="AQ623" s="46"/>
      <c r="AR623" s="46"/>
      <c r="BG623" s="30">
        <f t="shared" si="35"/>
        <v>0</v>
      </c>
      <c r="BH623" s="30" t="str">
        <f t="shared" si="36"/>
        <v>n/a</v>
      </c>
      <c r="BI623" s="31" t="b">
        <f t="shared" si="37"/>
        <v>0</v>
      </c>
    </row>
    <row r="624" spans="1:61" x14ac:dyDescent="0.15">
      <c r="A624" s="29"/>
      <c r="B624" s="32"/>
      <c r="C624" s="33"/>
      <c r="D624" s="33"/>
      <c r="E624" s="47"/>
      <c r="F624" s="41"/>
      <c r="G624" s="34"/>
      <c r="H624" s="35"/>
      <c r="I624" s="35"/>
      <c r="J624" s="36"/>
      <c r="K624" s="37"/>
      <c r="L624" s="37"/>
      <c r="M624" s="38"/>
      <c r="N624" s="39"/>
      <c r="O624" s="40"/>
      <c r="P624" s="40"/>
      <c r="Q624" s="34"/>
      <c r="R624" s="34"/>
      <c r="S624" s="41"/>
      <c r="T624" s="36"/>
      <c r="U624" s="36"/>
      <c r="V624" s="42"/>
      <c r="W624" s="42"/>
      <c r="X624" s="42"/>
      <c r="Y624" s="42"/>
      <c r="Z624" s="36"/>
      <c r="AA624" s="35"/>
      <c r="AB624" s="48"/>
      <c r="AC624" s="43"/>
      <c r="AD624" s="44"/>
      <c r="AE624" s="45"/>
      <c r="AF624" s="36"/>
      <c r="AG624" s="36"/>
      <c r="AH624" s="36"/>
      <c r="AI624" s="49"/>
      <c r="AJ624" s="42"/>
      <c r="AK624" s="113"/>
      <c r="AL624" s="44"/>
      <c r="AM624" s="46"/>
      <c r="AN624" s="46"/>
      <c r="AO624" s="46"/>
      <c r="AP624" s="46"/>
      <c r="AQ624" s="46"/>
      <c r="AR624" s="46"/>
      <c r="BG624" s="30">
        <f t="shared" si="35"/>
        <v>0</v>
      </c>
      <c r="BH624" s="30" t="str">
        <f t="shared" si="36"/>
        <v>n/a</v>
      </c>
      <c r="BI624" s="31" t="b">
        <f t="shared" si="37"/>
        <v>0</v>
      </c>
    </row>
    <row r="625" spans="1:61" x14ac:dyDescent="0.15">
      <c r="A625" s="29"/>
      <c r="B625" s="32"/>
      <c r="C625" s="33"/>
      <c r="D625" s="33"/>
      <c r="E625" s="47"/>
      <c r="F625" s="41"/>
      <c r="G625" s="34"/>
      <c r="H625" s="35"/>
      <c r="I625" s="35"/>
      <c r="J625" s="36"/>
      <c r="K625" s="37"/>
      <c r="L625" s="37"/>
      <c r="M625" s="38"/>
      <c r="N625" s="39"/>
      <c r="O625" s="40"/>
      <c r="P625" s="40"/>
      <c r="Q625" s="34"/>
      <c r="R625" s="34"/>
      <c r="S625" s="41"/>
      <c r="T625" s="36"/>
      <c r="U625" s="36"/>
      <c r="V625" s="42"/>
      <c r="W625" s="42"/>
      <c r="X625" s="42"/>
      <c r="Y625" s="42"/>
      <c r="Z625" s="36"/>
      <c r="AA625" s="35"/>
      <c r="AB625" s="48"/>
      <c r="AC625" s="43"/>
      <c r="AD625" s="44"/>
      <c r="AE625" s="45"/>
      <c r="AF625" s="36"/>
      <c r="AG625" s="36"/>
      <c r="AH625" s="36"/>
      <c r="AI625" s="49"/>
      <c r="AJ625" s="42"/>
      <c r="AK625" s="113"/>
      <c r="AL625" s="44"/>
      <c r="AM625" s="46"/>
      <c r="AN625" s="46"/>
      <c r="AO625" s="46"/>
      <c r="AP625" s="46"/>
      <c r="AQ625" s="46"/>
      <c r="AR625" s="46"/>
      <c r="BG625" s="30">
        <f t="shared" ref="BG625:BG688" si="38">I625-Q625</f>
        <v>0</v>
      </c>
      <c r="BH625" s="30" t="str">
        <f t="shared" ref="BH625:BH688" si="39">IF(O625="HTM",365*5,IF(O625="AFS",365*3,"n/a"))</f>
        <v>n/a</v>
      </c>
      <c r="BI625" s="31" t="b">
        <f t="shared" si="37"/>
        <v>0</v>
      </c>
    </row>
    <row r="626" spans="1:61" x14ac:dyDescent="0.15">
      <c r="A626" s="29"/>
      <c r="B626" s="32"/>
      <c r="C626" s="33"/>
      <c r="D626" s="33"/>
      <c r="E626" s="47"/>
      <c r="F626" s="41"/>
      <c r="G626" s="34"/>
      <c r="H626" s="35"/>
      <c r="I626" s="35"/>
      <c r="J626" s="36"/>
      <c r="K626" s="37"/>
      <c r="L626" s="37"/>
      <c r="M626" s="38"/>
      <c r="N626" s="39"/>
      <c r="O626" s="40"/>
      <c r="P626" s="40"/>
      <c r="Q626" s="34"/>
      <c r="R626" s="34"/>
      <c r="S626" s="41"/>
      <c r="T626" s="36"/>
      <c r="U626" s="36"/>
      <c r="V626" s="42"/>
      <c r="W626" s="42"/>
      <c r="X626" s="42"/>
      <c r="Y626" s="42"/>
      <c r="Z626" s="36"/>
      <c r="AA626" s="35"/>
      <c r="AB626" s="48"/>
      <c r="AC626" s="43"/>
      <c r="AD626" s="44"/>
      <c r="AE626" s="45"/>
      <c r="AF626" s="36"/>
      <c r="AG626" s="36"/>
      <c r="AH626" s="36"/>
      <c r="AI626" s="49"/>
      <c r="AJ626" s="42"/>
      <c r="AK626" s="113"/>
      <c r="AL626" s="44"/>
      <c r="AM626" s="46"/>
      <c r="AN626" s="46"/>
      <c r="AO626" s="46"/>
      <c r="AP626" s="46"/>
      <c r="AQ626" s="46"/>
      <c r="AR626" s="46"/>
      <c r="BG626" s="30">
        <f t="shared" si="38"/>
        <v>0</v>
      </c>
      <c r="BH626" s="30" t="str">
        <f t="shared" si="39"/>
        <v>n/a</v>
      </c>
      <c r="BI626" s="31" t="b">
        <f t="shared" si="37"/>
        <v>0</v>
      </c>
    </row>
    <row r="627" spans="1:61" x14ac:dyDescent="0.15">
      <c r="A627" s="29"/>
      <c r="B627" s="32"/>
      <c r="C627" s="33"/>
      <c r="D627" s="33"/>
      <c r="E627" s="47"/>
      <c r="F627" s="41"/>
      <c r="G627" s="34"/>
      <c r="H627" s="35"/>
      <c r="I627" s="35"/>
      <c r="J627" s="36"/>
      <c r="K627" s="37"/>
      <c r="L627" s="37"/>
      <c r="M627" s="38"/>
      <c r="N627" s="39"/>
      <c r="O627" s="40"/>
      <c r="P627" s="40"/>
      <c r="Q627" s="34"/>
      <c r="R627" s="34"/>
      <c r="S627" s="41"/>
      <c r="T627" s="36"/>
      <c r="U627" s="36"/>
      <c r="V627" s="42"/>
      <c r="W627" s="42"/>
      <c r="X627" s="42"/>
      <c r="Y627" s="42"/>
      <c r="Z627" s="36"/>
      <c r="AA627" s="35"/>
      <c r="AB627" s="48"/>
      <c r="AC627" s="43"/>
      <c r="AD627" s="44"/>
      <c r="AE627" s="45"/>
      <c r="AF627" s="36"/>
      <c r="AG627" s="36"/>
      <c r="AH627" s="36"/>
      <c r="AI627" s="49"/>
      <c r="AJ627" s="42"/>
      <c r="AK627" s="113"/>
      <c r="AL627" s="44"/>
      <c r="AM627" s="46"/>
      <c r="AN627" s="46"/>
      <c r="AO627" s="46"/>
      <c r="AP627" s="46"/>
      <c r="AQ627" s="46"/>
      <c r="AR627" s="46"/>
      <c r="BG627" s="30">
        <f t="shared" si="38"/>
        <v>0</v>
      </c>
      <c r="BH627" s="30" t="str">
        <f t="shared" si="39"/>
        <v>n/a</v>
      </c>
      <c r="BI627" s="31" t="b">
        <f t="shared" ref="BI627:BI690" si="40">IF(BG627&gt;BH627,TRUE,FALSE)</f>
        <v>0</v>
      </c>
    </row>
    <row r="628" spans="1:61" x14ac:dyDescent="0.15">
      <c r="A628" s="29"/>
      <c r="B628" s="32"/>
      <c r="C628" s="33"/>
      <c r="D628" s="33"/>
      <c r="E628" s="47"/>
      <c r="F628" s="41"/>
      <c r="G628" s="34"/>
      <c r="H628" s="35"/>
      <c r="I628" s="35"/>
      <c r="J628" s="36"/>
      <c r="K628" s="37"/>
      <c r="L628" s="37"/>
      <c r="M628" s="38"/>
      <c r="N628" s="39"/>
      <c r="O628" s="40"/>
      <c r="P628" s="40"/>
      <c r="Q628" s="34"/>
      <c r="R628" s="34"/>
      <c r="S628" s="41"/>
      <c r="T628" s="36"/>
      <c r="U628" s="36"/>
      <c r="V628" s="42"/>
      <c r="W628" s="42"/>
      <c r="X628" s="42"/>
      <c r="Y628" s="42"/>
      <c r="Z628" s="36"/>
      <c r="AA628" s="35"/>
      <c r="AB628" s="48"/>
      <c r="AC628" s="43"/>
      <c r="AD628" s="44"/>
      <c r="AE628" s="45"/>
      <c r="AF628" s="36"/>
      <c r="AG628" s="36"/>
      <c r="AH628" s="36"/>
      <c r="AI628" s="49"/>
      <c r="AJ628" s="42"/>
      <c r="AK628" s="113"/>
      <c r="AL628" s="44"/>
      <c r="AM628" s="46"/>
      <c r="AN628" s="46"/>
      <c r="AO628" s="46"/>
      <c r="AP628" s="46"/>
      <c r="AQ628" s="46"/>
      <c r="AR628" s="46"/>
      <c r="BG628" s="30">
        <f t="shared" si="38"/>
        <v>0</v>
      </c>
      <c r="BH628" s="30" t="str">
        <f t="shared" si="39"/>
        <v>n/a</v>
      </c>
      <c r="BI628" s="31" t="b">
        <f t="shared" si="40"/>
        <v>0</v>
      </c>
    </row>
    <row r="629" spans="1:61" x14ac:dyDescent="0.15">
      <c r="A629" s="29"/>
      <c r="B629" s="32"/>
      <c r="C629" s="33"/>
      <c r="D629" s="33"/>
      <c r="E629" s="47"/>
      <c r="F629" s="41"/>
      <c r="G629" s="34"/>
      <c r="H629" s="35"/>
      <c r="I629" s="35"/>
      <c r="J629" s="36"/>
      <c r="K629" s="37"/>
      <c r="L629" s="37"/>
      <c r="M629" s="38"/>
      <c r="N629" s="39"/>
      <c r="O629" s="40"/>
      <c r="P629" s="40"/>
      <c r="Q629" s="34"/>
      <c r="R629" s="34"/>
      <c r="S629" s="41"/>
      <c r="T629" s="36"/>
      <c r="U629" s="36"/>
      <c r="V629" s="42"/>
      <c r="W629" s="42"/>
      <c r="X629" s="42"/>
      <c r="Y629" s="42"/>
      <c r="Z629" s="36"/>
      <c r="AA629" s="35"/>
      <c r="AB629" s="48"/>
      <c r="AC629" s="43"/>
      <c r="AD629" s="44"/>
      <c r="AE629" s="45"/>
      <c r="AF629" s="36"/>
      <c r="AG629" s="36"/>
      <c r="AH629" s="36"/>
      <c r="AI629" s="49"/>
      <c r="AJ629" s="42"/>
      <c r="AK629" s="113"/>
      <c r="AL629" s="44"/>
      <c r="AM629" s="46"/>
      <c r="AN629" s="46"/>
      <c r="AO629" s="46"/>
      <c r="AP629" s="46"/>
      <c r="AQ629" s="46"/>
      <c r="AR629" s="46"/>
      <c r="BG629" s="30">
        <f t="shared" si="38"/>
        <v>0</v>
      </c>
      <c r="BH629" s="30" t="str">
        <f t="shared" si="39"/>
        <v>n/a</v>
      </c>
      <c r="BI629" s="31" t="b">
        <f t="shared" si="40"/>
        <v>0</v>
      </c>
    </row>
    <row r="630" spans="1:61" x14ac:dyDescent="0.15">
      <c r="A630" s="29"/>
      <c r="B630" s="32"/>
      <c r="C630" s="33"/>
      <c r="D630" s="33"/>
      <c r="E630" s="47"/>
      <c r="F630" s="41"/>
      <c r="G630" s="34"/>
      <c r="H630" s="35"/>
      <c r="I630" s="35"/>
      <c r="J630" s="36"/>
      <c r="K630" s="37"/>
      <c r="L630" s="37"/>
      <c r="M630" s="38"/>
      <c r="N630" s="39"/>
      <c r="O630" s="40"/>
      <c r="P630" s="40"/>
      <c r="Q630" s="34"/>
      <c r="R630" s="34"/>
      <c r="S630" s="41"/>
      <c r="T630" s="36"/>
      <c r="U630" s="36"/>
      <c r="V630" s="42"/>
      <c r="W630" s="42"/>
      <c r="X630" s="42"/>
      <c r="Y630" s="42"/>
      <c r="Z630" s="36"/>
      <c r="AA630" s="35"/>
      <c r="AB630" s="48"/>
      <c r="AC630" s="43"/>
      <c r="AD630" s="44"/>
      <c r="AE630" s="45"/>
      <c r="AF630" s="36"/>
      <c r="AG630" s="36"/>
      <c r="AH630" s="36"/>
      <c r="AI630" s="49"/>
      <c r="AJ630" s="42"/>
      <c r="AK630" s="113"/>
      <c r="AL630" s="44"/>
      <c r="AM630" s="46"/>
      <c r="AN630" s="46"/>
      <c r="AO630" s="46"/>
      <c r="AP630" s="46"/>
      <c r="AQ630" s="46"/>
      <c r="AR630" s="46"/>
      <c r="BG630" s="30">
        <f t="shared" si="38"/>
        <v>0</v>
      </c>
      <c r="BH630" s="30" t="str">
        <f t="shared" si="39"/>
        <v>n/a</v>
      </c>
      <c r="BI630" s="31" t="b">
        <f t="shared" si="40"/>
        <v>0</v>
      </c>
    </row>
    <row r="631" spans="1:61" x14ac:dyDescent="0.15">
      <c r="A631" s="29"/>
      <c r="B631" s="32"/>
      <c r="C631" s="33"/>
      <c r="D631" s="33"/>
      <c r="E631" s="47"/>
      <c r="F631" s="41"/>
      <c r="G631" s="34"/>
      <c r="H631" s="35"/>
      <c r="I631" s="35"/>
      <c r="J631" s="36"/>
      <c r="K631" s="37"/>
      <c r="L631" s="37"/>
      <c r="M631" s="38"/>
      <c r="N631" s="39"/>
      <c r="O631" s="40"/>
      <c r="P631" s="40"/>
      <c r="Q631" s="34"/>
      <c r="R631" s="34"/>
      <c r="S631" s="41"/>
      <c r="T631" s="36"/>
      <c r="U631" s="36"/>
      <c r="V631" s="42"/>
      <c r="W631" s="42"/>
      <c r="X631" s="42"/>
      <c r="Y631" s="42"/>
      <c r="Z631" s="36"/>
      <c r="AA631" s="35"/>
      <c r="AB631" s="48"/>
      <c r="AC631" s="43"/>
      <c r="AD631" s="44"/>
      <c r="AE631" s="45"/>
      <c r="AF631" s="36"/>
      <c r="AG631" s="36"/>
      <c r="AH631" s="36"/>
      <c r="AI631" s="49"/>
      <c r="AJ631" s="42"/>
      <c r="AK631" s="113"/>
      <c r="AL631" s="44"/>
      <c r="AM631" s="46"/>
      <c r="AN631" s="46"/>
      <c r="AO631" s="46"/>
      <c r="AP631" s="46"/>
      <c r="AQ631" s="46"/>
      <c r="AR631" s="46"/>
      <c r="BG631" s="30">
        <f t="shared" si="38"/>
        <v>0</v>
      </c>
      <c r="BH631" s="30" t="str">
        <f t="shared" si="39"/>
        <v>n/a</v>
      </c>
      <c r="BI631" s="31" t="b">
        <f t="shared" si="40"/>
        <v>0</v>
      </c>
    </row>
    <row r="632" spans="1:61" x14ac:dyDescent="0.15">
      <c r="A632" s="29"/>
      <c r="B632" s="32"/>
      <c r="C632" s="33"/>
      <c r="D632" s="33"/>
      <c r="E632" s="47"/>
      <c r="F632" s="41"/>
      <c r="G632" s="34"/>
      <c r="H632" s="35"/>
      <c r="I632" s="35"/>
      <c r="J632" s="36"/>
      <c r="K632" s="37"/>
      <c r="L632" s="37"/>
      <c r="M632" s="38"/>
      <c r="N632" s="39"/>
      <c r="O632" s="40"/>
      <c r="P632" s="40"/>
      <c r="Q632" s="34"/>
      <c r="R632" s="34"/>
      <c r="S632" s="41"/>
      <c r="T632" s="36"/>
      <c r="U632" s="36"/>
      <c r="V632" s="42"/>
      <c r="W632" s="42"/>
      <c r="X632" s="42"/>
      <c r="Y632" s="42"/>
      <c r="Z632" s="36"/>
      <c r="AA632" s="35"/>
      <c r="AB632" s="48"/>
      <c r="AC632" s="43"/>
      <c r="AD632" s="44"/>
      <c r="AE632" s="45"/>
      <c r="AF632" s="36"/>
      <c r="AG632" s="36"/>
      <c r="AH632" s="36"/>
      <c r="AI632" s="49"/>
      <c r="AJ632" s="42"/>
      <c r="AK632" s="113"/>
      <c r="AL632" s="44"/>
      <c r="AM632" s="46"/>
      <c r="AN632" s="46"/>
      <c r="AO632" s="46"/>
      <c r="AP632" s="46"/>
      <c r="AQ632" s="46"/>
      <c r="AR632" s="46"/>
      <c r="BG632" s="30">
        <f t="shared" si="38"/>
        <v>0</v>
      </c>
      <c r="BH632" s="30" t="str">
        <f t="shared" si="39"/>
        <v>n/a</v>
      </c>
      <c r="BI632" s="31" t="b">
        <f t="shared" si="40"/>
        <v>0</v>
      </c>
    </row>
    <row r="633" spans="1:61" x14ac:dyDescent="0.15">
      <c r="A633" s="29"/>
      <c r="B633" s="32"/>
      <c r="C633" s="33"/>
      <c r="D633" s="33"/>
      <c r="E633" s="47"/>
      <c r="F633" s="41"/>
      <c r="G633" s="34"/>
      <c r="H633" s="35"/>
      <c r="I633" s="35"/>
      <c r="J633" s="36"/>
      <c r="K633" s="37"/>
      <c r="L633" s="37"/>
      <c r="M633" s="38"/>
      <c r="N633" s="39"/>
      <c r="O633" s="40"/>
      <c r="P633" s="40"/>
      <c r="Q633" s="34"/>
      <c r="R633" s="34"/>
      <c r="S633" s="41"/>
      <c r="T633" s="36"/>
      <c r="U633" s="36"/>
      <c r="V633" s="42"/>
      <c r="W633" s="42"/>
      <c r="X633" s="42"/>
      <c r="Y633" s="42"/>
      <c r="Z633" s="36"/>
      <c r="AA633" s="35"/>
      <c r="AB633" s="48"/>
      <c r="AC633" s="43"/>
      <c r="AD633" s="44"/>
      <c r="AE633" s="45"/>
      <c r="AF633" s="36"/>
      <c r="AG633" s="36"/>
      <c r="AH633" s="36"/>
      <c r="AI633" s="49"/>
      <c r="AJ633" s="42"/>
      <c r="AK633" s="113"/>
      <c r="AL633" s="44"/>
      <c r="AM633" s="46"/>
      <c r="AN633" s="46"/>
      <c r="AO633" s="46"/>
      <c r="AP633" s="46"/>
      <c r="AQ633" s="46"/>
      <c r="AR633" s="46"/>
      <c r="BG633" s="30">
        <f t="shared" si="38"/>
        <v>0</v>
      </c>
      <c r="BH633" s="30" t="str">
        <f t="shared" si="39"/>
        <v>n/a</v>
      </c>
      <c r="BI633" s="31" t="b">
        <f t="shared" si="40"/>
        <v>0</v>
      </c>
    </row>
    <row r="634" spans="1:61" x14ac:dyDescent="0.15">
      <c r="A634" s="29"/>
      <c r="B634" s="32"/>
      <c r="C634" s="33"/>
      <c r="D634" s="33"/>
      <c r="E634" s="47"/>
      <c r="F634" s="41"/>
      <c r="G634" s="34"/>
      <c r="H634" s="35"/>
      <c r="I634" s="35"/>
      <c r="J634" s="36"/>
      <c r="K634" s="37"/>
      <c r="L634" s="37"/>
      <c r="M634" s="38"/>
      <c r="N634" s="39"/>
      <c r="O634" s="40"/>
      <c r="P634" s="40"/>
      <c r="Q634" s="34"/>
      <c r="R634" s="34"/>
      <c r="S634" s="41"/>
      <c r="T634" s="36"/>
      <c r="U634" s="36"/>
      <c r="V634" s="42"/>
      <c r="W634" s="42"/>
      <c r="X634" s="42"/>
      <c r="Y634" s="42"/>
      <c r="Z634" s="36"/>
      <c r="AA634" s="35"/>
      <c r="AB634" s="48"/>
      <c r="AC634" s="43"/>
      <c r="AD634" s="44"/>
      <c r="AE634" s="45"/>
      <c r="AF634" s="36"/>
      <c r="AG634" s="36"/>
      <c r="AH634" s="36"/>
      <c r="AI634" s="49"/>
      <c r="AJ634" s="42"/>
      <c r="AK634" s="113"/>
      <c r="AL634" s="44"/>
      <c r="AM634" s="46"/>
      <c r="AN634" s="46"/>
      <c r="AO634" s="46"/>
      <c r="AP634" s="46"/>
      <c r="AQ634" s="46"/>
      <c r="AR634" s="46"/>
      <c r="BG634" s="30">
        <f t="shared" si="38"/>
        <v>0</v>
      </c>
      <c r="BH634" s="30" t="str">
        <f t="shared" si="39"/>
        <v>n/a</v>
      </c>
      <c r="BI634" s="31" t="b">
        <f t="shared" si="40"/>
        <v>0</v>
      </c>
    </row>
    <row r="635" spans="1:61" x14ac:dyDescent="0.15">
      <c r="A635" s="29"/>
      <c r="B635" s="32"/>
      <c r="C635" s="33"/>
      <c r="D635" s="33"/>
      <c r="E635" s="47"/>
      <c r="F635" s="41"/>
      <c r="G635" s="34"/>
      <c r="H635" s="35"/>
      <c r="I635" s="35"/>
      <c r="J635" s="36"/>
      <c r="K635" s="37"/>
      <c r="L635" s="37"/>
      <c r="M635" s="38"/>
      <c r="N635" s="39"/>
      <c r="O635" s="40"/>
      <c r="P635" s="40"/>
      <c r="Q635" s="34"/>
      <c r="R635" s="34"/>
      <c r="S635" s="41"/>
      <c r="T635" s="36"/>
      <c r="U635" s="36"/>
      <c r="V635" s="42"/>
      <c r="W635" s="42"/>
      <c r="X635" s="42"/>
      <c r="Y635" s="42"/>
      <c r="Z635" s="36"/>
      <c r="AA635" s="35"/>
      <c r="AB635" s="48"/>
      <c r="AC635" s="43"/>
      <c r="AD635" s="44"/>
      <c r="AE635" s="45"/>
      <c r="AF635" s="36"/>
      <c r="AG635" s="36"/>
      <c r="AH635" s="36"/>
      <c r="AI635" s="49"/>
      <c r="AJ635" s="42"/>
      <c r="AK635" s="113"/>
      <c r="AL635" s="44"/>
      <c r="AM635" s="46"/>
      <c r="AN635" s="46"/>
      <c r="AO635" s="46"/>
      <c r="AP635" s="46"/>
      <c r="AQ635" s="46"/>
      <c r="AR635" s="46"/>
      <c r="BG635" s="30">
        <f t="shared" si="38"/>
        <v>0</v>
      </c>
      <c r="BH635" s="30" t="str">
        <f t="shared" si="39"/>
        <v>n/a</v>
      </c>
      <c r="BI635" s="31" t="b">
        <f t="shared" si="40"/>
        <v>0</v>
      </c>
    </row>
    <row r="636" spans="1:61" x14ac:dyDescent="0.15">
      <c r="A636" s="29"/>
      <c r="B636" s="32"/>
      <c r="C636" s="33"/>
      <c r="D636" s="33"/>
      <c r="E636" s="47"/>
      <c r="F636" s="41"/>
      <c r="G636" s="34"/>
      <c r="H636" s="35"/>
      <c r="I636" s="35"/>
      <c r="J636" s="36"/>
      <c r="K636" s="37"/>
      <c r="L636" s="37"/>
      <c r="M636" s="38"/>
      <c r="N636" s="39"/>
      <c r="O636" s="40"/>
      <c r="P636" s="40"/>
      <c r="Q636" s="34"/>
      <c r="R636" s="34"/>
      <c r="S636" s="41"/>
      <c r="T636" s="36"/>
      <c r="U636" s="36"/>
      <c r="V636" s="42"/>
      <c r="W636" s="42"/>
      <c r="X636" s="42"/>
      <c r="Y636" s="42"/>
      <c r="Z636" s="36"/>
      <c r="AA636" s="35"/>
      <c r="AB636" s="48"/>
      <c r="AC636" s="43"/>
      <c r="AD636" s="44"/>
      <c r="AE636" s="45"/>
      <c r="AF636" s="36"/>
      <c r="AG636" s="36"/>
      <c r="AH636" s="36"/>
      <c r="AI636" s="49"/>
      <c r="AJ636" s="42"/>
      <c r="AK636" s="113"/>
      <c r="AL636" s="44"/>
      <c r="AM636" s="46"/>
      <c r="AN636" s="46"/>
      <c r="AO636" s="46"/>
      <c r="AP636" s="46"/>
      <c r="AQ636" s="46"/>
      <c r="AR636" s="46"/>
      <c r="BG636" s="30">
        <f t="shared" si="38"/>
        <v>0</v>
      </c>
      <c r="BH636" s="30" t="str">
        <f t="shared" si="39"/>
        <v>n/a</v>
      </c>
      <c r="BI636" s="31" t="b">
        <f t="shared" si="40"/>
        <v>0</v>
      </c>
    </row>
    <row r="637" spans="1:61" x14ac:dyDescent="0.15">
      <c r="A637" s="29"/>
      <c r="B637" s="32"/>
      <c r="C637" s="33"/>
      <c r="D637" s="33"/>
      <c r="E637" s="47"/>
      <c r="F637" s="41"/>
      <c r="G637" s="34"/>
      <c r="H637" s="35"/>
      <c r="I637" s="35"/>
      <c r="J637" s="36"/>
      <c r="K637" s="37"/>
      <c r="L637" s="37"/>
      <c r="M637" s="38"/>
      <c r="N637" s="39"/>
      <c r="O637" s="40"/>
      <c r="P637" s="40"/>
      <c r="Q637" s="34"/>
      <c r="R637" s="34"/>
      <c r="S637" s="41"/>
      <c r="T637" s="36"/>
      <c r="U637" s="36"/>
      <c r="V637" s="42"/>
      <c r="W637" s="42"/>
      <c r="X637" s="42"/>
      <c r="Y637" s="42"/>
      <c r="Z637" s="36"/>
      <c r="AA637" s="35"/>
      <c r="AB637" s="48"/>
      <c r="AC637" s="43"/>
      <c r="AD637" s="44"/>
      <c r="AE637" s="45"/>
      <c r="AF637" s="36"/>
      <c r="AG637" s="36"/>
      <c r="AH637" s="36"/>
      <c r="AI637" s="49"/>
      <c r="AJ637" s="42"/>
      <c r="AK637" s="113"/>
      <c r="AL637" s="44"/>
      <c r="AM637" s="46"/>
      <c r="AN637" s="46"/>
      <c r="AO637" s="46"/>
      <c r="AP637" s="46"/>
      <c r="AQ637" s="46"/>
      <c r="AR637" s="46"/>
      <c r="BG637" s="30">
        <f t="shared" si="38"/>
        <v>0</v>
      </c>
      <c r="BH637" s="30" t="str">
        <f t="shared" si="39"/>
        <v>n/a</v>
      </c>
      <c r="BI637" s="31" t="b">
        <f t="shared" si="40"/>
        <v>0</v>
      </c>
    </row>
    <row r="638" spans="1:61" x14ac:dyDescent="0.15">
      <c r="A638" s="29"/>
      <c r="B638" s="32"/>
      <c r="C638" s="33"/>
      <c r="D638" s="33"/>
      <c r="E638" s="47"/>
      <c r="F638" s="41"/>
      <c r="G638" s="34"/>
      <c r="H638" s="35"/>
      <c r="I638" s="35"/>
      <c r="J638" s="36"/>
      <c r="K638" s="37"/>
      <c r="L638" s="37"/>
      <c r="M638" s="38"/>
      <c r="N638" s="39"/>
      <c r="O638" s="40"/>
      <c r="P638" s="40"/>
      <c r="Q638" s="34"/>
      <c r="R638" s="34"/>
      <c r="S638" s="41"/>
      <c r="T638" s="36"/>
      <c r="U638" s="36"/>
      <c r="V638" s="42"/>
      <c r="W638" s="42"/>
      <c r="X638" s="42"/>
      <c r="Y638" s="42"/>
      <c r="Z638" s="36"/>
      <c r="AA638" s="35"/>
      <c r="AB638" s="48"/>
      <c r="AC638" s="43"/>
      <c r="AD638" s="44"/>
      <c r="AE638" s="45"/>
      <c r="AF638" s="36"/>
      <c r="AG638" s="36"/>
      <c r="AH638" s="36"/>
      <c r="AI638" s="49"/>
      <c r="AJ638" s="42"/>
      <c r="AK638" s="113"/>
      <c r="AL638" s="44"/>
      <c r="AM638" s="46"/>
      <c r="AN638" s="46"/>
      <c r="AO638" s="46"/>
      <c r="AP638" s="46"/>
      <c r="AQ638" s="46"/>
      <c r="AR638" s="46"/>
      <c r="BG638" s="30">
        <f t="shared" si="38"/>
        <v>0</v>
      </c>
      <c r="BH638" s="30" t="str">
        <f t="shared" si="39"/>
        <v>n/a</v>
      </c>
      <c r="BI638" s="31" t="b">
        <f t="shared" si="40"/>
        <v>0</v>
      </c>
    </row>
    <row r="639" spans="1:61" x14ac:dyDescent="0.15">
      <c r="A639" s="29"/>
      <c r="B639" s="32"/>
      <c r="C639" s="33"/>
      <c r="D639" s="33"/>
      <c r="E639" s="47"/>
      <c r="F639" s="41"/>
      <c r="G639" s="34"/>
      <c r="H639" s="35"/>
      <c r="I639" s="35"/>
      <c r="J639" s="36"/>
      <c r="K639" s="37"/>
      <c r="L639" s="37"/>
      <c r="M639" s="38"/>
      <c r="N639" s="39"/>
      <c r="O639" s="40"/>
      <c r="P639" s="40"/>
      <c r="Q639" s="34"/>
      <c r="R639" s="34"/>
      <c r="S639" s="41"/>
      <c r="T639" s="36"/>
      <c r="U639" s="36"/>
      <c r="V639" s="42"/>
      <c r="W639" s="42"/>
      <c r="X639" s="42"/>
      <c r="Y639" s="42"/>
      <c r="Z639" s="36"/>
      <c r="AA639" s="35"/>
      <c r="AB639" s="48"/>
      <c r="AC639" s="43"/>
      <c r="AD639" s="44"/>
      <c r="AE639" s="45"/>
      <c r="AF639" s="36"/>
      <c r="AG639" s="36"/>
      <c r="AH639" s="36"/>
      <c r="AI639" s="49"/>
      <c r="AJ639" s="42"/>
      <c r="AK639" s="113"/>
      <c r="AL639" s="44"/>
      <c r="AM639" s="46"/>
      <c r="AN639" s="46"/>
      <c r="AO639" s="46"/>
      <c r="AP639" s="46"/>
      <c r="AQ639" s="46"/>
      <c r="AR639" s="46"/>
      <c r="BG639" s="30">
        <f t="shared" si="38"/>
        <v>0</v>
      </c>
      <c r="BH639" s="30" t="str">
        <f t="shared" si="39"/>
        <v>n/a</v>
      </c>
      <c r="BI639" s="31" t="b">
        <f t="shared" si="40"/>
        <v>0</v>
      </c>
    </row>
    <row r="640" spans="1:61" x14ac:dyDescent="0.15">
      <c r="A640" s="29"/>
      <c r="B640" s="32"/>
      <c r="C640" s="33"/>
      <c r="D640" s="33"/>
      <c r="E640" s="47"/>
      <c r="F640" s="41"/>
      <c r="G640" s="34"/>
      <c r="H640" s="35"/>
      <c r="I640" s="35"/>
      <c r="J640" s="36"/>
      <c r="K640" s="37"/>
      <c r="L640" s="37"/>
      <c r="M640" s="38"/>
      <c r="N640" s="39"/>
      <c r="O640" s="40"/>
      <c r="P640" s="40"/>
      <c r="Q640" s="34"/>
      <c r="R640" s="34"/>
      <c r="S640" s="41"/>
      <c r="T640" s="36"/>
      <c r="U640" s="36"/>
      <c r="V640" s="42"/>
      <c r="W640" s="42"/>
      <c r="X640" s="42"/>
      <c r="Y640" s="42"/>
      <c r="Z640" s="36"/>
      <c r="AA640" s="35"/>
      <c r="AB640" s="48"/>
      <c r="AC640" s="43"/>
      <c r="AD640" s="44"/>
      <c r="AE640" s="45"/>
      <c r="AF640" s="36"/>
      <c r="AG640" s="36"/>
      <c r="AH640" s="36"/>
      <c r="AI640" s="49"/>
      <c r="AJ640" s="42"/>
      <c r="AK640" s="113"/>
      <c r="AL640" s="44"/>
      <c r="AM640" s="46"/>
      <c r="AN640" s="46"/>
      <c r="AO640" s="46"/>
      <c r="AP640" s="46"/>
      <c r="AQ640" s="46"/>
      <c r="AR640" s="46"/>
      <c r="BG640" s="30">
        <f t="shared" si="38"/>
        <v>0</v>
      </c>
      <c r="BH640" s="30" t="str">
        <f t="shared" si="39"/>
        <v>n/a</v>
      </c>
      <c r="BI640" s="31" t="b">
        <f t="shared" si="40"/>
        <v>0</v>
      </c>
    </row>
    <row r="641" spans="1:61" x14ac:dyDescent="0.15">
      <c r="A641" s="29"/>
      <c r="B641" s="32"/>
      <c r="C641" s="33"/>
      <c r="D641" s="33"/>
      <c r="E641" s="47"/>
      <c r="F641" s="41"/>
      <c r="G641" s="34"/>
      <c r="H641" s="35"/>
      <c r="I641" s="35"/>
      <c r="J641" s="36"/>
      <c r="K641" s="37"/>
      <c r="L641" s="37"/>
      <c r="M641" s="38"/>
      <c r="N641" s="39"/>
      <c r="O641" s="40"/>
      <c r="P641" s="40"/>
      <c r="Q641" s="34"/>
      <c r="R641" s="34"/>
      <c r="S641" s="41"/>
      <c r="T641" s="36"/>
      <c r="U641" s="36"/>
      <c r="V641" s="42"/>
      <c r="W641" s="42"/>
      <c r="X641" s="42"/>
      <c r="Y641" s="42"/>
      <c r="Z641" s="36"/>
      <c r="AA641" s="35"/>
      <c r="AB641" s="48"/>
      <c r="AC641" s="43"/>
      <c r="AD641" s="44"/>
      <c r="AE641" s="45"/>
      <c r="AF641" s="36"/>
      <c r="AG641" s="36"/>
      <c r="AH641" s="36"/>
      <c r="AI641" s="49"/>
      <c r="AJ641" s="42"/>
      <c r="AK641" s="113"/>
      <c r="AL641" s="44"/>
      <c r="AM641" s="46"/>
      <c r="AN641" s="46"/>
      <c r="AO641" s="46"/>
      <c r="AP641" s="46"/>
      <c r="AQ641" s="46"/>
      <c r="AR641" s="46"/>
      <c r="BG641" s="30">
        <f t="shared" si="38"/>
        <v>0</v>
      </c>
      <c r="BH641" s="30" t="str">
        <f t="shared" si="39"/>
        <v>n/a</v>
      </c>
      <c r="BI641" s="31" t="b">
        <f t="shared" si="40"/>
        <v>0</v>
      </c>
    </row>
    <row r="642" spans="1:61" x14ac:dyDescent="0.15">
      <c r="A642" s="29"/>
      <c r="B642" s="32"/>
      <c r="C642" s="33"/>
      <c r="D642" s="33"/>
      <c r="E642" s="47"/>
      <c r="F642" s="41"/>
      <c r="G642" s="34"/>
      <c r="H642" s="35"/>
      <c r="I642" s="35"/>
      <c r="J642" s="36"/>
      <c r="K642" s="37"/>
      <c r="L642" s="37"/>
      <c r="M642" s="38"/>
      <c r="N642" s="39"/>
      <c r="O642" s="40"/>
      <c r="P642" s="40"/>
      <c r="Q642" s="34"/>
      <c r="R642" s="34"/>
      <c r="S642" s="41"/>
      <c r="T642" s="36"/>
      <c r="U642" s="36"/>
      <c r="V642" s="42"/>
      <c r="W642" s="42"/>
      <c r="X642" s="42"/>
      <c r="Y642" s="42"/>
      <c r="Z642" s="36"/>
      <c r="AA642" s="35"/>
      <c r="AB642" s="48"/>
      <c r="AC642" s="43"/>
      <c r="AD642" s="44"/>
      <c r="AE642" s="45"/>
      <c r="AF642" s="36"/>
      <c r="AG642" s="36"/>
      <c r="AH642" s="36"/>
      <c r="AI642" s="49"/>
      <c r="AJ642" s="42"/>
      <c r="AK642" s="113"/>
      <c r="AL642" s="44"/>
      <c r="AM642" s="46"/>
      <c r="AN642" s="46"/>
      <c r="AO642" s="46"/>
      <c r="AP642" s="46"/>
      <c r="AQ642" s="46"/>
      <c r="AR642" s="46"/>
      <c r="BG642" s="30">
        <f t="shared" si="38"/>
        <v>0</v>
      </c>
      <c r="BH642" s="30" t="str">
        <f t="shared" si="39"/>
        <v>n/a</v>
      </c>
      <c r="BI642" s="31" t="b">
        <f t="shared" si="40"/>
        <v>0</v>
      </c>
    </row>
    <row r="643" spans="1:61" x14ac:dyDescent="0.15">
      <c r="A643" s="29"/>
      <c r="B643" s="32"/>
      <c r="C643" s="33"/>
      <c r="D643" s="33"/>
      <c r="E643" s="47"/>
      <c r="F643" s="41"/>
      <c r="G643" s="34"/>
      <c r="H643" s="35"/>
      <c r="I643" s="35"/>
      <c r="J643" s="36"/>
      <c r="K643" s="37"/>
      <c r="L643" s="37"/>
      <c r="M643" s="38"/>
      <c r="N643" s="39"/>
      <c r="O643" s="40"/>
      <c r="P643" s="40"/>
      <c r="Q643" s="34"/>
      <c r="R643" s="34"/>
      <c r="S643" s="41"/>
      <c r="T643" s="36"/>
      <c r="U643" s="36"/>
      <c r="V643" s="42"/>
      <c r="W643" s="42"/>
      <c r="X643" s="42"/>
      <c r="Y643" s="42"/>
      <c r="Z643" s="36"/>
      <c r="AA643" s="35"/>
      <c r="AB643" s="48"/>
      <c r="AC643" s="43"/>
      <c r="AD643" s="44"/>
      <c r="AE643" s="45"/>
      <c r="AF643" s="36"/>
      <c r="AG643" s="36"/>
      <c r="AH643" s="36"/>
      <c r="AI643" s="49"/>
      <c r="AJ643" s="42"/>
      <c r="AK643" s="113"/>
      <c r="AL643" s="44"/>
      <c r="AM643" s="46"/>
      <c r="AN643" s="46"/>
      <c r="AO643" s="46"/>
      <c r="AP643" s="46"/>
      <c r="AQ643" s="46"/>
      <c r="AR643" s="46"/>
      <c r="BG643" s="30">
        <f t="shared" si="38"/>
        <v>0</v>
      </c>
      <c r="BH643" s="30" t="str">
        <f t="shared" si="39"/>
        <v>n/a</v>
      </c>
      <c r="BI643" s="31" t="b">
        <f t="shared" si="40"/>
        <v>0</v>
      </c>
    </row>
    <row r="644" spans="1:61" x14ac:dyDescent="0.15">
      <c r="A644" s="29"/>
      <c r="B644" s="32"/>
      <c r="C644" s="33"/>
      <c r="D644" s="33"/>
      <c r="E644" s="47"/>
      <c r="F644" s="41"/>
      <c r="G644" s="34"/>
      <c r="H644" s="35"/>
      <c r="I644" s="35"/>
      <c r="J644" s="36"/>
      <c r="K644" s="37"/>
      <c r="L644" s="37"/>
      <c r="M644" s="38"/>
      <c r="N644" s="39"/>
      <c r="O644" s="40"/>
      <c r="P644" s="40"/>
      <c r="Q644" s="34"/>
      <c r="R644" s="34"/>
      <c r="S644" s="41"/>
      <c r="T644" s="36"/>
      <c r="U644" s="36"/>
      <c r="V644" s="42"/>
      <c r="W644" s="42"/>
      <c r="X644" s="42"/>
      <c r="Y644" s="42"/>
      <c r="Z644" s="36"/>
      <c r="AA644" s="35"/>
      <c r="AB644" s="48"/>
      <c r="AC644" s="43"/>
      <c r="AD644" s="44"/>
      <c r="AE644" s="45"/>
      <c r="AF644" s="36"/>
      <c r="AG644" s="36"/>
      <c r="AH644" s="36"/>
      <c r="AI644" s="49"/>
      <c r="AJ644" s="42"/>
      <c r="AK644" s="113"/>
      <c r="AL644" s="44"/>
      <c r="AM644" s="46"/>
      <c r="AN644" s="46"/>
      <c r="AO644" s="46"/>
      <c r="AP644" s="46"/>
      <c r="AQ644" s="46"/>
      <c r="AR644" s="46"/>
      <c r="BG644" s="30">
        <f t="shared" si="38"/>
        <v>0</v>
      </c>
      <c r="BH644" s="30" t="str">
        <f t="shared" si="39"/>
        <v>n/a</v>
      </c>
      <c r="BI644" s="31" t="b">
        <f t="shared" si="40"/>
        <v>0</v>
      </c>
    </row>
    <row r="645" spans="1:61" x14ac:dyDescent="0.15">
      <c r="A645" s="29"/>
      <c r="B645" s="32"/>
      <c r="C645" s="33"/>
      <c r="D645" s="33"/>
      <c r="E645" s="47"/>
      <c r="F645" s="41"/>
      <c r="G645" s="34"/>
      <c r="H645" s="35"/>
      <c r="I645" s="35"/>
      <c r="J645" s="36"/>
      <c r="K645" s="37"/>
      <c r="L645" s="37"/>
      <c r="M645" s="38"/>
      <c r="N645" s="39"/>
      <c r="O645" s="40"/>
      <c r="P645" s="40"/>
      <c r="Q645" s="34"/>
      <c r="R645" s="34"/>
      <c r="S645" s="41"/>
      <c r="T645" s="36"/>
      <c r="U645" s="36"/>
      <c r="V645" s="42"/>
      <c r="W645" s="42"/>
      <c r="X645" s="42"/>
      <c r="Y645" s="42"/>
      <c r="Z645" s="36"/>
      <c r="AA645" s="35"/>
      <c r="AB645" s="48"/>
      <c r="AC645" s="43"/>
      <c r="AD645" s="44"/>
      <c r="AE645" s="45"/>
      <c r="AF645" s="36"/>
      <c r="AG645" s="36"/>
      <c r="AH645" s="36"/>
      <c r="AI645" s="49"/>
      <c r="AJ645" s="42"/>
      <c r="AK645" s="113"/>
      <c r="AL645" s="44"/>
      <c r="AM645" s="46"/>
      <c r="AN645" s="46"/>
      <c r="AO645" s="46"/>
      <c r="AP645" s="46"/>
      <c r="AQ645" s="46"/>
      <c r="AR645" s="46"/>
      <c r="BG645" s="30">
        <f t="shared" si="38"/>
        <v>0</v>
      </c>
      <c r="BH645" s="30" t="str">
        <f t="shared" si="39"/>
        <v>n/a</v>
      </c>
      <c r="BI645" s="31" t="b">
        <f t="shared" si="40"/>
        <v>0</v>
      </c>
    </row>
    <row r="646" spans="1:61" x14ac:dyDescent="0.15">
      <c r="A646" s="29"/>
      <c r="B646" s="32"/>
      <c r="C646" s="33"/>
      <c r="D646" s="33"/>
      <c r="E646" s="47"/>
      <c r="F646" s="41"/>
      <c r="G646" s="34"/>
      <c r="H646" s="35"/>
      <c r="I646" s="35"/>
      <c r="J646" s="36"/>
      <c r="K646" s="37"/>
      <c r="L646" s="37"/>
      <c r="M646" s="38"/>
      <c r="N646" s="39"/>
      <c r="O646" s="40"/>
      <c r="P646" s="40"/>
      <c r="Q646" s="34"/>
      <c r="R646" s="34"/>
      <c r="S646" s="41"/>
      <c r="T646" s="36"/>
      <c r="U646" s="36"/>
      <c r="V646" s="42"/>
      <c r="W646" s="42"/>
      <c r="X646" s="42"/>
      <c r="Y646" s="42"/>
      <c r="Z646" s="36"/>
      <c r="AA646" s="35"/>
      <c r="AB646" s="48"/>
      <c r="AC646" s="43"/>
      <c r="AD646" s="44"/>
      <c r="AE646" s="45"/>
      <c r="AF646" s="36"/>
      <c r="AG646" s="36"/>
      <c r="AH646" s="36"/>
      <c r="AI646" s="49"/>
      <c r="AJ646" s="42"/>
      <c r="AK646" s="113"/>
      <c r="AL646" s="44"/>
      <c r="AM646" s="46"/>
      <c r="AN646" s="46"/>
      <c r="AO646" s="46"/>
      <c r="AP646" s="46"/>
      <c r="AQ646" s="46"/>
      <c r="AR646" s="46"/>
      <c r="BG646" s="30">
        <f t="shared" si="38"/>
        <v>0</v>
      </c>
      <c r="BH646" s="30" t="str">
        <f t="shared" si="39"/>
        <v>n/a</v>
      </c>
      <c r="BI646" s="31" t="b">
        <f t="shared" si="40"/>
        <v>0</v>
      </c>
    </row>
    <row r="647" spans="1:61" x14ac:dyDescent="0.15">
      <c r="A647" s="29"/>
      <c r="B647" s="32"/>
      <c r="C647" s="33"/>
      <c r="D647" s="33"/>
      <c r="E647" s="47"/>
      <c r="F647" s="41"/>
      <c r="G647" s="34"/>
      <c r="H647" s="35"/>
      <c r="I647" s="35"/>
      <c r="J647" s="36"/>
      <c r="K647" s="37"/>
      <c r="L647" s="37"/>
      <c r="M647" s="38"/>
      <c r="N647" s="39"/>
      <c r="O647" s="40"/>
      <c r="P647" s="40"/>
      <c r="Q647" s="34"/>
      <c r="R647" s="34"/>
      <c r="S647" s="41"/>
      <c r="T647" s="36"/>
      <c r="U647" s="36"/>
      <c r="V647" s="42"/>
      <c r="W647" s="42"/>
      <c r="X647" s="42"/>
      <c r="Y647" s="42"/>
      <c r="Z647" s="36"/>
      <c r="AA647" s="35"/>
      <c r="AB647" s="48"/>
      <c r="AC647" s="43"/>
      <c r="AD647" s="44"/>
      <c r="AE647" s="45"/>
      <c r="AF647" s="36"/>
      <c r="AG647" s="36"/>
      <c r="AH647" s="36"/>
      <c r="AI647" s="49"/>
      <c r="AJ647" s="42"/>
      <c r="AK647" s="113"/>
      <c r="AL647" s="44"/>
      <c r="AM647" s="46"/>
      <c r="AN647" s="46"/>
      <c r="AO647" s="46"/>
      <c r="AP647" s="46"/>
      <c r="AQ647" s="46"/>
      <c r="AR647" s="46"/>
      <c r="BG647" s="30">
        <f t="shared" si="38"/>
        <v>0</v>
      </c>
      <c r="BH647" s="30" t="str">
        <f t="shared" si="39"/>
        <v>n/a</v>
      </c>
      <c r="BI647" s="31" t="b">
        <f t="shared" si="40"/>
        <v>0</v>
      </c>
    </row>
    <row r="648" spans="1:61" x14ac:dyDescent="0.15">
      <c r="A648" s="29"/>
      <c r="B648" s="32"/>
      <c r="C648" s="33"/>
      <c r="D648" s="33"/>
      <c r="E648" s="47"/>
      <c r="F648" s="41"/>
      <c r="G648" s="34"/>
      <c r="H648" s="35"/>
      <c r="I648" s="35"/>
      <c r="J648" s="36"/>
      <c r="K648" s="37"/>
      <c r="L648" s="37"/>
      <c r="M648" s="38"/>
      <c r="N648" s="39"/>
      <c r="O648" s="40"/>
      <c r="P648" s="40"/>
      <c r="Q648" s="34"/>
      <c r="R648" s="34"/>
      <c r="S648" s="41"/>
      <c r="T648" s="36"/>
      <c r="U648" s="36"/>
      <c r="V648" s="42"/>
      <c r="W648" s="42"/>
      <c r="X648" s="42"/>
      <c r="Y648" s="42"/>
      <c r="Z648" s="36"/>
      <c r="AA648" s="35"/>
      <c r="AB648" s="48"/>
      <c r="AC648" s="43"/>
      <c r="AD648" s="44"/>
      <c r="AE648" s="45"/>
      <c r="AF648" s="36"/>
      <c r="AG648" s="36"/>
      <c r="AH648" s="36"/>
      <c r="AI648" s="49"/>
      <c r="AJ648" s="42"/>
      <c r="AK648" s="113"/>
      <c r="AL648" s="44"/>
      <c r="AM648" s="46"/>
      <c r="AN648" s="46"/>
      <c r="AO648" s="46"/>
      <c r="AP648" s="46"/>
      <c r="AQ648" s="46"/>
      <c r="AR648" s="46"/>
      <c r="BG648" s="30">
        <f t="shared" si="38"/>
        <v>0</v>
      </c>
      <c r="BH648" s="30" t="str">
        <f t="shared" si="39"/>
        <v>n/a</v>
      </c>
      <c r="BI648" s="31" t="b">
        <f t="shared" si="40"/>
        <v>0</v>
      </c>
    </row>
    <row r="649" spans="1:61" x14ac:dyDescent="0.15">
      <c r="A649" s="29"/>
      <c r="B649" s="32"/>
      <c r="C649" s="33"/>
      <c r="D649" s="33"/>
      <c r="E649" s="47"/>
      <c r="F649" s="41"/>
      <c r="G649" s="34"/>
      <c r="H649" s="35"/>
      <c r="I649" s="35"/>
      <c r="J649" s="36"/>
      <c r="K649" s="37"/>
      <c r="L649" s="37"/>
      <c r="M649" s="38"/>
      <c r="N649" s="39"/>
      <c r="O649" s="40"/>
      <c r="P649" s="40"/>
      <c r="Q649" s="34"/>
      <c r="R649" s="34"/>
      <c r="S649" s="41"/>
      <c r="T649" s="36"/>
      <c r="U649" s="36"/>
      <c r="V649" s="42"/>
      <c r="W649" s="42"/>
      <c r="X649" s="42"/>
      <c r="Y649" s="42"/>
      <c r="Z649" s="36"/>
      <c r="AA649" s="35"/>
      <c r="AB649" s="48"/>
      <c r="AC649" s="43"/>
      <c r="AD649" s="44"/>
      <c r="AE649" s="45"/>
      <c r="AF649" s="36"/>
      <c r="AG649" s="36"/>
      <c r="AH649" s="36"/>
      <c r="AI649" s="49"/>
      <c r="AJ649" s="42"/>
      <c r="AK649" s="113"/>
      <c r="AL649" s="44"/>
      <c r="AM649" s="46"/>
      <c r="AN649" s="46"/>
      <c r="AO649" s="46"/>
      <c r="AP649" s="46"/>
      <c r="AQ649" s="46"/>
      <c r="AR649" s="46"/>
      <c r="BG649" s="30">
        <f t="shared" si="38"/>
        <v>0</v>
      </c>
      <c r="BH649" s="30" t="str">
        <f t="shared" si="39"/>
        <v>n/a</v>
      </c>
      <c r="BI649" s="31" t="b">
        <f t="shared" si="40"/>
        <v>0</v>
      </c>
    </row>
    <row r="650" spans="1:61" x14ac:dyDescent="0.15">
      <c r="A650" s="29"/>
      <c r="B650" s="32"/>
      <c r="C650" s="33"/>
      <c r="D650" s="33"/>
      <c r="E650" s="47"/>
      <c r="F650" s="41"/>
      <c r="G650" s="34"/>
      <c r="H650" s="35"/>
      <c r="I650" s="35"/>
      <c r="J650" s="36"/>
      <c r="K650" s="37"/>
      <c r="L650" s="37"/>
      <c r="M650" s="38"/>
      <c r="N650" s="39"/>
      <c r="O650" s="40"/>
      <c r="P650" s="40"/>
      <c r="Q650" s="34"/>
      <c r="R650" s="34"/>
      <c r="S650" s="41"/>
      <c r="T650" s="36"/>
      <c r="U650" s="36"/>
      <c r="V650" s="42"/>
      <c r="W650" s="42"/>
      <c r="X650" s="42"/>
      <c r="Y650" s="42"/>
      <c r="Z650" s="36"/>
      <c r="AA650" s="35"/>
      <c r="AB650" s="48"/>
      <c r="AC650" s="43"/>
      <c r="AD650" s="44"/>
      <c r="AE650" s="45"/>
      <c r="AF650" s="36"/>
      <c r="AG650" s="36"/>
      <c r="AH650" s="36"/>
      <c r="AI650" s="49"/>
      <c r="AJ650" s="42"/>
      <c r="AK650" s="113"/>
      <c r="AL650" s="44"/>
      <c r="AM650" s="46"/>
      <c r="AN650" s="46"/>
      <c r="AO650" s="46"/>
      <c r="AP650" s="46"/>
      <c r="AQ650" s="46"/>
      <c r="AR650" s="46"/>
      <c r="BG650" s="30">
        <f t="shared" si="38"/>
        <v>0</v>
      </c>
      <c r="BH650" s="30" t="str">
        <f t="shared" si="39"/>
        <v>n/a</v>
      </c>
      <c r="BI650" s="31" t="b">
        <f t="shared" si="40"/>
        <v>0</v>
      </c>
    </row>
    <row r="651" spans="1:61" x14ac:dyDescent="0.15">
      <c r="A651" s="29"/>
      <c r="B651" s="32"/>
      <c r="C651" s="33"/>
      <c r="D651" s="33"/>
      <c r="E651" s="47"/>
      <c r="F651" s="41"/>
      <c r="G651" s="34"/>
      <c r="H651" s="35"/>
      <c r="I651" s="35"/>
      <c r="J651" s="36"/>
      <c r="K651" s="37"/>
      <c r="L651" s="37"/>
      <c r="M651" s="38"/>
      <c r="N651" s="39"/>
      <c r="O651" s="40"/>
      <c r="P651" s="40"/>
      <c r="Q651" s="34"/>
      <c r="R651" s="34"/>
      <c r="S651" s="41"/>
      <c r="T651" s="36"/>
      <c r="U651" s="36"/>
      <c r="V651" s="42"/>
      <c r="W651" s="42"/>
      <c r="X651" s="42"/>
      <c r="Y651" s="42"/>
      <c r="Z651" s="36"/>
      <c r="AA651" s="35"/>
      <c r="AB651" s="48"/>
      <c r="AC651" s="43"/>
      <c r="AD651" s="44"/>
      <c r="AE651" s="45"/>
      <c r="AF651" s="36"/>
      <c r="AG651" s="36"/>
      <c r="AH651" s="36"/>
      <c r="AI651" s="49"/>
      <c r="AJ651" s="42"/>
      <c r="AK651" s="113"/>
      <c r="AL651" s="44"/>
      <c r="AM651" s="46"/>
      <c r="AN651" s="46"/>
      <c r="AO651" s="46"/>
      <c r="AP651" s="46"/>
      <c r="AQ651" s="46"/>
      <c r="AR651" s="46"/>
      <c r="BG651" s="30">
        <f t="shared" si="38"/>
        <v>0</v>
      </c>
      <c r="BH651" s="30" t="str">
        <f t="shared" si="39"/>
        <v>n/a</v>
      </c>
      <c r="BI651" s="31" t="b">
        <f t="shared" si="40"/>
        <v>0</v>
      </c>
    </row>
    <row r="652" spans="1:61" x14ac:dyDescent="0.15">
      <c r="A652" s="29"/>
      <c r="B652" s="32"/>
      <c r="C652" s="33"/>
      <c r="D652" s="33"/>
      <c r="E652" s="47"/>
      <c r="F652" s="41"/>
      <c r="G652" s="34"/>
      <c r="H652" s="35"/>
      <c r="I652" s="35"/>
      <c r="J652" s="36"/>
      <c r="K652" s="37"/>
      <c r="L652" s="37"/>
      <c r="M652" s="38"/>
      <c r="N652" s="39"/>
      <c r="O652" s="40"/>
      <c r="P652" s="40"/>
      <c r="Q652" s="34"/>
      <c r="R652" s="34"/>
      <c r="S652" s="41"/>
      <c r="T652" s="36"/>
      <c r="U652" s="36"/>
      <c r="V652" s="42"/>
      <c r="W652" s="42"/>
      <c r="X652" s="42"/>
      <c r="Y652" s="42"/>
      <c r="Z652" s="36"/>
      <c r="AA652" s="35"/>
      <c r="AB652" s="48"/>
      <c r="AC652" s="43"/>
      <c r="AD652" s="44"/>
      <c r="AE652" s="45"/>
      <c r="AF652" s="36"/>
      <c r="AG652" s="36"/>
      <c r="AH652" s="36"/>
      <c r="AI652" s="49"/>
      <c r="AJ652" s="42"/>
      <c r="AK652" s="113"/>
      <c r="AL652" s="44"/>
      <c r="AM652" s="46"/>
      <c r="AN652" s="46"/>
      <c r="AO652" s="46"/>
      <c r="AP652" s="46"/>
      <c r="AQ652" s="46"/>
      <c r="AR652" s="46"/>
      <c r="BG652" s="30">
        <f t="shared" si="38"/>
        <v>0</v>
      </c>
      <c r="BH652" s="30" t="str">
        <f t="shared" si="39"/>
        <v>n/a</v>
      </c>
      <c r="BI652" s="31" t="b">
        <f t="shared" si="40"/>
        <v>0</v>
      </c>
    </row>
    <row r="653" spans="1:61" x14ac:dyDescent="0.15">
      <c r="A653" s="29"/>
      <c r="B653" s="32"/>
      <c r="C653" s="33"/>
      <c r="D653" s="33"/>
      <c r="E653" s="47"/>
      <c r="F653" s="41"/>
      <c r="G653" s="34"/>
      <c r="H653" s="35"/>
      <c r="I653" s="35"/>
      <c r="J653" s="36"/>
      <c r="K653" s="37"/>
      <c r="L653" s="37"/>
      <c r="M653" s="38"/>
      <c r="N653" s="39"/>
      <c r="O653" s="40"/>
      <c r="P653" s="40"/>
      <c r="Q653" s="34"/>
      <c r="R653" s="34"/>
      <c r="S653" s="41"/>
      <c r="T653" s="36"/>
      <c r="U653" s="36"/>
      <c r="V653" s="42"/>
      <c r="W653" s="42"/>
      <c r="X653" s="42"/>
      <c r="Y653" s="42"/>
      <c r="Z653" s="36"/>
      <c r="AA653" s="35"/>
      <c r="AB653" s="48"/>
      <c r="AC653" s="43"/>
      <c r="AD653" s="44"/>
      <c r="AE653" s="45"/>
      <c r="AF653" s="36"/>
      <c r="AG653" s="36"/>
      <c r="AH653" s="36"/>
      <c r="AI653" s="49"/>
      <c r="AJ653" s="42"/>
      <c r="AK653" s="113"/>
      <c r="AL653" s="44"/>
      <c r="AM653" s="46"/>
      <c r="AN653" s="46"/>
      <c r="AO653" s="46"/>
      <c r="AP653" s="46"/>
      <c r="AQ653" s="46"/>
      <c r="AR653" s="46"/>
      <c r="BG653" s="30">
        <f t="shared" si="38"/>
        <v>0</v>
      </c>
      <c r="BH653" s="30" t="str">
        <f t="shared" si="39"/>
        <v>n/a</v>
      </c>
      <c r="BI653" s="31" t="b">
        <f t="shared" si="40"/>
        <v>0</v>
      </c>
    </row>
    <row r="654" spans="1:61" x14ac:dyDescent="0.15">
      <c r="A654" s="29"/>
      <c r="B654" s="32"/>
      <c r="C654" s="33"/>
      <c r="D654" s="33"/>
      <c r="E654" s="47"/>
      <c r="F654" s="41"/>
      <c r="G654" s="34"/>
      <c r="H654" s="35"/>
      <c r="I654" s="35"/>
      <c r="J654" s="36"/>
      <c r="K654" s="37"/>
      <c r="L654" s="37"/>
      <c r="M654" s="38"/>
      <c r="N654" s="39"/>
      <c r="O654" s="40"/>
      <c r="P654" s="40"/>
      <c r="Q654" s="34"/>
      <c r="R654" s="34"/>
      <c r="S654" s="41"/>
      <c r="T654" s="36"/>
      <c r="U654" s="36"/>
      <c r="V654" s="42"/>
      <c r="W654" s="42"/>
      <c r="X654" s="42"/>
      <c r="Y654" s="42"/>
      <c r="Z654" s="36"/>
      <c r="AA654" s="35"/>
      <c r="AB654" s="48"/>
      <c r="AC654" s="43"/>
      <c r="AD654" s="44"/>
      <c r="AE654" s="45"/>
      <c r="AF654" s="36"/>
      <c r="AG654" s="36"/>
      <c r="AH654" s="36"/>
      <c r="AI654" s="49"/>
      <c r="AJ654" s="42"/>
      <c r="AK654" s="113"/>
      <c r="AL654" s="44"/>
      <c r="AM654" s="46"/>
      <c r="AN654" s="46"/>
      <c r="AO654" s="46"/>
      <c r="AP654" s="46"/>
      <c r="AQ654" s="46"/>
      <c r="AR654" s="46"/>
      <c r="BG654" s="30">
        <f t="shared" si="38"/>
        <v>0</v>
      </c>
      <c r="BH654" s="30" t="str">
        <f t="shared" si="39"/>
        <v>n/a</v>
      </c>
      <c r="BI654" s="31" t="b">
        <f t="shared" si="40"/>
        <v>0</v>
      </c>
    </row>
    <row r="655" spans="1:61" x14ac:dyDescent="0.15">
      <c r="A655" s="29"/>
      <c r="B655" s="32"/>
      <c r="C655" s="33"/>
      <c r="D655" s="33"/>
      <c r="E655" s="47"/>
      <c r="F655" s="41"/>
      <c r="G655" s="34"/>
      <c r="H655" s="35"/>
      <c r="I655" s="35"/>
      <c r="J655" s="36"/>
      <c r="K655" s="37"/>
      <c r="L655" s="37"/>
      <c r="M655" s="38"/>
      <c r="N655" s="39"/>
      <c r="O655" s="40"/>
      <c r="P655" s="40"/>
      <c r="Q655" s="34"/>
      <c r="R655" s="34"/>
      <c r="S655" s="41"/>
      <c r="T655" s="36"/>
      <c r="U655" s="36"/>
      <c r="V655" s="42"/>
      <c r="W655" s="42"/>
      <c r="X655" s="42"/>
      <c r="Y655" s="42"/>
      <c r="Z655" s="36"/>
      <c r="AA655" s="35"/>
      <c r="AB655" s="48"/>
      <c r="AC655" s="43"/>
      <c r="AD655" s="44"/>
      <c r="AE655" s="45"/>
      <c r="AF655" s="36"/>
      <c r="AG655" s="36"/>
      <c r="AH655" s="36"/>
      <c r="AI655" s="49"/>
      <c r="AJ655" s="42"/>
      <c r="AK655" s="113"/>
      <c r="AL655" s="44"/>
      <c r="AM655" s="46"/>
      <c r="AN655" s="46"/>
      <c r="AO655" s="46"/>
      <c r="AP655" s="46"/>
      <c r="AQ655" s="46"/>
      <c r="AR655" s="46"/>
      <c r="BG655" s="30">
        <f t="shared" si="38"/>
        <v>0</v>
      </c>
      <c r="BH655" s="30" t="str">
        <f t="shared" si="39"/>
        <v>n/a</v>
      </c>
      <c r="BI655" s="31" t="b">
        <f t="shared" si="40"/>
        <v>0</v>
      </c>
    </row>
    <row r="656" spans="1:61" x14ac:dyDescent="0.15">
      <c r="A656" s="29"/>
      <c r="B656" s="32"/>
      <c r="C656" s="33"/>
      <c r="D656" s="33"/>
      <c r="E656" s="47"/>
      <c r="F656" s="41"/>
      <c r="G656" s="34"/>
      <c r="H656" s="35"/>
      <c r="I656" s="35"/>
      <c r="J656" s="36"/>
      <c r="K656" s="37"/>
      <c r="L656" s="37"/>
      <c r="M656" s="38"/>
      <c r="N656" s="39"/>
      <c r="O656" s="40"/>
      <c r="P656" s="40"/>
      <c r="Q656" s="34"/>
      <c r="R656" s="34"/>
      <c r="S656" s="41"/>
      <c r="T656" s="36"/>
      <c r="U656" s="36"/>
      <c r="V656" s="42"/>
      <c r="W656" s="42"/>
      <c r="X656" s="42"/>
      <c r="Y656" s="42"/>
      <c r="Z656" s="36"/>
      <c r="AA656" s="35"/>
      <c r="AB656" s="48"/>
      <c r="AC656" s="43"/>
      <c r="AD656" s="44"/>
      <c r="AE656" s="45"/>
      <c r="AF656" s="36"/>
      <c r="AG656" s="36"/>
      <c r="AH656" s="36"/>
      <c r="AI656" s="49"/>
      <c r="AJ656" s="42"/>
      <c r="AK656" s="113"/>
      <c r="AL656" s="44"/>
      <c r="AM656" s="46"/>
      <c r="AN656" s="46"/>
      <c r="AO656" s="46"/>
      <c r="AP656" s="46"/>
      <c r="AQ656" s="46"/>
      <c r="AR656" s="46"/>
      <c r="BG656" s="30">
        <f t="shared" si="38"/>
        <v>0</v>
      </c>
      <c r="BH656" s="30" t="str">
        <f t="shared" si="39"/>
        <v>n/a</v>
      </c>
      <c r="BI656" s="31" t="b">
        <f t="shared" si="40"/>
        <v>0</v>
      </c>
    </row>
    <row r="657" spans="1:61" x14ac:dyDescent="0.15">
      <c r="A657" s="29"/>
      <c r="B657" s="32"/>
      <c r="C657" s="33"/>
      <c r="D657" s="33"/>
      <c r="E657" s="47"/>
      <c r="F657" s="41"/>
      <c r="G657" s="34"/>
      <c r="H657" s="35"/>
      <c r="I657" s="35"/>
      <c r="J657" s="36"/>
      <c r="K657" s="37"/>
      <c r="L657" s="37"/>
      <c r="M657" s="38"/>
      <c r="N657" s="39"/>
      <c r="O657" s="40"/>
      <c r="P657" s="40"/>
      <c r="Q657" s="34"/>
      <c r="R657" s="34"/>
      <c r="S657" s="41"/>
      <c r="T657" s="36"/>
      <c r="U657" s="36"/>
      <c r="V657" s="42"/>
      <c r="W657" s="42"/>
      <c r="X657" s="42"/>
      <c r="Y657" s="42"/>
      <c r="Z657" s="36"/>
      <c r="AA657" s="35"/>
      <c r="AB657" s="48"/>
      <c r="AC657" s="43"/>
      <c r="AD657" s="44"/>
      <c r="AE657" s="45"/>
      <c r="AF657" s="36"/>
      <c r="AG657" s="36"/>
      <c r="AH657" s="36"/>
      <c r="AI657" s="49"/>
      <c r="AJ657" s="42"/>
      <c r="AK657" s="113"/>
      <c r="AL657" s="44"/>
      <c r="AM657" s="46"/>
      <c r="AN657" s="46"/>
      <c r="AO657" s="46"/>
      <c r="AP657" s="46"/>
      <c r="AQ657" s="46"/>
      <c r="AR657" s="46"/>
      <c r="BG657" s="30">
        <f t="shared" si="38"/>
        <v>0</v>
      </c>
      <c r="BH657" s="30" t="str">
        <f t="shared" si="39"/>
        <v>n/a</v>
      </c>
      <c r="BI657" s="31" t="b">
        <f t="shared" si="40"/>
        <v>0</v>
      </c>
    </row>
    <row r="658" spans="1:61" x14ac:dyDescent="0.15">
      <c r="A658" s="29"/>
      <c r="B658" s="32"/>
      <c r="C658" s="33"/>
      <c r="D658" s="33"/>
      <c r="E658" s="47"/>
      <c r="F658" s="41"/>
      <c r="G658" s="34"/>
      <c r="H658" s="35"/>
      <c r="I658" s="35"/>
      <c r="J658" s="36"/>
      <c r="K658" s="37"/>
      <c r="L658" s="37"/>
      <c r="M658" s="38"/>
      <c r="N658" s="39"/>
      <c r="O658" s="40"/>
      <c r="P658" s="40"/>
      <c r="Q658" s="34"/>
      <c r="R658" s="34"/>
      <c r="S658" s="41"/>
      <c r="T658" s="36"/>
      <c r="U658" s="36"/>
      <c r="V658" s="42"/>
      <c r="W658" s="42"/>
      <c r="X658" s="42"/>
      <c r="Y658" s="42"/>
      <c r="Z658" s="36"/>
      <c r="AA658" s="35"/>
      <c r="AB658" s="48"/>
      <c r="AC658" s="43"/>
      <c r="AD658" s="44"/>
      <c r="AE658" s="45"/>
      <c r="AF658" s="36"/>
      <c r="AG658" s="36"/>
      <c r="AH658" s="36"/>
      <c r="AI658" s="49"/>
      <c r="AJ658" s="42"/>
      <c r="AK658" s="113"/>
      <c r="AL658" s="44"/>
      <c r="AM658" s="46"/>
      <c r="AN658" s="46"/>
      <c r="AO658" s="46"/>
      <c r="AP658" s="46"/>
      <c r="AQ658" s="46"/>
      <c r="AR658" s="46"/>
      <c r="BG658" s="30">
        <f t="shared" si="38"/>
        <v>0</v>
      </c>
      <c r="BH658" s="30" t="str">
        <f t="shared" si="39"/>
        <v>n/a</v>
      </c>
      <c r="BI658" s="31" t="b">
        <f t="shared" si="40"/>
        <v>0</v>
      </c>
    </row>
    <row r="659" spans="1:61" x14ac:dyDescent="0.15">
      <c r="A659" s="29"/>
      <c r="B659" s="32"/>
      <c r="C659" s="33"/>
      <c r="D659" s="33"/>
      <c r="E659" s="47"/>
      <c r="F659" s="41"/>
      <c r="G659" s="34"/>
      <c r="H659" s="35"/>
      <c r="I659" s="35"/>
      <c r="J659" s="36"/>
      <c r="K659" s="37"/>
      <c r="L659" s="37"/>
      <c r="M659" s="38"/>
      <c r="N659" s="39"/>
      <c r="O659" s="40"/>
      <c r="P659" s="40"/>
      <c r="Q659" s="34"/>
      <c r="R659" s="34"/>
      <c r="S659" s="41"/>
      <c r="T659" s="36"/>
      <c r="U659" s="36"/>
      <c r="V659" s="42"/>
      <c r="W659" s="42"/>
      <c r="X659" s="42"/>
      <c r="Y659" s="42"/>
      <c r="Z659" s="36"/>
      <c r="AA659" s="35"/>
      <c r="AB659" s="48"/>
      <c r="AC659" s="43"/>
      <c r="AD659" s="44"/>
      <c r="AE659" s="45"/>
      <c r="AF659" s="36"/>
      <c r="AG659" s="36"/>
      <c r="AH659" s="36"/>
      <c r="AI659" s="49"/>
      <c r="AJ659" s="42"/>
      <c r="AK659" s="113"/>
      <c r="AL659" s="44"/>
      <c r="AM659" s="46"/>
      <c r="AN659" s="46"/>
      <c r="AO659" s="46"/>
      <c r="AP659" s="46"/>
      <c r="AQ659" s="46"/>
      <c r="AR659" s="46"/>
      <c r="BG659" s="30">
        <f t="shared" si="38"/>
        <v>0</v>
      </c>
      <c r="BH659" s="30" t="str">
        <f t="shared" si="39"/>
        <v>n/a</v>
      </c>
      <c r="BI659" s="31" t="b">
        <f t="shared" si="40"/>
        <v>0</v>
      </c>
    </row>
    <row r="660" spans="1:61" x14ac:dyDescent="0.15">
      <c r="A660" s="29"/>
      <c r="B660" s="32"/>
      <c r="C660" s="33"/>
      <c r="D660" s="33"/>
      <c r="E660" s="47"/>
      <c r="F660" s="41"/>
      <c r="G660" s="34"/>
      <c r="H660" s="35"/>
      <c r="I660" s="35"/>
      <c r="J660" s="36"/>
      <c r="K660" s="37"/>
      <c r="L660" s="37"/>
      <c r="M660" s="38"/>
      <c r="N660" s="39"/>
      <c r="O660" s="40"/>
      <c r="P660" s="40"/>
      <c r="Q660" s="34"/>
      <c r="R660" s="34"/>
      <c r="S660" s="41"/>
      <c r="T660" s="36"/>
      <c r="U660" s="36"/>
      <c r="V660" s="42"/>
      <c r="W660" s="42"/>
      <c r="X660" s="42"/>
      <c r="Y660" s="42"/>
      <c r="Z660" s="36"/>
      <c r="AA660" s="35"/>
      <c r="AB660" s="48"/>
      <c r="AC660" s="43"/>
      <c r="AD660" s="44"/>
      <c r="AE660" s="45"/>
      <c r="AF660" s="36"/>
      <c r="AG660" s="36"/>
      <c r="AH660" s="36"/>
      <c r="AI660" s="49"/>
      <c r="AJ660" s="42"/>
      <c r="AK660" s="113"/>
      <c r="AL660" s="44"/>
      <c r="AM660" s="46"/>
      <c r="AN660" s="46"/>
      <c r="AO660" s="46"/>
      <c r="AP660" s="46"/>
      <c r="AQ660" s="46"/>
      <c r="AR660" s="46"/>
      <c r="BG660" s="30">
        <f t="shared" si="38"/>
        <v>0</v>
      </c>
      <c r="BH660" s="30" t="str">
        <f t="shared" si="39"/>
        <v>n/a</v>
      </c>
      <c r="BI660" s="31" t="b">
        <f t="shared" si="40"/>
        <v>0</v>
      </c>
    </row>
    <row r="661" spans="1:61" x14ac:dyDescent="0.15">
      <c r="A661" s="29"/>
      <c r="B661" s="32"/>
      <c r="C661" s="33"/>
      <c r="D661" s="33"/>
      <c r="E661" s="47"/>
      <c r="F661" s="41"/>
      <c r="G661" s="34"/>
      <c r="H661" s="35"/>
      <c r="I661" s="35"/>
      <c r="J661" s="36"/>
      <c r="K661" s="37"/>
      <c r="L661" s="37"/>
      <c r="M661" s="38"/>
      <c r="N661" s="39"/>
      <c r="O661" s="40"/>
      <c r="P661" s="40"/>
      <c r="Q661" s="34"/>
      <c r="R661" s="34"/>
      <c r="S661" s="41"/>
      <c r="T661" s="36"/>
      <c r="U661" s="36"/>
      <c r="V661" s="42"/>
      <c r="W661" s="42"/>
      <c r="X661" s="42"/>
      <c r="Y661" s="42"/>
      <c r="Z661" s="36"/>
      <c r="AA661" s="35"/>
      <c r="AB661" s="48"/>
      <c r="AC661" s="43"/>
      <c r="AD661" s="44"/>
      <c r="AE661" s="45"/>
      <c r="AF661" s="36"/>
      <c r="AG661" s="36"/>
      <c r="AH661" s="36"/>
      <c r="AI661" s="49"/>
      <c r="AJ661" s="42"/>
      <c r="AK661" s="113"/>
      <c r="AL661" s="44"/>
      <c r="AM661" s="46"/>
      <c r="AN661" s="46"/>
      <c r="AO661" s="46"/>
      <c r="AP661" s="46"/>
      <c r="AQ661" s="46"/>
      <c r="AR661" s="46"/>
      <c r="BG661" s="30">
        <f t="shared" si="38"/>
        <v>0</v>
      </c>
      <c r="BH661" s="30" t="str">
        <f t="shared" si="39"/>
        <v>n/a</v>
      </c>
      <c r="BI661" s="31" t="b">
        <f t="shared" si="40"/>
        <v>0</v>
      </c>
    </row>
    <row r="662" spans="1:61" x14ac:dyDescent="0.15">
      <c r="A662" s="29"/>
      <c r="B662" s="32"/>
      <c r="C662" s="33"/>
      <c r="D662" s="33"/>
      <c r="E662" s="47"/>
      <c r="F662" s="41"/>
      <c r="G662" s="34"/>
      <c r="H662" s="35"/>
      <c r="I662" s="35"/>
      <c r="J662" s="36"/>
      <c r="K662" s="37"/>
      <c r="L662" s="37"/>
      <c r="M662" s="38"/>
      <c r="N662" s="39"/>
      <c r="O662" s="40"/>
      <c r="P662" s="40"/>
      <c r="Q662" s="34"/>
      <c r="R662" s="34"/>
      <c r="S662" s="41"/>
      <c r="T662" s="36"/>
      <c r="U662" s="36"/>
      <c r="V662" s="42"/>
      <c r="W662" s="42"/>
      <c r="X662" s="42"/>
      <c r="Y662" s="42"/>
      <c r="Z662" s="36"/>
      <c r="AA662" s="35"/>
      <c r="AB662" s="48"/>
      <c r="AC662" s="43"/>
      <c r="AD662" s="44"/>
      <c r="AE662" s="45"/>
      <c r="AF662" s="36"/>
      <c r="AG662" s="36"/>
      <c r="AH662" s="36"/>
      <c r="AI662" s="49"/>
      <c r="AJ662" s="42"/>
      <c r="AK662" s="113"/>
      <c r="AL662" s="44"/>
      <c r="AM662" s="46"/>
      <c r="AN662" s="46"/>
      <c r="AO662" s="46"/>
      <c r="AP662" s="46"/>
      <c r="AQ662" s="46"/>
      <c r="AR662" s="46"/>
      <c r="BG662" s="30">
        <f t="shared" si="38"/>
        <v>0</v>
      </c>
      <c r="BH662" s="30" t="str">
        <f t="shared" si="39"/>
        <v>n/a</v>
      </c>
      <c r="BI662" s="31" t="b">
        <f t="shared" si="40"/>
        <v>0</v>
      </c>
    </row>
    <row r="663" spans="1:61" x14ac:dyDescent="0.15">
      <c r="A663" s="29"/>
      <c r="B663" s="32"/>
      <c r="C663" s="33"/>
      <c r="D663" s="33"/>
      <c r="E663" s="47"/>
      <c r="F663" s="41"/>
      <c r="G663" s="34"/>
      <c r="H663" s="35"/>
      <c r="I663" s="35"/>
      <c r="J663" s="36"/>
      <c r="K663" s="37"/>
      <c r="L663" s="37"/>
      <c r="M663" s="38"/>
      <c r="N663" s="39"/>
      <c r="O663" s="40"/>
      <c r="P663" s="40"/>
      <c r="Q663" s="34"/>
      <c r="R663" s="34"/>
      <c r="S663" s="41"/>
      <c r="T663" s="36"/>
      <c r="U663" s="36"/>
      <c r="V663" s="42"/>
      <c r="W663" s="42"/>
      <c r="X663" s="42"/>
      <c r="Y663" s="42"/>
      <c r="Z663" s="36"/>
      <c r="AA663" s="35"/>
      <c r="AB663" s="48"/>
      <c r="AC663" s="43"/>
      <c r="AD663" s="44"/>
      <c r="AE663" s="45"/>
      <c r="AF663" s="36"/>
      <c r="AG663" s="36"/>
      <c r="AH663" s="36"/>
      <c r="AI663" s="49"/>
      <c r="AJ663" s="42"/>
      <c r="AK663" s="113"/>
      <c r="AL663" s="44"/>
      <c r="AM663" s="46"/>
      <c r="AN663" s="46"/>
      <c r="AO663" s="46"/>
      <c r="AP663" s="46"/>
      <c r="AQ663" s="46"/>
      <c r="AR663" s="46"/>
      <c r="BG663" s="30">
        <f t="shared" si="38"/>
        <v>0</v>
      </c>
      <c r="BH663" s="30" t="str">
        <f t="shared" si="39"/>
        <v>n/a</v>
      </c>
      <c r="BI663" s="31" t="b">
        <f t="shared" si="40"/>
        <v>0</v>
      </c>
    </row>
    <row r="664" spans="1:61" x14ac:dyDescent="0.15">
      <c r="A664" s="29"/>
      <c r="B664" s="32"/>
      <c r="C664" s="33"/>
      <c r="D664" s="33"/>
      <c r="E664" s="47"/>
      <c r="F664" s="41"/>
      <c r="G664" s="34"/>
      <c r="H664" s="35"/>
      <c r="I664" s="35"/>
      <c r="J664" s="36"/>
      <c r="K664" s="37"/>
      <c r="L664" s="37"/>
      <c r="M664" s="38"/>
      <c r="N664" s="39"/>
      <c r="O664" s="40"/>
      <c r="P664" s="40"/>
      <c r="Q664" s="34"/>
      <c r="R664" s="34"/>
      <c r="S664" s="41"/>
      <c r="T664" s="36"/>
      <c r="U664" s="36"/>
      <c r="V664" s="42"/>
      <c r="W664" s="42"/>
      <c r="X664" s="42"/>
      <c r="Y664" s="42"/>
      <c r="Z664" s="36"/>
      <c r="AA664" s="35"/>
      <c r="AB664" s="48"/>
      <c r="AC664" s="43"/>
      <c r="AD664" s="44"/>
      <c r="AE664" s="45"/>
      <c r="AF664" s="36"/>
      <c r="AG664" s="36"/>
      <c r="AH664" s="36"/>
      <c r="AI664" s="49"/>
      <c r="AJ664" s="42"/>
      <c r="AK664" s="113"/>
      <c r="AL664" s="44"/>
      <c r="AM664" s="46"/>
      <c r="AN664" s="46"/>
      <c r="AO664" s="46"/>
      <c r="AP664" s="46"/>
      <c r="AQ664" s="46"/>
      <c r="AR664" s="46"/>
      <c r="BG664" s="30">
        <f t="shared" si="38"/>
        <v>0</v>
      </c>
      <c r="BH664" s="30" t="str">
        <f t="shared" si="39"/>
        <v>n/a</v>
      </c>
      <c r="BI664" s="31" t="b">
        <f t="shared" si="40"/>
        <v>0</v>
      </c>
    </row>
    <row r="665" spans="1:61" x14ac:dyDescent="0.15">
      <c r="A665" s="29"/>
      <c r="B665" s="32"/>
      <c r="C665" s="33"/>
      <c r="D665" s="33"/>
      <c r="E665" s="47"/>
      <c r="F665" s="41"/>
      <c r="G665" s="34"/>
      <c r="H665" s="35"/>
      <c r="I665" s="35"/>
      <c r="J665" s="36"/>
      <c r="K665" s="37"/>
      <c r="L665" s="37"/>
      <c r="M665" s="38"/>
      <c r="N665" s="39"/>
      <c r="O665" s="40"/>
      <c r="P665" s="40"/>
      <c r="Q665" s="34"/>
      <c r="R665" s="34"/>
      <c r="S665" s="41"/>
      <c r="T665" s="36"/>
      <c r="U665" s="36"/>
      <c r="V665" s="42"/>
      <c r="W665" s="42"/>
      <c r="X665" s="42"/>
      <c r="Y665" s="42"/>
      <c r="Z665" s="36"/>
      <c r="AA665" s="35"/>
      <c r="AB665" s="48"/>
      <c r="AC665" s="43"/>
      <c r="AD665" s="44"/>
      <c r="AE665" s="45"/>
      <c r="AF665" s="36"/>
      <c r="AG665" s="36"/>
      <c r="AH665" s="36"/>
      <c r="AI665" s="49"/>
      <c r="AJ665" s="42"/>
      <c r="AK665" s="113"/>
      <c r="AL665" s="44"/>
      <c r="AM665" s="46"/>
      <c r="AN665" s="46"/>
      <c r="AO665" s="46"/>
      <c r="AP665" s="46"/>
      <c r="AQ665" s="46"/>
      <c r="AR665" s="46"/>
      <c r="BG665" s="30">
        <f t="shared" si="38"/>
        <v>0</v>
      </c>
      <c r="BH665" s="30" t="str">
        <f t="shared" si="39"/>
        <v>n/a</v>
      </c>
      <c r="BI665" s="31" t="b">
        <f t="shared" si="40"/>
        <v>0</v>
      </c>
    </row>
    <row r="666" spans="1:61" x14ac:dyDescent="0.15">
      <c r="A666" s="29"/>
      <c r="B666" s="32"/>
      <c r="C666" s="33"/>
      <c r="D666" s="33"/>
      <c r="E666" s="47"/>
      <c r="F666" s="41"/>
      <c r="G666" s="34"/>
      <c r="H666" s="35"/>
      <c r="I666" s="35"/>
      <c r="J666" s="36"/>
      <c r="K666" s="37"/>
      <c r="L666" s="37"/>
      <c r="M666" s="38"/>
      <c r="N666" s="39"/>
      <c r="O666" s="40"/>
      <c r="P666" s="40"/>
      <c r="Q666" s="34"/>
      <c r="R666" s="34"/>
      <c r="S666" s="41"/>
      <c r="T666" s="36"/>
      <c r="U666" s="36"/>
      <c r="V666" s="42"/>
      <c r="W666" s="42"/>
      <c r="X666" s="42"/>
      <c r="Y666" s="42"/>
      <c r="Z666" s="36"/>
      <c r="AA666" s="35"/>
      <c r="AB666" s="48"/>
      <c r="AC666" s="43"/>
      <c r="AD666" s="44"/>
      <c r="AE666" s="45"/>
      <c r="AF666" s="36"/>
      <c r="AG666" s="36"/>
      <c r="AH666" s="36"/>
      <c r="AI666" s="49"/>
      <c r="AJ666" s="42"/>
      <c r="AK666" s="113"/>
      <c r="AL666" s="44"/>
      <c r="AM666" s="46"/>
      <c r="AN666" s="46"/>
      <c r="AO666" s="46"/>
      <c r="AP666" s="46"/>
      <c r="AQ666" s="46"/>
      <c r="AR666" s="46"/>
      <c r="BG666" s="30">
        <f t="shared" si="38"/>
        <v>0</v>
      </c>
      <c r="BH666" s="30" t="str">
        <f t="shared" si="39"/>
        <v>n/a</v>
      </c>
      <c r="BI666" s="31" t="b">
        <f t="shared" si="40"/>
        <v>0</v>
      </c>
    </row>
    <row r="667" spans="1:61" x14ac:dyDescent="0.15">
      <c r="A667" s="29"/>
      <c r="B667" s="32"/>
      <c r="C667" s="33"/>
      <c r="D667" s="33"/>
      <c r="E667" s="47"/>
      <c r="F667" s="41"/>
      <c r="G667" s="34"/>
      <c r="H667" s="35"/>
      <c r="I667" s="35"/>
      <c r="J667" s="36"/>
      <c r="K667" s="37"/>
      <c r="L667" s="37"/>
      <c r="M667" s="38"/>
      <c r="N667" s="39"/>
      <c r="O667" s="40"/>
      <c r="P667" s="40"/>
      <c r="Q667" s="34"/>
      <c r="R667" s="34"/>
      <c r="S667" s="41"/>
      <c r="T667" s="36"/>
      <c r="U667" s="36"/>
      <c r="V667" s="42"/>
      <c r="W667" s="42"/>
      <c r="X667" s="42"/>
      <c r="Y667" s="42"/>
      <c r="Z667" s="36"/>
      <c r="AA667" s="35"/>
      <c r="AB667" s="48"/>
      <c r="AC667" s="43"/>
      <c r="AD667" s="44"/>
      <c r="AE667" s="45"/>
      <c r="AF667" s="36"/>
      <c r="AG667" s="36"/>
      <c r="AH667" s="36"/>
      <c r="AI667" s="49"/>
      <c r="AJ667" s="42"/>
      <c r="AK667" s="113"/>
      <c r="AL667" s="44"/>
      <c r="AM667" s="46"/>
      <c r="AN667" s="46"/>
      <c r="AO667" s="46"/>
      <c r="AP667" s="46"/>
      <c r="AQ667" s="46"/>
      <c r="AR667" s="46"/>
      <c r="BG667" s="30">
        <f t="shared" si="38"/>
        <v>0</v>
      </c>
      <c r="BH667" s="30" t="str">
        <f t="shared" si="39"/>
        <v>n/a</v>
      </c>
      <c r="BI667" s="31" t="b">
        <f t="shared" si="40"/>
        <v>0</v>
      </c>
    </row>
    <row r="668" spans="1:61" x14ac:dyDescent="0.15">
      <c r="A668" s="29"/>
      <c r="B668" s="32"/>
      <c r="C668" s="33"/>
      <c r="D668" s="33"/>
      <c r="E668" s="47"/>
      <c r="F668" s="41"/>
      <c r="G668" s="34"/>
      <c r="H668" s="35"/>
      <c r="I668" s="35"/>
      <c r="J668" s="36"/>
      <c r="K668" s="37"/>
      <c r="L668" s="37"/>
      <c r="M668" s="38"/>
      <c r="N668" s="39"/>
      <c r="O668" s="40"/>
      <c r="P668" s="40"/>
      <c r="Q668" s="34"/>
      <c r="R668" s="34"/>
      <c r="S668" s="41"/>
      <c r="T668" s="36"/>
      <c r="U668" s="36"/>
      <c r="V668" s="42"/>
      <c r="W668" s="42"/>
      <c r="X668" s="42"/>
      <c r="Y668" s="42"/>
      <c r="Z668" s="36"/>
      <c r="AA668" s="35"/>
      <c r="AB668" s="48"/>
      <c r="AC668" s="43"/>
      <c r="AD668" s="44"/>
      <c r="AE668" s="45"/>
      <c r="AF668" s="36"/>
      <c r="AG668" s="36"/>
      <c r="AH668" s="36"/>
      <c r="AI668" s="49"/>
      <c r="AJ668" s="42"/>
      <c r="AK668" s="113"/>
      <c r="AL668" s="44"/>
      <c r="AM668" s="46"/>
      <c r="AN668" s="46"/>
      <c r="AO668" s="46"/>
      <c r="AP668" s="46"/>
      <c r="AQ668" s="46"/>
      <c r="AR668" s="46"/>
      <c r="BG668" s="30">
        <f t="shared" si="38"/>
        <v>0</v>
      </c>
      <c r="BH668" s="30" t="str">
        <f t="shared" si="39"/>
        <v>n/a</v>
      </c>
      <c r="BI668" s="31" t="b">
        <f t="shared" si="40"/>
        <v>0</v>
      </c>
    </row>
    <row r="669" spans="1:61" x14ac:dyDescent="0.15">
      <c r="A669" s="29"/>
      <c r="B669" s="32"/>
      <c r="C669" s="33"/>
      <c r="D669" s="33"/>
      <c r="E669" s="47"/>
      <c r="F669" s="41"/>
      <c r="G669" s="34"/>
      <c r="H669" s="35"/>
      <c r="I669" s="35"/>
      <c r="J669" s="36"/>
      <c r="K669" s="37"/>
      <c r="L669" s="37"/>
      <c r="M669" s="38"/>
      <c r="N669" s="39"/>
      <c r="O669" s="40"/>
      <c r="P669" s="40"/>
      <c r="Q669" s="34"/>
      <c r="R669" s="34"/>
      <c r="S669" s="41"/>
      <c r="T669" s="36"/>
      <c r="U669" s="36"/>
      <c r="V669" s="42"/>
      <c r="W669" s="42"/>
      <c r="X669" s="42"/>
      <c r="Y669" s="42"/>
      <c r="Z669" s="36"/>
      <c r="AA669" s="35"/>
      <c r="AB669" s="48"/>
      <c r="AC669" s="43"/>
      <c r="AD669" s="44"/>
      <c r="AE669" s="45"/>
      <c r="AF669" s="36"/>
      <c r="AG669" s="36"/>
      <c r="AH669" s="36"/>
      <c r="AI669" s="49"/>
      <c r="AJ669" s="42"/>
      <c r="AK669" s="113"/>
      <c r="AL669" s="44"/>
      <c r="AM669" s="46"/>
      <c r="AN669" s="46"/>
      <c r="AO669" s="46"/>
      <c r="AP669" s="46"/>
      <c r="AQ669" s="46"/>
      <c r="AR669" s="46"/>
      <c r="BG669" s="30">
        <f t="shared" si="38"/>
        <v>0</v>
      </c>
      <c r="BH669" s="30" t="str">
        <f t="shared" si="39"/>
        <v>n/a</v>
      </c>
      <c r="BI669" s="31" t="b">
        <f t="shared" si="40"/>
        <v>0</v>
      </c>
    </row>
    <row r="670" spans="1:61" x14ac:dyDescent="0.15">
      <c r="A670" s="29"/>
      <c r="B670" s="32"/>
      <c r="C670" s="33"/>
      <c r="D670" s="33"/>
      <c r="E670" s="47"/>
      <c r="F670" s="41"/>
      <c r="G670" s="34"/>
      <c r="H670" s="35"/>
      <c r="I670" s="35"/>
      <c r="J670" s="36"/>
      <c r="K670" s="37"/>
      <c r="L670" s="37"/>
      <c r="M670" s="38"/>
      <c r="N670" s="39"/>
      <c r="O670" s="40"/>
      <c r="P670" s="40"/>
      <c r="Q670" s="34"/>
      <c r="R670" s="34"/>
      <c r="S670" s="41"/>
      <c r="T670" s="36"/>
      <c r="U670" s="36"/>
      <c r="V670" s="42"/>
      <c r="W670" s="42"/>
      <c r="X670" s="42"/>
      <c r="Y670" s="42"/>
      <c r="Z670" s="36"/>
      <c r="AA670" s="35"/>
      <c r="AB670" s="48"/>
      <c r="AC670" s="43"/>
      <c r="AD670" s="44"/>
      <c r="AE670" s="45"/>
      <c r="AF670" s="36"/>
      <c r="AG670" s="36"/>
      <c r="AH670" s="36"/>
      <c r="AI670" s="49"/>
      <c r="AJ670" s="42"/>
      <c r="AK670" s="113"/>
      <c r="AL670" s="44"/>
      <c r="AM670" s="46"/>
      <c r="AN670" s="46"/>
      <c r="AO670" s="46"/>
      <c r="AP670" s="46"/>
      <c r="AQ670" s="46"/>
      <c r="AR670" s="46"/>
      <c r="BG670" s="30">
        <f t="shared" si="38"/>
        <v>0</v>
      </c>
      <c r="BH670" s="30" t="str">
        <f t="shared" si="39"/>
        <v>n/a</v>
      </c>
      <c r="BI670" s="31" t="b">
        <f t="shared" si="40"/>
        <v>0</v>
      </c>
    </row>
    <row r="671" spans="1:61" x14ac:dyDescent="0.15">
      <c r="A671" s="29"/>
      <c r="B671" s="32"/>
      <c r="C671" s="33"/>
      <c r="D671" s="33"/>
      <c r="E671" s="47"/>
      <c r="F671" s="41"/>
      <c r="G671" s="34"/>
      <c r="H671" s="35"/>
      <c r="I671" s="35"/>
      <c r="J671" s="36"/>
      <c r="K671" s="37"/>
      <c r="L671" s="37"/>
      <c r="M671" s="38"/>
      <c r="N671" s="39"/>
      <c r="O671" s="40"/>
      <c r="P671" s="40"/>
      <c r="Q671" s="34"/>
      <c r="R671" s="34"/>
      <c r="S671" s="41"/>
      <c r="T671" s="36"/>
      <c r="U671" s="36"/>
      <c r="V671" s="42"/>
      <c r="W671" s="42"/>
      <c r="X671" s="42"/>
      <c r="Y671" s="42"/>
      <c r="Z671" s="36"/>
      <c r="AA671" s="35"/>
      <c r="AB671" s="48"/>
      <c r="AC671" s="43"/>
      <c r="AD671" s="44"/>
      <c r="AE671" s="45"/>
      <c r="AF671" s="36"/>
      <c r="AG671" s="36"/>
      <c r="AH671" s="36"/>
      <c r="AI671" s="49"/>
      <c r="AJ671" s="42"/>
      <c r="AK671" s="113"/>
      <c r="AL671" s="44"/>
      <c r="AM671" s="46"/>
      <c r="AN671" s="46"/>
      <c r="AO671" s="46"/>
      <c r="AP671" s="46"/>
      <c r="AQ671" s="46"/>
      <c r="AR671" s="46"/>
      <c r="BG671" s="30">
        <f t="shared" si="38"/>
        <v>0</v>
      </c>
      <c r="BH671" s="30" t="str">
        <f t="shared" si="39"/>
        <v>n/a</v>
      </c>
      <c r="BI671" s="31" t="b">
        <f t="shared" si="40"/>
        <v>0</v>
      </c>
    </row>
    <row r="672" spans="1:61" x14ac:dyDescent="0.15">
      <c r="A672" s="29"/>
      <c r="B672" s="32"/>
      <c r="C672" s="33"/>
      <c r="D672" s="33"/>
      <c r="E672" s="47"/>
      <c r="F672" s="41"/>
      <c r="G672" s="34"/>
      <c r="H672" s="35"/>
      <c r="I672" s="35"/>
      <c r="J672" s="36"/>
      <c r="K672" s="37"/>
      <c r="L672" s="37"/>
      <c r="M672" s="38"/>
      <c r="N672" s="39"/>
      <c r="O672" s="40"/>
      <c r="P672" s="40"/>
      <c r="Q672" s="34"/>
      <c r="R672" s="34"/>
      <c r="S672" s="41"/>
      <c r="T672" s="36"/>
      <c r="U672" s="36"/>
      <c r="V672" s="42"/>
      <c r="W672" s="42"/>
      <c r="X672" s="42"/>
      <c r="Y672" s="42"/>
      <c r="Z672" s="36"/>
      <c r="AA672" s="35"/>
      <c r="AB672" s="48"/>
      <c r="AC672" s="43"/>
      <c r="AD672" s="44"/>
      <c r="AE672" s="45"/>
      <c r="AF672" s="36"/>
      <c r="AG672" s="36"/>
      <c r="AH672" s="36"/>
      <c r="AI672" s="49"/>
      <c r="AJ672" s="42"/>
      <c r="AK672" s="113"/>
      <c r="AL672" s="44"/>
      <c r="AM672" s="46"/>
      <c r="AN672" s="46"/>
      <c r="AO672" s="46"/>
      <c r="AP672" s="46"/>
      <c r="AQ672" s="46"/>
      <c r="AR672" s="46"/>
      <c r="BG672" s="30">
        <f t="shared" si="38"/>
        <v>0</v>
      </c>
      <c r="BH672" s="30" t="str">
        <f t="shared" si="39"/>
        <v>n/a</v>
      </c>
      <c r="BI672" s="31" t="b">
        <f t="shared" si="40"/>
        <v>0</v>
      </c>
    </row>
    <row r="673" spans="1:61" x14ac:dyDescent="0.15">
      <c r="A673" s="29"/>
      <c r="B673" s="32"/>
      <c r="C673" s="33"/>
      <c r="D673" s="33"/>
      <c r="E673" s="47"/>
      <c r="F673" s="41"/>
      <c r="G673" s="34"/>
      <c r="H673" s="35"/>
      <c r="I673" s="35"/>
      <c r="J673" s="36"/>
      <c r="K673" s="37"/>
      <c r="L673" s="37"/>
      <c r="M673" s="38"/>
      <c r="N673" s="39"/>
      <c r="O673" s="40"/>
      <c r="P673" s="40"/>
      <c r="Q673" s="34"/>
      <c r="R673" s="34"/>
      <c r="S673" s="41"/>
      <c r="T673" s="36"/>
      <c r="U673" s="36"/>
      <c r="V673" s="42"/>
      <c r="W673" s="42"/>
      <c r="X673" s="42"/>
      <c r="Y673" s="42"/>
      <c r="Z673" s="36"/>
      <c r="AA673" s="35"/>
      <c r="AB673" s="48"/>
      <c r="AC673" s="43"/>
      <c r="AD673" s="44"/>
      <c r="AE673" s="45"/>
      <c r="AF673" s="36"/>
      <c r="AG673" s="36"/>
      <c r="AH673" s="36"/>
      <c r="AI673" s="49"/>
      <c r="AJ673" s="42"/>
      <c r="AK673" s="113"/>
      <c r="AL673" s="44"/>
      <c r="AM673" s="46"/>
      <c r="AN673" s="46"/>
      <c r="AO673" s="46"/>
      <c r="AP673" s="46"/>
      <c r="AQ673" s="46"/>
      <c r="AR673" s="46"/>
      <c r="BG673" s="30">
        <f t="shared" si="38"/>
        <v>0</v>
      </c>
      <c r="BH673" s="30" t="str">
        <f t="shared" si="39"/>
        <v>n/a</v>
      </c>
      <c r="BI673" s="31" t="b">
        <f t="shared" si="40"/>
        <v>0</v>
      </c>
    </row>
    <row r="674" spans="1:61" x14ac:dyDescent="0.15">
      <c r="A674" s="29"/>
      <c r="B674" s="32"/>
      <c r="C674" s="33"/>
      <c r="D674" s="33"/>
      <c r="E674" s="47"/>
      <c r="F674" s="41"/>
      <c r="G674" s="34"/>
      <c r="H674" s="35"/>
      <c r="I674" s="35"/>
      <c r="J674" s="36"/>
      <c r="K674" s="37"/>
      <c r="L674" s="37"/>
      <c r="M674" s="38"/>
      <c r="N674" s="39"/>
      <c r="O674" s="40"/>
      <c r="P674" s="40"/>
      <c r="Q674" s="34"/>
      <c r="R674" s="34"/>
      <c r="S674" s="41"/>
      <c r="T674" s="36"/>
      <c r="U674" s="36"/>
      <c r="V674" s="42"/>
      <c r="W674" s="42"/>
      <c r="X674" s="42"/>
      <c r="Y674" s="42"/>
      <c r="Z674" s="36"/>
      <c r="AA674" s="35"/>
      <c r="AB674" s="48"/>
      <c r="AC674" s="43"/>
      <c r="AD674" s="44"/>
      <c r="AE674" s="45"/>
      <c r="AF674" s="36"/>
      <c r="AG674" s="36"/>
      <c r="AH674" s="36"/>
      <c r="AI674" s="49"/>
      <c r="AJ674" s="42"/>
      <c r="AK674" s="113"/>
      <c r="AL674" s="44"/>
      <c r="AM674" s="46"/>
      <c r="AN674" s="46"/>
      <c r="AO674" s="46"/>
      <c r="AP674" s="46"/>
      <c r="AQ674" s="46"/>
      <c r="AR674" s="46"/>
      <c r="BG674" s="30">
        <f t="shared" si="38"/>
        <v>0</v>
      </c>
      <c r="BH674" s="30" t="str">
        <f t="shared" si="39"/>
        <v>n/a</v>
      </c>
      <c r="BI674" s="31" t="b">
        <f t="shared" si="40"/>
        <v>0</v>
      </c>
    </row>
    <row r="675" spans="1:61" x14ac:dyDescent="0.15">
      <c r="A675" s="29"/>
      <c r="B675" s="32"/>
      <c r="C675" s="33"/>
      <c r="D675" s="33"/>
      <c r="E675" s="47"/>
      <c r="F675" s="41"/>
      <c r="G675" s="34"/>
      <c r="H675" s="35"/>
      <c r="I675" s="35"/>
      <c r="J675" s="36"/>
      <c r="K675" s="37"/>
      <c r="L675" s="37"/>
      <c r="M675" s="38"/>
      <c r="N675" s="39"/>
      <c r="O675" s="40"/>
      <c r="P675" s="40"/>
      <c r="Q675" s="34"/>
      <c r="R675" s="34"/>
      <c r="S675" s="41"/>
      <c r="T675" s="36"/>
      <c r="U675" s="36"/>
      <c r="V675" s="42"/>
      <c r="W675" s="42"/>
      <c r="X675" s="42"/>
      <c r="Y675" s="42"/>
      <c r="Z675" s="36"/>
      <c r="AA675" s="35"/>
      <c r="AB675" s="48"/>
      <c r="AC675" s="43"/>
      <c r="AD675" s="44"/>
      <c r="AE675" s="45"/>
      <c r="AF675" s="36"/>
      <c r="AG675" s="36"/>
      <c r="AH675" s="36"/>
      <c r="AI675" s="49"/>
      <c r="AJ675" s="42"/>
      <c r="AK675" s="113"/>
      <c r="AL675" s="44"/>
      <c r="AM675" s="46"/>
      <c r="AN675" s="46"/>
      <c r="AO675" s="46"/>
      <c r="AP675" s="46"/>
      <c r="AQ675" s="46"/>
      <c r="AR675" s="46"/>
      <c r="BG675" s="30">
        <f t="shared" si="38"/>
        <v>0</v>
      </c>
      <c r="BH675" s="30" t="str">
        <f t="shared" si="39"/>
        <v>n/a</v>
      </c>
      <c r="BI675" s="31" t="b">
        <f t="shared" si="40"/>
        <v>0</v>
      </c>
    </row>
    <row r="676" spans="1:61" x14ac:dyDescent="0.15">
      <c r="A676" s="29"/>
      <c r="B676" s="32"/>
      <c r="C676" s="33"/>
      <c r="D676" s="33"/>
      <c r="E676" s="47"/>
      <c r="F676" s="41"/>
      <c r="G676" s="34"/>
      <c r="H676" s="35"/>
      <c r="I676" s="35"/>
      <c r="J676" s="36"/>
      <c r="K676" s="37"/>
      <c r="L676" s="37"/>
      <c r="M676" s="38"/>
      <c r="N676" s="39"/>
      <c r="O676" s="40"/>
      <c r="P676" s="40"/>
      <c r="Q676" s="34"/>
      <c r="R676" s="34"/>
      <c r="S676" s="41"/>
      <c r="T676" s="36"/>
      <c r="U676" s="36"/>
      <c r="V676" s="42"/>
      <c r="W676" s="42"/>
      <c r="X676" s="42"/>
      <c r="Y676" s="42"/>
      <c r="Z676" s="36"/>
      <c r="AA676" s="35"/>
      <c r="AB676" s="48"/>
      <c r="AC676" s="43"/>
      <c r="AD676" s="44"/>
      <c r="AE676" s="45"/>
      <c r="AF676" s="36"/>
      <c r="AG676" s="36"/>
      <c r="AH676" s="36"/>
      <c r="AI676" s="49"/>
      <c r="AJ676" s="42"/>
      <c r="AK676" s="113"/>
      <c r="AL676" s="44"/>
      <c r="AM676" s="46"/>
      <c r="AN676" s="46"/>
      <c r="AO676" s="46"/>
      <c r="AP676" s="46"/>
      <c r="AQ676" s="46"/>
      <c r="AR676" s="46"/>
      <c r="BG676" s="30">
        <f t="shared" si="38"/>
        <v>0</v>
      </c>
      <c r="BH676" s="30" t="str">
        <f t="shared" si="39"/>
        <v>n/a</v>
      </c>
      <c r="BI676" s="31" t="b">
        <f t="shared" si="40"/>
        <v>0</v>
      </c>
    </row>
    <row r="677" spans="1:61" x14ac:dyDescent="0.15">
      <c r="A677" s="29"/>
      <c r="B677" s="32"/>
      <c r="C677" s="33"/>
      <c r="D677" s="33"/>
      <c r="E677" s="47"/>
      <c r="F677" s="41"/>
      <c r="G677" s="34"/>
      <c r="H677" s="35"/>
      <c r="I677" s="35"/>
      <c r="J677" s="36"/>
      <c r="K677" s="37"/>
      <c r="L677" s="37"/>
      <c r="M677" s="38"/>
      <c r="N677" s="39"/>
      <c r="O677" s="40"/>
      <c r="P677" s="40"/>
      <c r="Q677" s="34"/>
      <c r="R677" s="34"/>
      <c r="S677" s="41"/>
      <c r="T677" s="36"/>
      <c r="U677" s="36"/>
      <c r="V677" s="42"/>
      <c r="W677" s="42"/>
      <c r="X677" s="42"/>
      <c r="Y677" s="42"/>
      <c r="Z677" s="36"/>
      <c r="AA677" s="35"/>
      <c r="AB677" s="48"/>
      <c r="AC677" s="43"/>
      <c r="AD677" s="44"/>
      <c r="AE677" s="45"/>
      <c r="AF677" s="36"/>
      <c r="AG677" s="36"/>
      <c r="AH677" s="36"/>
      <c r="AI677" s="49"/>
      <c r="AJ677" s="42"/>
      <c r="AK677" s="113"/>
      <c r="AL677" s="44"/>
      <c r="AM677" s="46"/>
      <c r="AN677" s="46"/>
      <c r="AO677" s="46"/>
      <c r="AP677" s="46"/>
      <c r="AQ677" s="46"/>
      <c r="AR677" s="46"/>
      <c r="BG677" s="30">
        <f t="shared" si="38"/>
        <v>0</v>
      </c>
      <c r="BH677" s="30" t="str">
        <f t="shared" si="39"/>
        <v>n/a</v>
      </c>
      <c r="BI677" s="31" t="b">
        <f t="shared" si="40"/>
        <v>0</v>
      </c>
    </row>
    <row r="678" spans="1:61" x14ac:dyDescent="0.15">
      <c r="A678" s="29"/>
      <c r="B678" s="32"/>
      <c r="C678" s="33"/>
      <c r="D678" s="33"/>
      <c r="E678" s="47"/>
      <c r="F678" s="41"/>
      <c r="G678" s="34"/>
      <c r="H678" s="35"/>
      <c r="I678" s="35"/>
      <c r="J678" s="36"/>
      <c r="K678" s="37"/>
      <c r="L678" s="37"/>
      <c r="M678" s="38"/>
      <c r="N678" s="39"/>
      <c r="O678" s="40"/>
      <c r="P678" s="40"/>
      <c r="Q678" s="34"/>
      <c r="R678" s="34"/>
      <c r="S678" s="41"/>
      <c r="T678" s="36"/>
      <c r="U678" s="36"/>
      <c r="V678" s="42"/>
      <c r="W678" s="42"/>
      <c r="X678" s="42"/>
      <c r="Y678" s="42"/>
      <c r="Z678" s="36"/>
      <c r="AA678" s="35"/>
      <c r="AB678" s="48"/>
      <c r="AC678" s="43"/>
      <c r="AD678" s="44"/>
      <c r="AE678" s="45"/>
      <c r="AF678" s="36"/>
      <c r="AG678" s="36"/>
      <c r="AH678" s="36"/>
      <c r="AI678" s="49"/>
      <c r="AJ678" s="42"/>
      <c r="AK678" s="113"/>
      <c r="AL678" s="44"/>
      <c r="AM678" s="46"/>
      <c r="AN678" s="46"/>
      <c r="AO678" s="46"/>
      <c r="AP678" s="46"/>
      <c r="AQ678" s="46"/>
      <c r="AR678" s="46"/>
      <c r="BG678" s="30">
        <f t="shared" si="38"/>
        <v>0</v>
      </c>
      <c r="BH678" s="30" t="str">
        <f t="shared" si="39"/>
        <v>n/a</v>
      </c>
      <c r="BI678" s="31" t="b">
        <f t="shared" si="40"/>
        <v>0</v>
      </c>
    </row>
    <row r="679" spans="1:61" x14ac:dyDescent="0.15">
      <c r="A679" s="29"/>
      <c r="B679" s="32"/>
      <c r="C679" s="33"/>
      <c r="D679" s="33"/>
      <c r="E679" s="47"/>
      <c r="F679" s="41"/>
      <c r="G679" s="34"/>
      <c r="H679" s="35"/>
      <c r="I679" s="35"/>
      <c r="J679" s="36"/>
      <c r="K679" s="37"/>
      <c r="L679" s="37"/>
      <c r="M679" s="38"/>
      <c r="N679" s="39"/>
      <c r="O679" s="40"/>
      <c r="P679" s="40"/>
      <c r="Q679" s="34"/>
      <c r="R679" s="34"/>
      <c r="S679" s="41"/>
      <c r="T679" s="36"/>
      <c r="U679" s="36"/>
      <c r="V679" s="42"/>
      <c r="W679" s="42"/>
      <c r="X679" s="42"/>
      <c r="Y679" s="42"/>
      <c r="Z679" s="36"/>
      <c r="AA679" s="35"/>
      <c r="AB679" s="48"/>
      <c r="AC679" s="43"/>
      <c r="AD679" s="44"/>
      <c r="AE679" s="45"/>
      <c r="AF679" s="36"/>
      <c r="AG679" s="36"/>
      <c r="AH679" s="36"/>
      <c r="AI679" s="49"/>
      <c r="AJ679" s="42"/>
      <c r="AK679" s="113"/>
      <c r="AL679" s="44"/>
      <c r="AM679" s="46"/>
      <c r="AN679" s="46"/>
      <c r="AO679" s="46"/>
      <c r="AP679" s="46"/>
      <c r="AQ679" s="46"/>
      <c r="AR679" s="46"/>
      <c r="BG679" s="30">
        <f t="shared" si="38"/>
        <v>0</v>
      </c>
      <c r="BH679" s="30" t="str">
        <f t="shared" si="39"/>
        <v>n/a</v>
      </c>
      <c r="BI679" s="31" t="b">
        <f t="shared" si="40"/>
        <v>0</v>
      </c>
    </row>
    <row r="680" spans="1:61" x14ac:dyDescent="0.15">
      <c r="A680" s="29"/>
      <c r="B680" s="32"/>
      <c r="C680" s="33"/>
      <c r="D680" s="33"/>
      <c r="E680" s="47"/>
      <c r="F680" s="41"/>
      <c r="G680" s="34"/>
      <c r="H680" s="35"/>
      <c r="I680" s="35"/>
      <c r="J680" s="36"/>
      <c r="K680" s="37"/>
      <c r="L680" s="37"/>
      <c r="M680" s="38"/>
      <c r="N680" s="39"/>
      <c r="O680" s="40"/>
      <c r="P680" s="40"/>
      <c r="Q680" s="34"/>
      <c r="R680" s="34"/>
      <c r="S680" s="41"/>
      <c r="T680" s="36"/>
      <c r="U680" s="36"/>
      <c r="V680" s="42"/>
      <c r="W680" s="42"/>
      <c r="X680" s="42"/>
      <c r="Y680" s="42"/>
      <c r="Z680" s="36"/>
      <c r="AA680" s="35"/>
      <c r="AB680" s="48"/>
      <c r="AC680" s="43"/>
      <c r="AD680" s="44"/>
      <c r="AE680" s="45"/>
      <c r="AF680" s="36"/>
      <c r="AG680" s="36"/>
      <c r="AH680" s="36"/>
      <c r="AI680" s="49"/>
      <c r="AJ680" s="42"/>
      <c r="AK680" s="113"/>
      <c r="AL680" s="44"/>
      <c r="AM680" s="46"/>
      <c r="AN680" s="46"/>
      <c r="AO680" s="46"/>
      <c r="AP680" s="46"/>
      <c r="AQ680" s="46"/>
      <c r="AR680" s="46"/>
      <c r="BG680" s="30">
        <f t="shared" si="38"/>
        <v>0</v>
      </c>
      <c r="BH680" s="30" t="str">
        <f t="shared" si="39"/>
        <v>n/a</v>
      </c>
      <c r="BI680" s="31" t="b">
        <f t="shared" si="40"/>
        <v>0</v>
      </c>
    </row>
    <row r="681" spans="1:61" x14ac:dyDescent="0.15">
      <c r="A681" s="29"/>
      <c r="B681" s="32"/>
      <c r="C681" s="33"/>
      <c r="D681" s="33"/>
      <c r="E681" s="47"/>
      <c r="F681" s="41"/>
      <c r="G681" s="34"/>
      <c r="H681" s="35"/>
      <c r="I681" s="35"/>
      <c r="J681" s="36"/>
      <c r="K681" s="37"/>
      <c r="L681" s="37"/>
      <c r="M681" s="38"/>
      <c r="N681" s="39"/>
      <c r="O681" s="40"/>
      <c r="P681" s="40"/>
      <c r="Q681" s="34"/>
      <c r="R681" s="34"/>
      <c r="S681" s="41"/>
      <c r="T681" s="36"/>
      <c r="U681" s="36"/>
      <c r="V681" s="42"/>
      <c r="W681" s="42"/>
      <c r="X681" s="42"/>
      <c r="Y681" s="42"/>
      <c r="Z681" s="36"/>
      <c r="AA681" s="35"/>
      <c r="AB681" s="48"/>
      <c r="AC681" s="43"/>
      <c r="AD681" s="44"/>
      <c r="AE681" s="45"/>
      <c r="AF681" s="36"/>
      <c r="AG681" s="36"/>
      <c r="AH681" s="36"/>
      <c r="AI681" s="49"/>
      <c r="AJ681" s="42"/>
      <c r="AK681" s="113"/>
      <c r="AL681" s="44"/>
      <c r="AM681" s="46"/>
      <c r="AN681" s="46"/>
      <c r="AO681" s="46"/>
      <c r="AP681" s="46"/>
      <c r="AQ681" s="46"/>
      <c r="AR681" s="46"/>
      <c r="BG681" s="30">
        <f t="shared" si="38"/>
        <v>0</v>
      </c>
      <c r="BH681" s="30" t="str">
        <f t="shared" si="39"/>
        <v>n/a</v>
      </c>
      <c r="BI681" s="31" t="b">
        <f t="shared" si="40"/>
        <v>0</v>
      </c>
    </row>
    <row r="682" spans="1:61" x14ac:dyDescent="0.15">
      <c r="A682" s="29"/>
      <c r="B682" s="32"/>
      <c r="C682" s="33"/>
      <c r="D682" s="33"/>
      <c r="E682" s="47"/>
      <c r="F682" s="41"/>
      <c r="G682" s="34"/>
      <c r="H682" s="35"/>
      <c r="I682" s="35"/>
      <c r="J682" s="36"/>
      <c r="K682" s="37"/>
      <c r="L682" s="37"/>
      <c r="M682" s="38"/>
      <c r="N682" s="39"/>
      <c r="O682" s="40"/>
      <c r="P682" s="40"/>
      <c r="Q682" s="34"/>
      <c r="R682" s="34"/>
      <c r="S682" s="41"/>
      <c r="T682" s="36"/>
      <c r="U682" s="36"/>
      <c r="V682" s="42"/>
      <c r="W682" s="42"/>
      <c r="X682" s="42"/>
      <c r="Y682" s="42"/>
      <c r="Z682" s="36"/>
      <c r="AA682" s="35"/>
      <c r="AB682" s="48"/>
      <c r="AC682" s="43"/>
      <c r="AD682" s="44"/>
      <c r="AE682" s="45"/>
      <c r="AF682" s="36"/>
      <c r="AG682" s="36"/>
      <c r="AH682" s="36"/>
      <c r="AI682" s="49"/>
      <c r="AJ682" s="42"/>
      <c r="AK682" s="113"/>
      <c r="AL682" s="44"/>
      <c r="AM682" s="46"/>
      <c r="AN682" s="46"/>
      <c r="AO682" s="46"/>
      <c r="AP682" s="46"/>
      <c r="AQ682" s="46"/>
      <c r="AR682" s="46"/>
      <c r="BG682" s="30">
        <f t="shared" si="38"/>
        <v>0</v>
      </c>
      <c r="BH682" s="30" t="str">
        <f t="shared" si="39"/>
        <v>n/a</v>
      </c>
      <c r="BI682" s="31" t="b">
        <f t="shared" si="40"/>
        <v>0</v>
      </c>
    </row>
    <row r="683" spans="1:61" x14ac:dyDescent="0.15">
      <c r="A683" s="29"/>
      <c r="B683" s="32"/>
      <c r="C683" s="33"/>
      <c r="D683" s="33"/>
      <c r="E683" s="47"/>
      <c r="F683" s="41"/>
      <c r="G683" s="34"/>
      <c r="H683" s="35"/>
      <c r="I683" s="35"/>
      <c r="J683" s="36"/>
      <c r="K683" s="37"/>
      <c r="L683" s="37"/>
      <c r="M683" s="38"/>
      <c r="N683" s="39"/>
      <c r="O683" s="40"/>
      <c r="P683" s="40"/>
      <c r="Q683" s="34"/>
      <c r="R683" s="34"/>
      <c r="S683" s="41"/>
      <c r="T683" s="36"/>
      <c r="U683" s="36"/>
      <c r="V683" s="42"/>
      <c r="W683" s="42"/>
      <c r="X683" s="42"/>
      <c r="Y683" s="42"/>
      <c r="Z683" s="36"/>
      <c r="AA683" s="35"/>
      <c r="AB683" s="48"/>
      <c r="AC683" s="43"/>
      <c r="AD683" s="44"/>
      <c r="AE683" s="45"/>
      <c r="AF683" s="36"/>
      <c r="AG683" s="36"/>
      <c r="AH683" s="36"/>
      <c r="AI683" s="49"/>
      <c r="AJ683" s="42"/>
      <c r="AK683" s="113"/>
      <c r="AL683" s="44"/>
      <c r="AM683" s="46"/>
      <c r="AN683" s="46"/>
      <c r="AO683" s="46"/>
      <c r="AP683" s="46"/>
      <c r="AQ683" s="46"/>
      <c r="AR683" s="46"/>
      <c r="BG683" s="30">
        <f t="shared" si="38"/>
        <v>0</v>
      </c>
      <c r="BH683" s="30" t="str">
        <f t="shared" si="39"/>
        <v>n/a</v>
      </c>
      <c r="BI683" s="31" t="b">
        <f t="shared" si="40"/>
        <v>0</v>
      </c>
    </row>
    <row r="684" spans="1:61" x14ac:dyDescent="0.15">
      <c r="A684" s="29"/>
      <c r="B684" s="32"/>
      <c r="C684" s="33"/>
      <c r="D684" s="33"/>
      <c r="E684" s="47"/>
      <c r="F684" s="41"/>
      <c r="G684" s="34"/>
      <c r="H684" s="35"/>
      <c r="I684" s="35"/>
      <c r="J684" s="36"/>
      <c r="K684" s="37"/>
      <c r="L684" s="37"/>
      <c r="M684" s="38"/>
      <c r="N684" s="39"/>
      <c r="O684" s="40"/>
      <c r="P684" s="40"/>
      <c r="Q684" s="34"/>
      <c r="R684" s="34"/>
      <c r="S684" s="41"/>
      <c r="T684" s="36"/>
      <c r="U684" s="36"/>
      <c r="V684" s="42"/>
      <c r="W684" s="42"/>
      <c r="X684" s="42"/>
      <c r="Y684" s="42"/>
      <c r="Z684" s="36"/>
      <c r="AA684" s="35"/>
      <c r="AB684" s="48"/>
      <c r="AC684" s="43"/>
      <c r="AD684" s="44"/>
      <c r="AE684" s="45"/>
      <c r="AF684" s="36"/>
      <c r="AG684" s="36"/>
      <c r="AH684" s="36"/>
      <c r="AI684" s="49"/>
      <c r="AJ684" s="42"/>
      <c r="AK684" s="113"/>
      <c r="AL684" s="44"/>
      <c r="AM684" s="46"/>
      <c r="AN684" s="46"/>
      <c r="AO684" s="46"/>
      <c r="AP684" s="46"/>
      <c r="AQ684" s="46"/>
      <c r="AR684" s="46"/>
      <c r="BG684" s="30">
        <f t="shared" si="38"/>
        <v>0</v>
      </c>
      <c r="BH684" s="30" t="str">
        <f t="shared" si="39"/>
        <v>n/a</v>
      </c>
      <c r="BI684" s="31" t="b">
        <f t="shared" si="40"/>
        <v>0</v>
      </c>
    </row>
    <row r="685" spans="1:61" x14ac:dyDescent="0.15">
      <c r="A685" s="29"/>
      <c r="B685" s="32"/>
      <c r="C685" s="33"/>
      <c r="D685" s="33"/>
      <c r="E685" s="47"/>
      <c r="F685" s="41"/>
      <c r="G685" s="34"/>
      <c r="H685" s="35"/>
      <c r="I685" s="35"/>
      <c r="J685" s="36"/>
      <c r="K685" s="37"/>
      <c r="L685" s="37"/>
      <c r="M685" s="38"/>
      <c r="N685" s="39"/>
      <c r="O685" s="40"/>
      <c r="P685" s="40"/>
      <c r="Q685" s="34"/>
      <c r="R685" s="34"/>
      <c r="S685" s="41"/>
      <c r="T685" s="36"/>
      <c r="U685" s="36"/>
      <c r="V685" s="42"/>
      <c r="W685" s="42"/>
      <c r="X685" s="42"/>
      <c r="Y685" s="42"/>
      <c r="Z685" s="36"/>
      <c r="AA685" s="35"/>
      <c r="AB685" s="48"/>
      <c r="AC685" s="43"/>
      <c r="AD685" s="44"/>
      <c r="AE685" s="45"/>
      <c r="AF685" s="36"/>
      <c r="AG685" s="36"/>
      <c r="AH685" s="36"/>
      <c r="AI685" s="49"/>
      <c r="AJ685" s="42"/>
      <c r="AK685" s="113"/>
      <c r="AL685" s="44"/>
      <c r="AM685" s="46"/>
      <c r="AN685" s="46"/>
      <c r="AO685" s="46"/>
      <c r="AP685" s="46"/>
      <c r="AQ685" s="46"/>
      <c r="AR685" s="46"/>
      <c r="BG685" s="30">
        <f t="shared" si="38"/>
        <v>0</v>
      </c>
      <c r="BH685" s="30" t="str">
        <f t="shared" si="39"/>
        <v>n/a</v>
      </c>
      <c r="BI685" s="31" t="b">
        <f t="shared" si="40"/>
        <v>0</v>
      </c>
    </row>
    <row r="686" spans="1:61" x14ac:dyDescent="0.15">
      <c r="A686" s="29"/>
      <c r="B686" s="32"/>
      <c r="C686" s="33"/>
      <c r="D686" s="33"/>
      <c r="E686" s="47"/>
      <c r="F686" s="41"/>
      <c r="G686" s="34"/>
      <c r="H686" s="35"/>
      <c r="I686" s="35"/>
      <c r="J686" s="36"/>
      <c r="K686" s="37"/>
      <c r="L686" s="37"/>
      <c r="M686" s="38"/>
      <c r="N686" s="39"/>
      <c r="O686" s="40"/>
      <c r="P686" s="40"/>
      <c r="Q686" s="34"/>
      <c r="R686" s="34"/>
      <c r="S686" s="41"/>
      <c r="T686" s="36"/>
      <c r="U686" s="36"/>
      <c r="V686" s="42"/>
      <c r="W686" s="42"/>
      <c r="X686" s="42"/>
      <c r="Y686" s="42"/>
      <c r="Z686" s="36"/>
      <c r="AA686" s="35"/>
      <c r="AB686" s="48"/>
      <c r="AC686" s="43"/>
      <c r="AD686" s="44"/>
      <c r="AE686" s="45"/>
      <c r="AF686" s="36"/>
      <c r="AG686" s="36"/>
      <c r="AH686" s="36"/>
      <c r="AI686" s="49"/>
      <c r="AJ686" s="42"/>
      <c r="AK686" s="113"/>
      <c r="AL686" s="44"/>
      <c r="AM686" s="46"/>
      <c r="AN686" s="46"/>
      <c r="AO686" s="46"/>
      <c r="AP686" s="46"/>
      <c r="AQ686" s="46"/>
      <c r="AR686" s="46"/>
      <c r="BG686" s="30">
        <f t="shared" si="38"/>
        <v>0</v>
      </c>
      <c r="BH686" s="30" t="str">
        <f t="shared" si="39"/>
        <v>n/a</v>
      </c>
      <c r="BI686" s="31" t="b">
        <f t="shared" si="40"/>
        <v>0</v>
      </c>
    </row>
    <row r="687" spans="1:61" x14ac:dyDescent="0.15">
      <c r="A687" s="29"/>
      <c r="B687" s="32"/>
      <c r="C687" s="33"/>
      <c r="D687" s="33"/>
      <c r="E687" s="47"/>
      <c r="F687" s="41"/>
      <c r="G687" s="34"/>
      <c r="H687" s="35"/>
      <c r="I687" s="35"/>
      <c r="J687" s="36"/>
      <c r="K687" s="37"/>
      <c r="L687" s="37"/>
      <c r="M687" s="38"/>
      <c r="N687" s="39"/>
      <c r="O687" s="40"/>
      <c r="P687" s="40"/>
      <c r="Q687" s="34"/>
      <c r="R687" s="34"/>
      <c r="S687" s="41"/>
      <c r="T687" s="36"/>
      <c r="U687" s="36"/>
      <c r="V687" s="42"/>
      <c r="W687" s="42"/>
      <c r="X687" s="42"/>
      <c r="Y687" s="42"/>
      <c r="Z687" s="36"/>
      <c r="AA687" s="35"/>
      <c r="AB687" s="48"/>
      <c r="AC687" s="43"/>
      <c r="AD687" s="44"/>
      <c r="AE687" s="45"/>
      <c r="AF687" s="36"/>
      <c r="AG687" s="36"/>
      <c r="AH687" s="36"/>
      <c r="AI687" s="49"/>
      <c r="AJ687" s="42"/>
      <c r="AK687" s="113"/>
      <c r="AL687" s="44"/>
      <c r="AM687" s="46"/>
      <c r="AN687" s="46"/>
      <c r="AO687" s="46"/>
      <c r="AP687" s="46"/>
      <c r="AQ687" s="46"/>
      <c r="AR687" s="46"/>
      <c r="BG687" s="30">
        <f t="shared" si="38"/>
        <v>0</v>
      </c>
      <c r="BH687" s="30" t="str">
        <f t="shared" si="39"/>
        <v>n/a</v>
      </c>
      <c r="BI687" s="31" t="b">
        <f t="shared" si="40"/>
        <v>0</v>
      </c>
    </row>
    <row r="688" spans="1:61" x14ac:dyDescent="0.15">
      <c r="A688" s="29"/>
      <c r="B688" s="32"/>
      <c r="C688" s="33"/>
      <c r="D688" s="33"/>
      <c r="E688" s="47"/>
      <c r="F688" s="41"/>
      <c r="G688" s="34"/>
      <c r="H688" s="35"/>
      <c r="I688" s="35"/>
      <c r="J688" s="36"/>
      <c r="K688" s="37"/>
      <c r="L688" s="37"/>
      <c r="M688" s="38"/>
      <c r="N688" s="39"/>
      <c r="O688" s="40"/>
      <c r="P688" s="40"/>
      <c r="Q688" s="34"/>
      <c r="R688" s="34"/>
      <c r="S688" s="41"/>
      <c r="T688" s="36"/>
      <c r="U688" s="36"/>
      <c r="V688" s="42"/>
      <c r="W688" s="42"/>
      <c r="X688" s="42"/>
      <c r="Y688" s="42"/>
      <c r="Z688" s="36"/>
      <c r="AA688" s="35"/>
      <c r="AB688" s="48"/>
      <c r="AC688" s="43"/>
      <c r="AD688" s="44"/>
      <c r="AE688" s="45"/>
      <c r="AF688" s="36"/>
      <c r="AG688" s="36"/>
      <c r="AH688" s="36"/>
      <c r="AI688" s="49"/>
      <c r="AJ688" s="42"/>
      <c r="AK688" s="113"/>
      <c r="AL688" s="44"/>
      <c r="AM688" s="46"/>
      <c r="AN688" s="46"/>
      <c r="AO688" s="46"/>
      <c r="AP688" s="46"/>
      <c r="AQ688" s="46"/>
      <c r="AR688" s="46"/>
      <c r="BG688" s="30">
        <f t="shared" si="38"/>
        <v>0</v>
      </c>
      <c r="BH688" s="30" t="str">
        <f t="shared" si="39"/>
        <v>n/a</v>
      </c>
      <c r="BI688" s="31" t="b">
        <f t="shared" si="40"/>
        <v>0</v>
      </c>
    </row>
    <row r="689" spans="1:61" x14ac:dyDescent="0.15">
      <c r="A689" s="29"/>
      <c r="B689" s="32"/>
      <c r="C689" s="33"/>
      <c r="D689" s="33"/>
      <c r="E689" s="47"/>
      <c r="F689" s="41"/>
      <c r="G689" s="34"/>
      <c r="H689" s="35"/>
      <c r="I689" s="35"/>
      <c r="J689" s="36"/>
      <c r="K689" s="37"/>
      <c r="L689" s="37"/>
      <c r="M689" s="38"/>
      <c r="N689" s="39"/>
      <c r="O689" s="40"/>
      <c r="P689" s="40"/>
      <c r="Q689" s="34"/>
      <c r="R689" s="34"/>
      <c r="S689" s="41"/>
      <c r="T689" s="36"/>
      <c r="U689" s="36"/>
      <c r="V689" s="42"/>
      <c r="W689" s="42"/>
      <c r="X689" s="42"/>
      <c r="Y689" s="42"/>
      <c r="Z689" s="36"/>
      <c r="AA689" s="35"/>
      <c r="AB689" s="48"/>
      <c r="AC689" s="43"/>
      <c r="AD689" s="44"/>
      <c r="AE689" s="45"/>
      <c r="AF689" s="36"/>
      <c r="AG689" s="36"/>
      <c r="AH689" s="36"/>
      <c r="AI689" s="49"/>
      <c r="AJ689" s="42"/>
      <c r="AK689" s="113"/>
      <c r="AL689" s="44"/>
      <c r="AM689" s="46"/>
      <c r="AN689" s="46"/>
      <c r="AO689" s="46"/>
      <c r="AP689" s="46"/>
      <c r="AQ689" s="46"/>
      <c r="AR689" s="46"/>
      <c r="BG689" s="30">
        <f t="shared" ref="BG689:BG752" si="41">I689-Q689</f>
        <v>0</v>
      </c>
      <c r="BH689" s="30" t="str">
        <f t="shared" ref="BH689:BH752" si="42">IF(O689="HTM",365*5,IF(O689="AFS",365*3,"n/a"))</f>
        <v>n/a</v>
      </c>
      <c r="BI689" s="31" t="b">
        <f t="shared" si="40"/>
        <v>0</v>
      </c>
    </row>
    <row r="690" spans="1:61" x14ac:dyDescent="0.15">
      <c r="A690" s="29"/>
      <c r="B690" s="32"/>
      <c r="C690" s="33"/>
      <c r="D690" s="33"/>
      <c r="E690" s="47"/>
      <c r="F690" s="41"/>
      <c r="G690" s="34"/>
      <c r="H690" s="35"/>
      <c r="I690" s="35"/>
      <c r="J690" s="36"/>
      <c r="K690" s="37"/>
      <c r="L690" s="37"/>
      <c r="M690" s="38"/>
      <c r="N690" s="39"/>
      <c r="O690" s="40"/>
      <c r="P690" s="40"/>
      <c r="Q690" s="34"/>
      <c r="R690" s="34"/>
      <c r="S690" s="41"/>
      <c r="T690" s="36"/>
      <c r="U690" s="36"/>
      <c r="V690" s="42"/>
      <c r="W690" s="42"/>
      <c r="X690" s="42"/>
      <c r="Y690" s="42"/>
      <c r="Z690" s="36"/>
      <c r="AA690" s="35"/>
      <c r="AB690" s="48"/>
      <c r="AC690" s="43"/>
      <c r="AD690" s="44"/>
      <c r="AE690" s="45"/>
      <c r="AF690" s="36"/>
      <c r="AG690" s="36"/>
      <c r="AH690" s="36"/>
      <c r="AI690" s="49"/>
      <c r="AJ690" s="42"/>
      <c r="AK690" s="113"/>
      <c r="AL690" s="44"/>
      <c r="AM690" s="46"/>
      <c r="AN690" s="46"/>
      <c r="AO690" s="46"/>
      <c r="AP690" s="46"/>
      <c r="AQ690" s="46"/>
      <c r="AR690" s="46"/>
      <c r="BG690" s="30">
        <f t="shared" si="41"/>
        <v>0</v>
      </c>
      <c r="BH690" s="30" t="str">
        <f t="shared" si="42"/>
        <v>n/a</v>
      </c>
      <c r="BI690" s="31" t="b">
        <f t="shared" si="40"/>
        <v>0</v>
      </c>
    </row>
    <row r="691" spans="1:61" x14ac:dyDescent="0.15">
      <c r="A691" s="29"/>
      <c r="B691" s="32"/>
      <c r="C691" s="33"/>
      <c r="D691" s="33"/>
      <c r="E691" s="47"/>
      <c r="F691" s="41"/>
      <c r="G691" s="34"/>
      <c r="H691" s="35"/>
      <c r="I691" s="35"/>
      <c r="J691" s="36"/>
      <c r="K691" s="37"/>
      <c r="L691" s="37"/>
      <c r="M691" s="38"/>
      <c r="N691" s="39"/>
      <c r="O691" s="40"/>
      <c r="P691" s="40"/>
      <c r="Q691" s="34"/>
      <c r="R691" s="34"/>
      <c r="S691" s="41"/>
      <c r="T691" s="36"/>
      <c r="U691" s="36"/>
      <c r="V691" s="42"/>
      <c r="W691" s="42"/>
      <c r="X691" s="42"/>
      <c r="Y691" s="42"/>
      <c r="Z691" s="36"/>
      <c r="AA691" s="35"/>
      <c r="AB691" s="48"/>
      <c r="AC691" s="43"/>
      <c r="AD691" s="44"/>
      <c r="AE691" s="45"/>
      <c r="AF691" s="36"/>
      <c r="AG691" s="36"/>
      <c r="AH691" s="36"/>
      <c r="AI691" s="49"/>
      <c r="AJ691" s="42"/>
      <c r="AK691" s="113"/>
      <c r="AL691" s="44"/>
      <c r="AM691" s="46"/>
      <c r="AN691" s="46"/>
      <c r="AO691" s="46"/>
      <c r="AP691" s="46"/>
      <c r="AQ691" s="46"/>
      <c r="AR691" s="46"/>
      <c r="BG691" s="30">
        <f t="shared" si="41"/>
        <v>0</v>
      </c>
      <c r="BH691" s="30" t="str">
        <f t="shared" si="42"/>
        <v>n/a</v>
      </c>
      <c r="BI691" s="31" t="b">
        <f t="shared" ref="BI691:BI754" si="43">IF(BG691&gt;BH691,TRUE,FALSE)</f>
        <v>0</v>
      </c>
    </row>
    <row r="692" spans="1:61" x14ac:dyDescent="0.15">
      <c r="A692" s="29"/>
      <c r="B692" s="32"/>
      <c r="C692" s="33"/>
      <c r="D692" s="33"/>
      <c r="E692" s="47"/>
      <c r="F692" s="41"/>
      <c r="G692" s="34"/>
      <c r="H692" s="35"/>
      <c r="I692" s="35"/>
      <c r="J692" s="36"/>
      <c r="K692" s="37"/>
      <c r="L692" s="37"/>
      <c r="M692" s="38"/>
      <c r="N692" s="39"/>
      <c r="O692" s="40"/>
      <c r="P692" s="40"/>
      <c r="Q692" s="34"/>
      <c r="R692" s="34"/>
      <c r="S692" s="41"/>
      <c r="T692" s="36"/>
      <c r="U692" s="36"/>
      <c r="V692" s="42"/>
      <c r="W692" s="42"/>
      <c r="X692" s="42"/>
      <c r="Y692" s="42"/>
      <c r="Z692" s="36"/>
      <c r="AA692" s="35"/>
      <c r="AB692" s="48"/>
      <c r="AC692" s="43"/>
      <c r="AD692" s="44"/>
      <c r="AE692" s="45"/>
      <c r="AF692" s="36"/>
      <c r="AG692" s="36"/>
      <c r="AH692" s="36"/>
      <c r="AI692" s="49"/>
      <c r="AJ692" s="42"/>
      <c r="AK692" s="113"/>
      <c r="AL692" s="44"/>
      <c r="AM692" s="46"/>
      <c r="AN692" s="46"/>
      <c r="AO692" s="46"/>
      <c r="AP692" s="46"/>
      <c r="AQ692" s="46"/>
      <c r="AR692" s="46"/>
      <c r="BG692" s="30">
        <f t="shared" si="41"/>
        <v>0</v>
      </c>
      <c r="BH692" s="30" t="str">
        <f t="shared" si="42"/>
        <v>n/a</v>
      </c>
      <c r="BI692" s="31" t="b">
        <f t="shared" si="43"/>
        <v>0</v>
      </c>
    </row>
    <row r="693" spans="1:61" x14ac:dyDescent="0.15">
      <c r="A693" s="29"/>
      <c r="B693" s="32"/>
      <c r="C693" s="33"/>
      <c r="D693" s="33"/>
      <c r="E693" s="47"/>
      <c r="F693" s="41"/>
      <c r="G693" s="34"/>
      <c r="H693" s="35"/>
      <c r="I693" s="35"/>
      <c r="J693" s="36"/>
      <c r="K693" s="37"/>
      <c r="L693" s="37"/>
      <c r="M693" s="38"/>
      <c r="N693" s="39"/>
      <c r="O693" s="40"/>
      <c r="P693" s="40"/>
      <c r="Q693" s="34"/>
      <c r="R693" s="34"/>
      <c r="S693" s="41"/>
      <c r="T693" s="36"/>
      <c r="U693" s="36"/>
      <c r="V693" s="42"/>
      <c r="W693" s="42"/>
      <c r="X693" s="42"/>
      <c r="Y693" s="42"/>
      <c r="Z693" s="36"/>
      <c r="AA693" s="35"/>
      <c r="AB693" s="48"/>
      <c r="AC693" s="43"/>
      <c r="AD693" s="44"/>
      <c r="AE693" s="45"/>
      <c r="AF693" s="36"/>
      <c r="AG693" s="36"/>
      <c r="AH693" s="36"/>
      <c r="AI693" s="49"/>
      <c r="AJ693" s="42"/>
      <c r="AK693" s="113"/>
      <c r="AL693" s="44"/>
      <c r="AM693" s="46"/>
      <c r="AN693" s="46"/>
      <c r="AO693" s="46"/>
      <c r="AP693" s="46"/>
      <c r="AQ693" s="46"/>
      <c r="AR693" s="46"/>
      <c r="BG693" s="30">
        <f t="shared" si="41"/>
        <v>0</v>
      </c>
      <c r="BH693" s="30" t="str">
        <f t="shared" si="42"/>
        <v>n/a</v>
      </c>
      <c r="BI693" s="31" t="b">
        <f t="shared" si="43"/>
        <v>0</v>
      </c>
    </row>
    <row r="694" spans="1:61" x14ac:dyDescent="0.15">
      <c r="A694" s="29"/>
      <c r="B694" s="32"/>
      <c r="C694" s="33"/>
      <c r="D694" s="33"/>
      <c r="E694" s="47"/>
      <c r="F694" s="41"/>
      <c r="G694" s="34"/>
      <c r="H694" s="35"/>
      <c r="I694" s="35"/>
      <c r="J694" s="36"/>
      <c r="K694" s="37"/>
      <c r="L694" s="37"/>
      <c r="M694" s="38"/>
      <c r="N694" s="39"/>
      <c r="O694" s="40"/>
      <c r="P694" s="40"/>
      <c r="Q694" s="34"/>
      <c r="R694" s="34"/>
      <c r="S694" s="41"/>
      <c r="T694" s="36"/>
      <c r="U694" s="36"/>
      <c r="V694" s="42"/>
      <c r="W694" s="42"/>
      <c r="X694" s="42"/>
      <c r="Y694" s="42"/>
      <c r="Z694" s="36"/>
      <c r="AA694" s="35"/>
      <c r="AB694" s="48"/>
      <c r="AC694" s="43"/>
      <c r="AD694" s="44"/>
      <c r="AE694" s="45"/>
      <c r="AF694" s="36"/>
      <c r="AG694" s="36"/>
      <c r="AH694" s="36"/>
      <c r="AI694" s="49"/>
      <c r="AJ694" s="42"/>
      <c r="AK694" s="113"/>
      <c r="AL694" s="44"/>
      <c r="AM694" s="46"/>
      <c r="AN694" s="46"/>
      <c r="AO694" s="46"/>
      <c r="AP694" s="46"/>
      <c r="AQ694" s="46"/>
      <c r="AR694" s="46"/>
      <c r="BG694" s="30">
        <f t="shared" si="41"/>
        <v>0</v>
      </c>
      <c r="BH694" s="30" t="str">
        <f t="shared" si="42"/>
        <v>n/a</v>
      </c>
      <c r="BI694" s="31" t="b">
        <f t="shared" si="43"/>
        <v>0</v>
      </c>
    </row>
    <row r="695" spans="1:61" x14ac:dyDescent="0.15">
      <c r="A695" s="29"/>
      <c r="B695" s="32"/>
      <c r="C695" s="33"/>
      <c r="D695" s="33"/>
      <c r="E695" s="47"/>
      <c r="F695" s="41"/>
      <c r="G695" s="34"/>
      <c r="H695" s="35"/>
      <c r="I695" s="35"/>
      <c r="J695" s="36"/>
      <c r="K695" s="37"/>
      <c r="L695" s="37"/>
      <c r="M695" s="38"/>
      <c r="N695" s="39"/>
      <c r="O695" s="40"/>
      <c r="P695" s="40"/>
      <c r="Q695" s="34"/>
      <c r="R695" s="34"/>
      <c r="S695" s="41"/>
      <c r="T695" s="36"/>
      <c r="U695" s="36"/>
      <c r="V695" s="42"/>
      <c r="W695" s="42"/>
      <c r="X695" s="42"/>
      <c r="Y695" s="42"/>
      <c r="Z695" s="36"/>
      <c r="AA695" s="35"/>
      <c r="AB695" s="48"/>
      <c r="AC695" s="43"/>
      <c r="AD695" s="44"/>
      <c r="AE695" s="45"/>
      <c r="AF695" s="36"/>
      <c r="AG695" s="36"/>
      <c r="AH695" s="36"/>
      <c r="AI695" s="49"/>
      <c r="AJ695" s="42"/>
      <c r="AK695" s="113"/>
      <c r="AL695" s="44"/>
      <c r="AM695" s="46"/>
      <c r="AN695" s="46"/>
      <c r="AO695" s="46"/>
      <c r="AP695" s="46"/>
      <c r="AQ695" s="46"/>
      <c r="AR695" s="46"/>
      <c r="BG695" s="30">
        <f t="shared" si="41"/>
        <v>0</v>
      </c>
      <c r="BH695" s="30" t="str">
        <f t="shared" si="42"/>
        <v>n/a</v>
      </c>
      <c r="BI695" s="31" t="b">
        <f t="shared" si="43"/>
        <v>0</v>
      </c>
    </row>
    <row r="696" spans="1:61" x14ac:dyDescent="0.15">
      <c r="A696" s="29"/>
      <c r="B696" s="32"/>
      <c r="C696" s="33"/>
      <c r="D696" s="33"/>
      <c r="E696" s="47"/>
      <c r="F696" s="41"/>
      <c r="G696" s="34"/>
      <c r="H696" s="35"/>
      <c r="I696" s="35"/>
      <c r="J696" s="36"/>
      <c r="K696" s="37"/>
      <c r="L696" s="37"/>
      <c r="M696" s="38"/>
      <c r="N696" s="39"/>
      <c r="O696" s="40"/>
      <c r="P696" s="40"/>
      <c r="Q696" s="34"/>
      <c r="R696" s="34"/>
      <c r="S696" s="41"/>
      <c r="T696" s="36"/>
      <c r="U696" s="36"/>
      <c r="V696" s="42"/>
      <c r="W696" s="42"/>
      <c r="X696" s="42"/>
      <c r="Y696" s="42"/>
      <c r="Z696" s="36"/>
      <c r="AA696" s="35"/>
      <c r="AB696" s="48"/>
      <c r="AC696" s="43"/>
      <c r="AD696" s="44"/>
      <c r="AE696" s="45"/>
      <c r="AF696" s="36"/>
      <c r="AG696" s="36"/>
      <c r="AH696" s="36"/>
      <c r="AI696" s="49"/>
      <c r="AJ696" s="42"/>
      <c r="AK696" s="113"/>
      <c r="AL696" s="44"/>
      <c r="AM696" s="46"/>
      <c r="AN696" s="46"/>
      <c r="AO696" s="46"/>
      <c r="AP696" s="46"/>
      <c r="AQ696" s="46"/>
      <c r="AR696" s="46"/>
      <c r="BG696" s="30">
        <f t="shared" si="41"/>
        <v>0</v>
      </c>
      <c r="BH696" s="30" t="str">
        <f t="shared" si="42"/>
        <v>n/a</v>
      </c>
      <c r="BI696" s="31" t="b">
        <f t="shared" si="43"/>
        <v>0</v>
      </c>
    </row>
    <row r="697" spans="1:61" x14ac:dyDescent="0.15">
      <c r="A697" s="29"/>
      <c r="B697" s="32"/>
      <c r="C697" s="33"/>
      <c r="D697" s="33"/>
      <c r="E697" s="47"/>
      <c r="F697" s="41"/>
      <c r="G697" s="34"/>
      <c r="H697" s="35"/>
      <c r="I697" s="35"/>
      <c r="J697" s="36"/>
      <c r="K697" s="37"/>
      <c r="L697" s="37"/>
      <c r="M697" s="38"/>
      <c r="N697" s="39"/>
      <c r="O697" s="40"/>
      <c r="P697" s="40"/>
      <c r="Q697" s="34"/>
      <c r="R697" s="34"/>
      <c r="S697" s="41"/>
      <c r="T697" s="36"/>
      <c r="U697" s="36"/>
      <c r="V697" s="42"/>
      <c r="W697" s="42"/>
      <c r="X697" s="42"/>
      <c r="Y697" s="42"/>
      <c r="Z697" s="36"/>
      <c r="AA697" s="35"/>
      <c r="AB697" s="48"/>
      <c r="AC697" s="43"/>
      <c r="AD697" s="44"/>
      <c r="AE697" s="45"/>
      <c r="AF697" s="36"/>
      <c r="AG697" s="36"/>
      <c r="AH697" s="36"/>
      <c r="AI697" s="49"/>
      <c r="AJ697" s="42"/>
      <c r="AK697" s="113"/>
      <c r="AL697" s="44"/>
      <c r="AM697" s="46"/>
      <c r="AN697" s="46"/>
      <c r="AO697" s="46"/>
      <c r="AP697" s="46"/>
      <c r="AQ697" s="46"/>
      <c r="AR697" s="46"/>
      <c r="BG697" s="30">
        <f t="shared" si="41"/>
        <v>0</v>
      </c>
      <c r="BH697" s="30" t="str">
        <f t="shared" si="42"/>
        <v>n/a</v>
      </c>
      <c r="BI697" s="31" t="b">
        <f t="shared" si="43"/>
        <v>0</v>
      </c>
    </row>
    <row r="698" spans="1:61" x14ac:dyDescent="0.15">
      <c r="A698" s="29"/>
      <c r="B698" s="32"/>
      <c r="C698" s="33"/>
      <c r="D698" s="33"/>
      <c r="E698" s="47"/>
      <c r="F698" s="41"/>
      <c r="G698" s="34"/>
      <c r="H698" s="35"/>
      <c r="I698" s="35"/>
      <c r="J698" s="36"/>
      <c r="K698" s="37"/>
      <c r="L698" s="37"/>
      <c r="M698" s="38"/>
      <c r="N698" s="39"/>
      <c r="O698" s="40"/>
      <c r="P698" s="40"/>
      <c r="Q698" s="34"/>
      <c r="R698" s="34"/>
      <c r="S698" s="41"/>
      <c r="T698" s="36"/>
      <c r="U698" s="36"/>
      <c r="V698" s="42"/>
      <c r="W698" s="42"/>
      <c r="X698" s="42"/>
      <c r="Y698" s="42"/>
      <c r="Z698" s="36"/>
      <c r="AA698" s="35"/>
      <c r="AB698" s="48"/>
      <c r="AC698" s="43"/>
      <c r="AD698" s="44"/>
      <c r="AE698" s="45"/>
      <c r="AF698" s="36"/>
      <c r="AG698" s="36"/>
      <c r="AH698" s="36"/>
      <c r="AI698" s="49"/>
      <c r="AJ698" s="42"/>
      <c r="AK698" s="113"/>
      <c r="AL698" s="44"/>
      <c r="AM698" s="46"/>
      <c r="AN698" s="46"/>
      <c r="AO698" s="46"/>
      <c r="AP698" s="46"/>
      <c r="AQ698" s="46"/>
      <c r="AR698" s="46"/>
      <c r="BG698" s="30">
        <f t="shared" si="41"/>
        <v>0</v>
      </c>
      <c r="BH698" s="30" t="str">
        <f t="shared" si="42"/>
        <v>n/a</v>
      </c>
      <c r="BI698" s="31" t="b">
        <f t="shared" si="43"/>
        <v>0</v>
      </c>
    </row>
    <row r="699" spans="1:61" x14ac:dyDescent="0.15">
      <c r="A699" s="29"/>
      <c r="B699" s="32"/>
      <c r="C699" s="33"/>
      <c r="D699" s="33"/>
      <c r="E699" s="47"/>
      <c r="F699" s="41"/>
      <c r="G699" s="34"/>
      <c r="H699" s="35"/>
      <c r="I699" s="35"/>
      <c r="J699" s="36"/>
      <c r="K699" s="37"/>
      <c r="L699" s="37"/>
      <c r="M699" s="38"/>
      <c r="N699" s="39"/>
      <c r="O699" s="40"/>
      <c r="P699" s="40"/>
      <c r="Q699" s="34"/>
      <c r="R699" s="34"/>
      <c r="S699" s="41"/>
      <c r="T699" s="36"/>
      <c r="U699" s="36"/>
      <c r="V699" s="42"/>
      <c r="W699" s="42"/>
      <c r="X699" s="42"/>
      <c r="Y699" s="42"/>
      <c r="Z699" s="36"/>
      <c r="AA699" s="35"/>
      <c r="AB699" s="48"/>
      <c r="AC699" s="43"/>
      <c r="AD699" s="44"/>
      <c r="AE699" s="45"/>
      <c r="AF699" s="36"/>
      <c r="AG699" s="36"/>
      <c r="AH699" s="36"/>
      <c r="AI699" s="49"/>
      <c r="AJ699" s="42"/>
      <c r="AK699" s="113"/>
      <c r="AL699" s="44"/>
      <c r="AM699" s="46"/>
      <c r="AN699" s="46"/>
      <c r="AO699" s="46"/>
      <c r="AP699" s="46"/>
      <c r="AQ699" s="46"/>
      <c r="AR699" s="46"/>
      <c r="BG699" s="30">
        <f t="shared" si="41"/>
        <v>0</v>
      </c>
      <c r="BH699" s="30" t="str">
        <f t="shared" si="42"/>
        <v>n/a</v>
      </c>
      <c r="BI699" s="31" t="b">
        <f t="shared" si="43"/>
        <v>0</v>
      </c>
    </row>
    <row r="700" spans="1:61" x14ac:dyDescent="0.15">
      <c r="A700" s="29"/>
      <c r="B700" s="32"/>
      <c r="C700" s="33"/>
      <c r="D700" s="33"/>
      <c r="E700" s="47"/>
      <c r="F700" s="41"/>
      <c r="G700" s="34"/>
      <c r="H700" s="35"/>
      <c r="I700" s="35"/>
      <c r="J700" s="36"/>
      <c r="K700" s="37"/>
      <c r="L700" s="37"/>
      <c r="M700" s="38"/>
      <c r="N700" s="39"/>
      <c r="O700" s="40"/>
      <c r="P700" s="40"/>
      <c r="Q700" s="34"/>
      <c r="R700" s="34"/>
      <c r="S700" s="41"/>
      <c r="T700" s="36"/>
      <c r="U700" s="36"/>
      <c r="V700" s="42"/>
      <c r="W700" s="42"/>
      <c r="X700" s="42"/>
      <c r="Y700" s="42"/>
      <c r="Z700" s="36"/>
      <c r="AA700" s="35"/>
      <c r="AB700" s="48"/>
      <c r="AC700" s="43"/>
      <c r="AD700" s="44"/>
      <c r="AE700" s="45"/>
      <c r="AF700" s="36"/>
      <c r="AG700" s="36"/>
      <c r="AH700" s="36"/>
      <c r="AI700" s="49"/>
      <c r="AJ700" s="42"/>
      <c r="AK700" s="113"/>
      <c r="AL700" s="44"/>
      <c r="AM700" s="46"/>
      <c r="AN700" s="46"/>
      <c r="AO700" s="46"/>
      <c r="AP700" s="46"/>
      <c r="AQ700" s="46"/>
      <c r="AR700" s="46"/>
      <c r="BG700" s="30">
        <f t="shared" si="41"/>
        <v>0</v>
      </c>
      <c r="BH700" s="30" t="str">
        <f t="shared" si="42"/>
        <v>n/a</v>
      </c>
      <c r="BI700" s="31" t="b">
        <f t="shared" si="43"/>
        <v>0</v>
      </c>
    </row>
    <row r="701" spans="1:61" x14ac:dyDescent="0.15">
      <c r="A701" s="29"/>
      <c r="B701" s="32"/>
      <c r="C701" s="33"/>
      <c r="D701" s="33"/>
      <c r="E701" s="47"/>
      <c r="F701" s="41"/>
      <c r="G701" s="34"/>
      <c r="H701" s="35"/>
      <c r="I701" s="35"/>
      <c r="J701" s="36"/>
      <c r="K701" s="37"/>
      <c r="L701" s="37"/>
      <c r="M701" s="38"/>
      <c r="N701" s="39"/>
      <c r="O701" s="40"/>
      <c r="P701" s="40"/>
      <c r="Q701" s="34"/>
      <c r="R701" s="34"/>
      <c r="S701" s="41"/>
      <c r="T701" s="36"/>
      <c r="U701" s="36"/>
      <c r="V701" s="42"/>
      <c r="W701" s="42"/>
      <c r="X701" s="42"/>
      <c r="Y701" s="42"/>
      <c r="Z701" s="36"/>
      <c r="AA701" s="35"/>
      <c r="AB701" s="48"/>
      <c r="AC701" s="43"/>
      <c r="AD701" s="44"/>
      <c r="AE701" s="45"/>
      <c r="AF701" s="36"/>
      <c r="AG701" s="36"/>
      <c r="AH701" s="36"/>
      <c r="AI701" s="49"/>
      <c r="AJ701" s="42"/>
      <c r="AK701" s="113"/>
      <c r="AL701" s="44"/>
      <c r="AM701" s="46"/>
      <c r="AN701" s="46"/>
      <c r="AO701" s="46"/>
      <c r="AP701" s="46"/>
      <c r="AQ701" s="46"/>
      <c r="AR701" s="46"/>
      <c r="BG701" s="30">
        <f t="shared" si="41"/>
        <v>0</v>
      </c>
      <c r="BH701" s="30" t="str">
        <f t="shared" si="42"/>
        <v>n/a</v>
      </c>
      <c r="BI701" s="31" t="b">
        <f t="shared" si="43"/>
        <v>0</v>
      </c>
    </row>
    <row r="702" spans="1:61" x14ac:dyDescent="0.15">
      <c r="A702" s="29"/>
      <c r="B702" s="32"/>
      <c r="C702" s="33"/>
      <c r="D702" s="33"/>
      <c r="E702" s="47"/>
      <c r="F702" s="41"/>
      <c r="G702" s="34"/>
      <c r="H702" s="35"/>
      <c r="I702" s="35"/>
      <c r="J702" s="36"/>
      <c r="K702" s="37"/>
      <c r="L702" s="37"/>
      <c r="M702" s="38"/>
      <c r="N702" s="39"/>
      <c r="O702" s="40"/>
      <c r="P702" s="40"/>
      <c r="Q702" s="34"/>
      <c r="R702" s="34"/>
      <c r="S702" s="41"/>
      <c r="T702" s="36"/>
      <c r="U702" s="36"/>
      <c r="V702" s="42"/>
      <c r="W702" s="42"/>
      <c r="X702" s="42"/>
      <c r="Y702" s="42"/>
      <c r="Z702" s="36"/>
      <c r="AA702" s="35"/>
      <c r="AB702" s="48"/>
      <c r="AC702" s="43"/>
      <c r="AD702" s="44"/>
      <c r="AE702" s="45"/>
      <c r="AF702" s="36"/>
      <c r="AG702" s="36"/>
      <c r="AH702" s="36"/>
      <c r="AI702" s="49"/>
      <c r="AJ702" s="42"/>
      <c r="AK702" s="113"/>
      <c r="AL702" s="44"/>
      <c r="AM702" s="46"/>
      <c r="AN702" s="46"/>
      <c r="AO702" s="46"/>
      <c r="AP702" s="46"/>
      <c r="AQ702" s="46"/>
      <c r="AR702" s="46"/>
      <c r="BG702" s="30">
        <f t="shared" si="41"/>
        <v>0</v>
      </c>
      <c r="BH702" s="30" t="str">
        <f t="shared" si="42"/>
        <v>n/a</v>
      </c>
      <c r="BI702" s="31" t="b">
        <f t="shared" si="43"/>
        <v>0</v>
      </c>
    </row>
    <row r="703" spans="1:61" x14ac:dyDescent="0.15">
      <c r="A703" s="29"/>
      <c r="B703" s="32"/>
      <c r="C703" s="33"/>
      <c r="D703" s="33"/>
      <c r="E703" s="47"/>
      <c r="F703" s="41"/>
      <c r="G703" s="34"/>
      <c r="H703" s="35"/>
      <c r="I703" s="35"/>
      <c r="J703" s="36"/>
      <c r="K703" s="37"/>
      <c r="L703" s="37"/>
      <c r="M703" s="38"/>
      <c r="N703" s="39"/>
      <c r="O703" s="40"/>
      <c r="P703" s="40"/>
      <c r="Q703" s="34"/>
      <c r="R703" s="34"/>
      <c r="S703" s="41"/>
      <c r="T703" s="36"/>
      <c r="U703" s="36"/>
      <c r="V703" s="42"/>
      <c r="W703" s="42"/>
      <c r="X703" s="42"/>
      <c r="Y703" s="42"/>
      <c r="Z703" s="36"/>
      <c r="AA703" s="35"/>
      <c r="AB703" s="48"/>
      <c r="AC703" s="43"/>
      <c r="AD703" s="44"/>
      <c r="AE703" s="45"/>
      <c r="AF703" s="36"/>
      <c r="AG703" s="36"/>
      <c r="AH703" s="36"/>
      <c r="AI703" s="49"/>
      <c r="AJ703" s="42"/>
      <c r="AK703" s="113"/>
      <c r="AL703" s="44"/>
      <c r="AM703" s="46"/>
      <c r="AN703" s="46"/>
      <c r="AO703" s="46"/>
      <c r="AP703" s="46"/>
      <c r="AQ703" s="46"/>
      <c r="AR703" s="46"/>
      <c r="BG703" s="30">
        <f t="shared" si="41"/>
        <v>0</v>
      </c>
      <c r="BH703" s="30" t="str">
        <f t="shared" si="42"/>
        <v>n/a</v>
      </c>
      <c r="BI703" s="31" t="b">
        <f t="shared" si="43"/>
        <v>0</v>
      </c>
    </row>
    <row r="704" spans="1:61" x14ac:dyDescent="0.15">
      <c r="A704" s="29"/>
      <c r="B704" s="32"/>
      <c r="C704" s="33"/>
      <c r="D704" s="33"/>
      <c r="E704" s="47"/>
      <c r="F704" s="41"/>
      <c r="G704" s="34"/>
      <c r="H704" s="35"/>
      <c r="I704" s="35"/>
      <c r="J704" s="36"/>
      <c r="K704" s="37"/>
      <c r="L704" s="37"/>
      <c r="M704" s="38"/>
      <c r="N704" s="39"/>
      <c r="O704" s="40"/>
      <c r="P704" s="40"/>
      <c r="Q704" s="34"/>
      <c r="R704" s="34"/>
      <c r="S704" s="41"/>
      <c r="T704" s="36"/>
      <c r="U704" s="36"/>
      <c r="V704" s="42"/>
      <c r="W704" s="42"/>
      <c r="X704" s="42"/>
      <c r="Y704" s="42"/>
      <c r="Z704" s="36"/>
      <c r="AA704" s="35"/>
      <c r="AB704" s="48"/>
      <c r="AC704" s="43"/>
      <c r="AD704" s="44"/>
      <c r="AE704" s="45"/>
      <c r="AF704" s="36"/>
      <c r="AG704" s="36"/>
      <c r="AH704" s="36"/>
      <c r="AI704" s="49"/>
      <c r="AJ704" s="42"/>
      <c r="AK704" s="113"/>
      <c r="AL704" s="44"/>
      <c r="AM704" s="46"/>
      <c r="AN704" s="46"/>
      <c r="AO704" s="46"/>
      <c r="AP704" s="46"/>
      <c r="AQ704" s="46"/>
      <c r="AR704" s="46"/>
      <c r="BG704" s="30">
        <f t="shared" si="41"/>
        <v>0</v>
      </c>
      <c r="BH704" s="30" t="str">
        <f t="shared" si="42"/>
        <v>n/a</v>
      </c>
      <c r="BI704" s="31" t="b">
        <f t="shared" si="43"/>
        <v>0</v>
      </c>
    </row>
    <row r="705" spans="1:61" x14ac:dyDescent="0.15">
      <c r="A705" s="29"/>
      <c r="B705" s="32"/>
      <c r="C705" s="33"/>
      <c r="D705" s="33"/>
      <c r="E705" s="47"/>
      <c r="F705" s="41"/>
      <c r="G705" s="34"/>
      <c r="H705" s="35"/>
      <c r="I705" s="35"/>
      <c r="J705" s="36"/>
      <c r="K705" s="37"/>
      <c r="L705" s="37"/>
      <c r="M705" s="38"/>
      <c r="N705" s="39"/>
      <c r="O705" s="40"/>
      <c r="P705" s="40"/>
      <c r="Q705" s="34"/>
      <c r="R705" s="34"/>
      <c r="S705" s="41"/>
      <c r="T705" s="36"/>
      <c r="U705" s="36"/>
      <c r="V705" s="42"/>
      <c r="W705" s="42"/>
      <c r="X705" s="42"/>
      <c r="Y705" s="42"/>
      <c r="Z705" s="36"/>
      <c r="AA705" s="35"/>
      <c r="AB705" s="48"/>
      <c r="AC705" s="43"/>
      <c r="AD705" s="44"/>
      <c r="AE705" s="45"/>
      <c r="AF705" s="36"/>
      <c r="AG705" s="36"/>
      <c r="AH705" s="36"/>
      <c r="AI705" s="49"/>
      <c r="AJ705" s="42"/>
      <c r="AK705" s="113"/>
      <c r="AL705" s="44"/>
      <c r="AM705" s="46"/>
      <c r="AN705" s="46"/>
      <c r="AO705" s="46"/>
      <c r="AP705" s="46"/>
      <c r="AQ705" s="46"/>
      <c r="AR705" s="46"/>
      <c r="BG705" s="30">
        <f t="shared" si="41"/>
        <v>0</v>
      </c>
      <c r="BH705" s="30" t="str">
        <f t="shared" si="42"/>
        <v>n/a</v>
      </c>
      <c r="BI705" s="31" t="b">
        <f t="shared" si="43"/>
        <v>0</v>
      </c>
    </row>
    <row r="706" spans="1:61" x14ac:dyDescent="0.15">
      <c r="A706" s="29"/>
      <c r="B706" s="32"/>
      <c r="C706" s="33"/>
      <c r="D706" s="33"/>
      <c r="E706" s="47"/>
      <c r="F706" s="41"/>
      <c r="G706" s="34"/>
      <c r="H706" s="35"/>
      <c r="I706" s="35"/>
      <c r="J706" s="36"/>
      <c r="K706" s="37"/>
      <c r="L706" s="37"/>
      <c r="M706" s="38"/>
      <c r="N706" s="39"/>
      <c r="O706" s="40"/>
      <c r="P706" s="40"/>
      <c r="Q706" s="34"/>
      <c r="R706" s="34"/>
      <c r="S706" s="41"/>
      <c r="T706" s="36"/>
      <c r="U706" s="36"/>
      <c r="V706" s="42"/>
      <c r="W706" s="42"/>
      <c r="X706" s="42"/>
      <c r="Y706" s="42"/>
      <c r="Z706" s="36"/>
      <c r="AA706" s="35"/>
      <c r="AB706" s="48"/>
      <c r="AC706" s="43"/>
      <c r="AD706" s="44"/>
      <c r="AE706" s="45"/>
      <c r="AF706" s="36"/>
      <c r="AG706" s="36"/>
      <c r="AH706" s="36"/>
      <c r="AI706" s="49"/>
      <c r="AJ706" s="42"/>
      <c r="AK706" s="113"/>
      <c r="AL706" s="44"/>
      <c r="AM706" s="46"/>
      <c r="AN706" s="46"/>
      <c r="AO706" s="46"/>
      <c r="AP706" s="46"/>
      <c r="AQ706" s="46"/>
      <c r="AR706" s="46"/>
      <c r="BG706" s="30">
        <f t="shared" si="41"/>
        <v>0</v>
      </c>
      <c r="BH706" s="30" t="str">
        <f t="shared" si="42"/>
        <v>n/a</v>
      </c>
      <c r="BI706" s="31" t="b">
        <f t="shared" si="43"/>
        <v>0</v>
      </c>
    </row>
    <row r="707" spans="1:61" x14ac:dyDescent="0.15">
      <c r="A707" s="29"/>
      <c r="B707" s="32"/>
      <c r="C707" s="33"/>
      <c r="D707" s="33"/>
      <c r="E707" s="47"/>
      <c r="F707" s="41"/>
      <c r="G707" s="34"/>
      <c r="H707" s="35"/>
      <c r="I707" s="35"/>
      <c r="J707" s="36"/>
      <c r="K707" s="37"/>
      <c r="L707" s="37"/>
      <c r="M707" s="38"/>
      <c r="N707" s="39"/>
      <c r="O707" s="40"/>
      <c r="P707" s="40"/>
      <c r="Q707" s="34"/>
      <c r="R707" s="34"/>
      <c r="S707" s="41"/>
      <c r="T707" s="36"/>
      <c r="U707" s="36"/>
      <c r="V707" s="42"/>
      <c r="W707" s="42"/>
      <c r="X707" s="42"/>
      <c r="Y707" s="42"/>
      <c r="Z707" s="36"/>
      <c r="AA707" s="35"/>
      <c r="AB707" s="48"/>
      <c r="AC707" s="43"/>
      <c r="AD707" s="44"/>
      <c r="AE707" s="45"/>
      <c r="AF707" s="36"/>
      <c r="AG707" s="36"/>
      <c r="AH707" s="36"/>
      <c r="AI707" s="49"/>
      <c r="AJ707" s="42"/>
      <c r="AK707" s="113"/>
      <c r="AL707" s="44"/>
      <c r="AM707" s="46"/>
      <c r="AN707" s="46"/>
      <c r="AO707" s="46"/>
      <c r="AP707" s="46"/>
      <c r="AQ707" s="46"/>
      <c r="AR707" s="46"/>
      <c r="BG707" s="30">
        <f t="shared" si="41"/>
        <v>0</v>
      </c>
      <c r="BH707" s="30" t="str">
        <f t="shared" si="42"/>
        <v>n/a</v>
      </c>
      <c r="BI707" s="31" t="b">
        <f t="shared" si="43"/>
        <v>0</v>
      </c>
    </row>
    <row r="708" spans="1:61" x14ac:dyDescent="0.15">
      <c r="A708" s="29"/>
      <c r="B708" s="32"/>
      <c r="C708" s="33"/>
      <c r="D708" s="33"/>
      <c r="E708" s="47"/>
      <c r="F708" s="41"/>
      <c r="G708" s="34"/>
      <c r="H708" s="35"/>
      <c r="I708" s="35"/>
      <c r="J708" s="36"/>
      <c r="K708" s="37"/>
      <c r="L708" s="37"/>
      <c r="M708" s="38"/>
      <c r="N708" s="39"/>
      <c r="O708" s="40"/>
      <c r="P708" s="40"/>
      <c r="Q708" s="34"/>
      <c r="R708" s="34"/>
      <c r="S708" s="41"/>
      <c r="T708" s="36"/>
      <c r="U708" s="36"/>
      <c r="V708" s="42"/>
      <c r="W708" s="42"/>
      <c r="X708" s="42"/>
      <c r="Y708" s="42"/>
      <c r="Z708" s="36"/>
      <c r="AA708" s="35"/>
      <c r="AB708" s="48"/>
      <c r="AC708" s="43"/>
      <c r="AD708" s="44"/>
      <c r="AE708" s="45"/>
      <c r="AF708" s="36"/>
      <c r="AG708" s="36"/>
      <c r="AH708" s="36"/>
      <c r="AI708" s="49"/>
      <c r="AJ708" s="42"/>
      <c r="AK708" s="113"/>
      <c r="AL708" s="44"/>
      <c r="AM708" s="46"/>
      <c r="AN708" s="46"/>
      <c r="AO708" s="46"/>
      <c r="AP708" s="46"/>
      <c r="AQ708" s="46"/>
      <c r="AR708" s="46"/>
      <c r="BG708" s="30">
        <f t="shared" si="41"/>
        <v>0</v>
      </c>
      <c r="BH708" s="30" t="str">
        <f t="shared" si="42"/>
        <v>n/a</v>
      </c>
      <c r="BI708" s="31" t="b">
        <f t="shared" si="43"/>
        <v>0</v>
      </c>
    </row>
    <row r="709" spans="1:61" x14ac:dyDescent="0.15">
      <c r="A709" s="29"/>
      <c r="B709" s="32"/>
      <c r="C709" s="33"/>
      <c r="D709" s="33"/>
      <c r="E709" s="47"/>
      <c r="F709" s="41"/>
      <c r="G709" s="34"/>
      <c r="H709" s="35"/>
      <c r="I709" s="35"/>
      <c r="J709" s="36"/>
      <c r="K709" s="37"/>
      <c r="L709" s="37"/>
      <c r="M709" s="38"/>
      <c r="N709" s="39"/>
      <c r="O709" s="40"/>
      <c r="P709" s="40"/>
      <c r="Q709" s="34"/>
      <c r="R709" s="34"/>
      <c r="S709" s="41"/>
      <c r="T709" s="36"/>
      <c r="U709" s="36"/>
      <c r="V709" s="42"/>
      <c r="W709" s="42"/>
      <c r="X709" s="42"/>
      <c r="Y709" s="42"/>
      <c r="Z709" s="36"/>
      <c r="AA709" s="35"/>
      <c r="AB709" s="48"/>
      <c r="AC709" s="43"/>
      <c r="AD709" s="44"/>
      <c r="AE709" s="45"/>
      <c r="AF709" s="36"/>
      <c r="AG709" s="36"/>
      <c r="AH709" s="36"/>
      <c r="AI709" s="49"/>
      <c r="AJ709" s="42"/>
      <c r="AK709" s="113"/>
      <c r="AL709" s="44"/>
      <c r="AM709" s="46"/>
      <c r="AN709" s="46"/>
      <c r="AO709" s="46"/>
      <c r="AP709" s="46"/>
      <c r="AQ709" s="46"/>
      <c r="AR709" s="46"/>
      <c r="BG709" s="30">
        <f t="shared" si="41"/>
        <v>0</v>
      </c>
      <c r="BH709" s="30" t="str">
        <f t="shared" si="42"/>
        <v>n/a</v>
      </c>
      <c r="BI709" s="31" t="b">
        <f t="shared" si="43"/>
        <v>0</v>
      </c>
    </row>
    <row r="710" spans="1:61" x14ac:dyDescent="0.15">
      <c r="A710" s="29"/>
      <c r="B710" s="32"/>
      <c r="C710" s="33"/>
      <c r="D710" s="33"/>
      <c r="E710" s="47"/>
      <c r="F710" s="41"/>
      <c r="G710" s="34"/>
      <c r="H710" s="35"/>
      <c r="I710" s="35"/>
      <c r="J710" s="36"/>
      <c r="K710" s="37"/>
      <c r="L710" s="37"/>
      <c r="M710" s="38"/>
      <c r="N710" s="39"/>
      <c r="O710" s="40"/>
      <c r="P710" s="40"/>
      <c r="Q710" s="34"/>
      <c r="R710" s="34"/>
      <c r="S710" s="41"/>
      <c r="T710" s="36"/>
      <c r="U710" s="36"/>
      <c r="V710" s="42"/>
      <c r="W710" s="42"/>
      <c r="X710" s="42"/>
      <c r="Y710" s="42"/>
      <c r="Z710" s="36"/>
      <c r="AA710" s="35"/>
      <c r="AB710" s="48"/>
      <c r="AC710" s="43"/>
      <c r="AD710" s="44"/>
      <c r="AE710" s="45"/>
      <c r="AF710" s="36"/>
      <c r="AG710" s="36"/>
      <c r="AH710" s="36"/>
      <c r="AI710" s="49"/>
      <c r="AJ710" s="42"/>
      <c r="AK710" s="113"/>
      <c r="AL710" s="44"/>
      <c r="AM710" s="46"/>
      <c r="AN710" s="46"/>
      <c r="AO710" s="46"/>
      <c r="AP710" s="46"/>
      <c r="AQ710" s="46"/>
      <c r="AR710" s="46"/>
      <c r="BG710" s="30">
        <f t="shared" si="41"/>
        <v>0</v>
      </c>
      <c r="BH710" s="30" t="str">
        <f t="shared" si="42"/>
        <v>n/a</v>
      </c>
      <c r="BI710" s="31" t="b">
        <f t="shared" si="43"/>
        <v>0</v>
      </c>
    </row>
    <row r="711" spans="1:61" x14ac:dyDescent="0.15">
      <c r="A711" s="29"/>
      <c r="B711" s="32"/>
      <c r="C711" s="33"/>
      <c r="D711" s="33"/>
      <c r="E711" s="47"/>
      <c r="F711" s="41"/>
      <c r="G711" s="34"/>
      <c r="H711" s="35"/>
      <c r="I711" s="35"/>
      <c r="J711" s="36"/>
      <c r="K711" s="37"/>
      <c r="L711" s="37"/>
      <c r="M711" s="38"/>
      <c r="N711" s="39"/>
      <c r="O711" s="40"/>
      <c r="P711" s="40"/>
      <c r="Q711" s="34"/>
      <c r="R711" s="34"/>
      <c r="S711" s="41"/>
      <c r="T711" s="36"/>
      <c r="U711" s="36"/>
      <c r="V711" s="42"/>
      <c r="W711" s="42"/>
      <c r="X711" s="42"/>
      <c r="Y711" s="42"/>
      <c r="Z711" s="36"/>
      <c r="AA711" s="35"/>
      <c r="AB711" s="48"/>
      <c r="AC711" s="43"/>
      <c r="AD711" s="44"/>
      <c r="AE711" s="45"/>
      <c r="AF711" s="36"/>
      <c r="AG711" s="36"/>
      <c r="AH711" s="36"/>
      <c r="AI711" s="49"/>
      <c r="AJ711" s="42"/>
      <c r="AK711" s="113"/>
      <c r="AL711" s="44"/>
      <c r="AM711" s="46"/>
      <c r="AN711" s="46"/>
      <c r="AO711" s="46"/>
      <c r="AP711" s="46"/>
      <c r="AQ711" s="46"/>
      <c r="AR711" s="46"/>
      <c r="BG711" s="30">
        <f t="shared" si="41"/>
        <v>0</v>
      </c>
      <c r="BH711" s="30" t="str">
        <f t="shared" si="42"/>
        <v>n/a</v>
      </c>
      <c r="BI711" s="31" t="b">
        <f t="shared" si="43"/>
        <v>0</v>
      </c>
    </row>
    <row r="712" spans="1:61" x14ac:dyDescent="0.15">
      <c r="A712" s="29"/>
      <c r="B712" s="32"/>
      <c r="C712" s="33"/>
      <c r="D712" s="33"/>
      <c r="E712" s="47"/>
      <c r="F712" s="41"/>
      <c r="G712" s="34"/>
      <c r="H712" s="35"/>
      <c r="I712" s="35"/>
      <c r="J712" s="36"/>
      <c r="K712" s="37"/>
      <c r="L712" s="37"/>
      <c r="M712" s="38"/>
      <c r="N712" s="39"/>
      <c r="O712" s="40"/>
      <c r="P712" s="40"/>
      <c r="Q712" s="34"/>
      <c r="R712" s="34"/>
      <c r="S712" s="41"/>
      <c r="T712" s="36"/>
      <c r="U712" s="36"/>
      <c r="V712" s="42"/>
      <c r="W712" s="42"/>
      <c r="X712" s="42"/>
      <c r="Y712" s="42"/>
      <c r="Z712" s="36"/>
      <c r="AA712" s="35"/>
      <c r="AB712" s="48"/>
      <c r="AC712" s="43"/>
      <c r="AD712" s="44"/>
      <c r="AE712" s="45"/>
      <c r="AF712" s="36"/>
      <c r="AG712" s="36"/>
      <c r="AH712" s="36"/>
      <c r="AI712" s="49"/>
      <c r="AJ712" s="42"/>
      <c r="AK712" s="113"/>
      <c r="AL712" s="44"/>
      <c r="AM712" s="46"/>
      <c r="AN712" s="46"/>
      <c r="AO712" s="46"/>
      <c r="AP712" s="46"/>
      <c r="AQ712" s="46"/>
      <c r="AR712" s="46"/>
      <c r="BG712" s="30">
        <f t="shared" si="41"/>
        <v>0</v>
      </c>
      <c r="BH712" s="30" t="str">
        <f t="shared" si="42"/>
        <v>n/a</v>
      </c>
      <c r="BI712" s="31" t="b">
        <f t="shared" si="43"/>
        <v>0</v>
      </c>
    </row>
    <row r="713" spans="1:61" x14ac:dyDescent="0.15">
      <c r="A713" s="29"/>
      <c r="B713" s="32"/>
      <c r="C713" s="33"/>
      <c r="D713" s="33"/>
      <c r="E713" s="47"/>
      <c r="F713" s="41"/>
      <c r="G713" s="34"/>
      <c r="H713" s="35"/>
      <c r="I713" s="35"/>
      <c r="J713" s="36"/>
      <c r="K713" s="37"/>
      <c r="L713" s="37"/>
      <c r="M713" s="38"/>
      <c r="N713" s="39"/>
      <c r="O713" s="40"/>
      <c r="P713" s="40"/>
      <c r="Q713" s="34"/>
      <c r="R713" s="34"/>
      <c r="S713" s="41"/>
      <c r="T713" s="36"/>
      <c r="U713" s="36"/>
      <c r="V713" s="42"/>
      <c r="W713" s="42"/>
      <c r="X713" s="42"/>
      <c r="Y713" s="42"/>
      <c r="Z713" s="36"/>
      <c r="AA713" s="35"/>
      <c r="AB713" s="48"/>
      <c r="AC713" s="43"/>
      <c r="AD713" s="44"/>
      <c r="AE713" s="45"/>
      <c r="AF713" s="36"/>
      <c r="AG713" s="36"/>
      <c r="AH713" s="36"/>
      <c r="AI713" s="49"/>
      <c r="AJ713" s="42"/>
      <c r="AK713" s="113"/>
      <c r="AL713" s="44"/>
      <c r="AM713" s="46"/>
      <c r="AN713" s="46"/>
      <c r="AO713" s="46"/>
      <c r="AP713" s="46"/>
      <c r="AQ713" s="46"/>
      <c r="AR713" s="46"/>
      <c r="BG713" s="30">
        <f t="shared" si="41"/>
        <v>0</v>
      </c>
      <c r="BH713" s="30" t="str">
        <f t="shared" si="42"/>
        <v>n/a</v>
      </c>
      <c r="BI713" s="31" t="b">
        <f t="shared" si="43"/>
        <v>0</v>
      </c>
    </row>
    <row r="714" spans="1:61" x14ac:dyDescent="0.15">
      <c r="A714" s="29"/>
      <c r="B714" s="32"/>
      <c r="C714" s="33"/>
      <c r="D714" s="33"/>
      <c r="E714" s="47"/>
      <c r="F714" s="41"/>
      <c r="G714" s="34"/>
      <c r="H714" s="35"/>
      <c r="I714" s="35"/>
      <c r="J714" s="36"/>
      <c r="K714" s="37"/>
      <c r="L714" s="37"/>
      <c r="M714" s="38"/>
      <c r="N714" s="39"/>
      <c r="O714" s="40"/>
      <c r="P714" s="40"/>
      <c r="Q714" s="34"/>
      <c r="R714" s="34"/>
      <c r="S714" s="41"/>
      <c r="T714" s="36"/>
      <c r="U714" s="36"/>
      <c r="V714" s="42"/>
      <c r="W714" s="42"/>
      <c r="X714" s="42"/>
      <c r="Y714" s="42"/>
      <c r="Z714" s="36"/>
      <c r="AA714" s="35"/>
      <c r="AB714" s="48"/>
      <c r="AC714" s="43"/>
      <c r="AD714" s="44"/>
      <c r="AE714" s="45"/>
      <c r="AF714" s="36"/>
      <c r="AG714" s="36"/>
      <c r="AH714" s="36"/>
      <c r="AI714" s="49"/>
      <c r="AJ714" s="42"/>
      <c r="AK714" s="113"/>
      <c r="AL714" s="44"/>
      <c r="AM714" s="46"/>
      <c r="AN714" s="46"/>
      <c r="AO714" s="46"/>
      <c r="AP714" s="46"/>
      <c r="AQ714" s="46"/>
      <c r="AR714" s="46"/>
      <c r="BG714" s="30">
        <f t="shared" si="41"/>
        <v>0</v>
      </c>
      <c r="BH714" s="30" t="str">
        <f t="shared" si="42"/>
        <v>n/a</v>
      </c>
      <c r="BI714" s="31" t="b">
        <f t="shared" si="43"/>
        <v>0</v>
      </c>
    </row>
    <row r="715" spans="1:61" x14ac:dyDescent="0.15">
      <c r="A715" s="29"/>
      <c r="B715" s="32"/>
      <c r="C715" s="33"/>
      <c r="D715" s="33"/>
      <c r="E715" s="47"/>
      <c r="F715" s="41"/>
      <c r="G715" s="34"/>
      <c r="H715" s="35"/>
      <c r="I715" s="35"/>
      <c r="J715" s="36"/>
      <c r="K715" s="37"/>
      <c r="L715" s="37"/>
      <c r="M715" s="38"/>
      <c r="N715" s="39"/>
      <c r="O715" s="40"/>
      <c r="P715" s="40"/>
      <c r="Q715" s="34"/>
      <c r="R715" s="34"/>
      <c r="S715" s="41"/>
      <c r="T715" s="36"/>
      <c r="U715" s="36"/>
      <c r="V715" s="42"/>
      <c r="W715" s="42"/>
      <c r="X715" s="42"/>
      <c r="Y715" s="42"/>
      <c r="Z715" s="36"/>
      <c r="AA715" s="35"/>
      <c r="AB715" s="48"/>
      <c r="AC715" s="43"/>
      <c r="AD715" s="44"/>
      <c r="AE715" s="45"/>
      <c r="AF715" s="36"/>
      <c r="AG715" s="36"/>
      <c r="AH715" s="36"/>
      <c r="AI715" s="49"/>
      <c r="AJ715" s="42"/>
      <c r="AK715" s="113"/>
      <c r="AL715" s="44"/>
      <c r="AM715" s="46"/>
      <c r="AN715" s="46"/>
      <c r="AO715" s="46"/>
      <c r="AP715" s="46"/>
      <c r="AQ715" s="46"/>
      <c r="AR715" s="46"/>
      <c r="BG715" s="30">
        <f t="shared" si="41"/>
        <v>0</v>
      </c>
      <c r="BH715" s="30" t="str">
        <f t="shared" si="42"/>
        <v>n/a</v>
      </c>
      <c r="BI715" s="31" t="b">
        <f t="shared" si="43"/>
        <v>0</v>
      </c>
    </row>
    <row r="716" spans="1:61" x14ac:dyDescent="0.15">
      <c r="A716" s="29"/>
      <c r="B716" s="32"/>
      <c r="C716" s="33"/>
      <c r="D716" s="33"/>
      <c r="E716" s="47"/>
      <c r="F716" s="41"/>
      <c r="G716" s="34"/>
      <c r="H716" s="35"/>
      <c r="I716" s="35"/>
      <c r="J716" s="36"/>
      <c r="K716" s="37"/>
      <c r="L716" s="37"/>
      <c r="M716" s="38"/>
      <c r="N716" s="39"/>
      <c r="O716" s="40"/>
      <c r="P716" s="40"/>
      <c r="Q716" s="34"/>
      <c r="R716" s="34"/>
      <c r="S716" s="41"/>
      <c r="T716" s="36"/>
      <c r="U716" s="36"/>
      <c r="V716" s="42"/>
      <c r="W716" s="42"/>
      <c r="X716" s="42"/>
      <c r="Y716" s="42"/>
      <c r="Z716" s="36"/>
      <c r="AA716" s="35"/>
      <c r="AB716" s="48"/>
      <c r="AC716" s="43"/>
      <c r="AD716" s="44"/>
      <c r="AE716" s="45"/>
      <c r="AF716" s="36"/>
      <c r="AG716" s="36"/>
      <c r="AH716" s="36"/>
      <c r="AI716" s="49"/>
      <c r="AJ716" s="42"/>
      <c r="AK716" s="113"/>
      <c r="AL716" s="44"/>
      <c r="AM716" s="46"/>
      <c r="AN716" s="46"/>
      <c r="AO716" s="46"/>
      <c r="AP716" s="46"/>
      <c r="AQ716" s="46"/>
      <c r="AR716" s="46"/>
      <c r="BG716" s="30">
        <f t="shared" si="41"/>
        <v>0</v>
      </c>
      <c r="BH716" s="30" t="str">
        <f t="shared" si="42"/>
        <v>n/a</v>
      </c>
      <c r="BI716" s="31" t="b">
        <f t="shared" si="43"/>
        <v>0</v>
      </c>
    </row>
    <row r="717" spans="1:61" x14ac:dyDescent="0.15">
      <c r="A717" s="29"/>
      <c r="B717" s="32"/>
      <c r="C717" s="33"/>
      <c r="D717" s="33"/>
      <c r="E717" s="47"/>
      <c r="F717" s="41"/>
      <c r="G717" s="34"/>
      <c r="H717" s="35"/>
      <c r="I717" s="35"/>
      <c r="J717" s="36"/>
      <c r="K717" s="37"/>
      <c r="L717" s="37"/>
      <c r="M717" s="38"/>
      <c r="N717" s="39"/>
      <c r="O717" s="40"/>
      <c r="P717" s="40"/>
      <c r="Q717" s="34"/>
      <c r="R717" s="34"/>
      <c r="S717" s="41"/>
      <c r="T717" s="36"/>
      <c r="U717" s="36"/>
      <c r="V717" s="42"/>
      <c r="W717" s="42"/>
      <c r="X717" s="42"/>
      <c r="Y717" s="42"/>
      <c r="Z717" s="36"/>
      <c r="AA717" s="35"/>
      <c r="AB717" s="48"/>
      <c r="AC717" s="43"/>
      <c r="AD717" s="44"/>
      <c r="AE717" s="45"/>
      <c r="AF717" s="36"/>
      <c r="AG717" s="36"/>
      <c r="AH717" s="36"/>
      <c r="AI717" s="49"/>
      <c r="AJ717" s="42"/>
      <c r="AK717" s="113"/>
      <c r="AL717" s="44"/>
      <c r="AM717" s="46"/>
      <c r="AN717" s="46"/>
      <c r="AO717" s="46"/>
      <c r="AP717" s="46"/>
      <c r="AQ717" s="46"/>
      <c r="AR717" s="46"/>
      <c r="BG717" s="30">
        <f t="shared" si="41"/>
        <v>0</v>
      </c>
      <c r="BH717" s="30" t="str">
        <f t="shared" si="42"/>
        <v>n/a</v>
      </c>
      <c r="BI717" s="31" t="b">
        <f t="shared" si="43"/>
        <v>0</v>
      </c>
    </row>
    <row r="718" spans="1:61" x14ac:dyDescent="0.15">
      <c r="A718" s="29"/>
      <c r="B718" s="32"/>
      <c r="C718" s="33"/>
      <c r="D718" s="33"/>
      <c r="E718" s="47"/>
      <c r="F718" s="41"/>
      <c r="G718" s="34"/>
      <c r="H718" s="35"/>
      <c r="I718" s="35"/>
      <c r="J718" s="36"/>
      <c r="K718" s="37"/>
      <c r="L718" s="37"/>
      <c r="M718" s="38"/>
      <c r="N718" s="39"/>
      <c r="O718" s="40"/>
      <c r="P718" s="40"/>
      <c r="Q718" s="34"/>
      <c r="R718" s="34"/>
      <c r="S718" s="41"/>
      <c r="T718" s="36"/>
      <c r="U718" s="36"/>
      <c r="V718" s="42"/>
      <c r="W718" s="42"/>
      <c r="X718" s="42"/>
      <c r="Y718" s="42"/>
      <c r="Z718" s="36"/>
      <c r="AA718" s="35"/>
      <c r="AB718" s="48"/>
      <c r="AC718" s="43"/>
      <c r="AD718" s="44"/>
      <c r="AE718" s="45"/>
      <c r="AF718" s="36"/>
      <c r="AG718" s="36"/>
      <c r="AH718" s="36"/>
      <c r="AI718" s="49"/>
      <c r="AJ718" s="42"/>
      <c r="AK718" s="113"/>
      <c r="AL718" s="44"/>
      <c r="AM718" s="46"/>
      <c r="AN718" s="46"/>
      <c r="AO718" s="46"/>
      <c r="AP718" s="46"/>
      <c r="AQ718" s="46"/>
      <c r="AR718" s="46"/>
      <c r="BG718" s="30">
        <f t="shared" si="41"/>
        <v>0</v>
      </c>
      <c r="BH718" s="30" t="str">
        <f t="shared" si="42"/>
        <v>n/a</v>
      </c>
      <c r="BI718" s="31" t="b">
        <f t="shared" si="43"/>
        <v>0</v>
      </c>
    </row>
    <row r="719" spans="1:61" x14ac:dyDescent="0.15">
      <c r="A719" s="29"/>
      <c r="B719" s="32"/>
      <c r="C719" s="33"/>
      <c r="D719" s="33"/>
      <c r="E719" s="47"/>
      <c r="F719" s="41"/>
      <c r="G719" s="34"/>
      <c r="H719" s="35"/>
      <c r="I719" s="35"/>
      <c r="J719" s="36"/>
      <c r="K719" s="37"/>
      <c r="L719" s="37"/>
      <c r="M719" s="38"/>
      <c r="N719" s="39"/>
      <c r="O719" s="40"/>
      <c r="P719" s="40"/>
      <c r="Q719" s="34"/>
      <c r="R719" s="34"/>
      <c r="S719" s="41"/>
      <c r="T719" s="36"/>
      <c r="U719" s="36"/>
      <c r="V719" s="42"/>
      <c r="W719" s="42"/>
      <c r="X719" s="42"/>
      <c r="Y719" s="42"/>
      <c r="Z719" s="36"/>
      <c r="AA719" s="35"/>
      <c r="AB719" s="48"/>
      <c r="AC719" s="43"/>
      <c r="AD719" s="44"/>
      <c r="AE719" s="45"/>
      <c r="AF719" s="36"/>
      <c r="AG719" s="36"/>
      <c r="AH719" s="36"/>
      <c r="AI719" s="49"/>
      <c r="AJ719" s="42"/>
      <c r="AK719" s="113"/>
      <c r="AL719" s="44"/>
      <c r="AM719" s="46"/>
      <c r="AN719" s="46"/>
      <c r="AO719" s="46"/>
      <c r="AP719" s="46"/>
      <c r="AQ719" s="46"/>
      <c r="AR719" s="46"/>
      <c r="BG719" s="30">
        <f t="shared" si="41"/>
        <v>0</v>
      </c>
      <c r="BH719" s="30" t="str">
        <f t="shared" si="42"/>
        <v>n/a</v>
      </c>
      <c r="BI719" s="31" t="b">
        <f t="shared" si="43"/>
        <v>0</v>
      </c>
    </row>
    <row r="720" spans="1:61" x14ac:dyDescent="0.15">
      <c r="A720" s="29"/>
      <c r="B720" s="32"/>
      <c r="C720" s="33"/>
      <c r="D720" s="33"/>
      <c r="E720" s="47"/>
      <c r="F720" s="41"/>
      <c r="G720" s="34"/>
      <c r="H720" s="35"/>
      <c r="I720" s="35"/>
      <c r="J720" s="36"/>
      <c r="K720" s="37"/>
      <c r="L720" s="37"/>
      <c r="M720" s="38"/>
      <c r="N720" s="39"/>
      <c r="O720" s="40"/>
      <c r="P720" s="40"/>
      <c r="Q720" s="34"/>
      <c r="R720" s="34"/>
      <c r="S720" s="41"/>
      <c r="T720" s="36"/>
      <c r="U720" s="36"/>
      <c r="V720" s="42"/>
      <c r="W720" s="42"/>
      <c r="X720" s="42"/>
      <c r="Y720" s="42"/>
      <c r="Z720" s="36"/>
      <c r="AA720" s="35"/>
      <c r="AB720" s="48"/>
      <c r="AC720" s="43"/>
      <c r="AD720" s="44"/>
      <c r="AE720" s="45"/>
      <c r="AF720" s="36"/>
      <c r="AG720" s="36"/>
      <c r="AH720" s="36"/>
      <c r="AI720" s="49"/>
      <c r="AJ720" s="42"/>
      <c r="AK720" s="113"/>
      <c r="AL720" s="44"/>
      <c r="AM720" s="46"/>
      <c r="AN720" s="46"/>
      <c r="AO720" s="46"/>
      <c r="AP720" s="46"/>
      <c r="AQ720" s="46"/>
      <c r="AR720" s="46"/>
      <c r="BG720" s="30">
        <f t="shared" si="41"/>
        <v>0</v>
      </c>
      <c r="BH720" s="30" t="str">
        <f t="shared" si="42"/>
        <v>n/a</v>
      </c>
      <c r="BI720" s="31" t="b">
        <f t="shared" si="43"/>
        <v>0</v>
      </c>
    </row>
    <row r="721" spans="1:61" x14ac:dyDescent="0.15">
      <c r="A721" s="29"/>
      <c r="B721" s="32"/>
      <c r="C721" s="33"/>
      <c r="D721" s="33"/>
      <c r="E721" s="47"/>
      <c r="F721" s="41"/>
      <c r="G721" s="34"/>
      <c r="H721" s="35"/>
      <c r="I721" s="35"/>
      <c r="J721" s="36"/>
      <c r="K721" s="37"/>
      <c r="L721" s="37"/>
      <c r="M721" s="38"/>
      <c r="N721" s="39"/>
      <c r="O721" s="40"/>
      <c r="P721" s="40"/>
      <c r="Q721" s="34"/>
      <c r="R721" s="34"/>
      <c r="S721" s="41"/>
      <c r="T721" s="36"/>
      <c r="U721" s="36"/>
      <c r="V721" s="42"/>
      <c r="W721" s="42"/>
      <c r="X721" s="42"/>
      <c r="Y721" s="42"/>
      <c r="Z721" s="36"/>
      <c r="AA721" s="35"/>
      <c r="AB721" s="48"/>
      <c r="AC721" s="43"/>
      <c r="AD721" s="44"/>
      <c r="AE721" s="45"/>
      <c r="AF721" s="36"/>
      <c r="AG721" s="36"/>
      <c r="AH721" s="36"/>
      <c r="AI721" s="49"/>
      <c r="AJ721" s="42"/>
      <c r="AK721" s="113"/>
      <c r="AL721" s="44"/>
      <c r="AM721" s="46"/>
      <c r="AN721" s="46"/>
      <c r="AO721" s="46"/>
      <c r="AP721" s="46"/>
      <c r="AQ721" s="46"/>
      <c r="AR721" s="46"/>
      <c r="BG721" s="30">
        <f t="shared" si="41"/>
        <v>0</v>
      </c>
      <c r="BH721" s="30" t="str">
        <f t="shared" si="42"/>
        <v>n/a</v>
      </c>
      <c r="BI721" s="31" t="b">
        <f t="shared" si="43"/>
        <v>0</v>
      </c>
    </row>
    <row r="722" spans="1:61" x14ac:dyDescent="0.15">
      <c r="A722" s="29"/>
      <c r="B722" s="32"/>
      <c r="C722" s="33"/>
      <c r="D722" s="33"/>
      <c r="E722" s="47"/>
      <c r="F722" s="41"/>
      <c r="G722" s="34"/>
      <c r="H722" s="35"/>
      <c r="I722" s="35"/>
      <c r="J722" s="36"/>
      <c r="K722" s="37"/>
      <c r="L722" s="37"/>
      <c r="M722" s="38"/>
      <c r="N722" s="39"/>
      <c r="O722" s="40"/>
      <c r="P722" s="40"/>
      <c r="Q722" s="34"/>
      <c r="R722" s="34"/>
      <c r="S722" s="41"/>
      <c r="T722" s="36"/>
      <c r="U722" s="36"/>
      <c r="V722" s="42"/>
      <c r="W722" s="42"/>
      <c r="X722" s="42"/>
      <c r="Y722" s="42"/>
      <c r="Z722" s="36"/>
      <c r="AA722" s="35"/>
      <c r="AB722" s="48"/>
      <c r="AC722" s="43"/>
      <c r="AD722" s="44"/>
      <c r="AE722" s="45"/>
      <c r="AF722" s="36"/>
      <c r="AG722" s="36"/>
      <c r="AH722" s="36"/>
      <c r="AI722" s="49"/>
      <c r="AJ722" s="42"/>
      <c r="AK722" s="113"/>
      <c r="AL722" s="44"/>
      <c r="AM722" s="46"/>
      <c r="AN722" s="46"/>
      <c r="AO722" s="46"/>
      <c r="AP722" s="46"/>
      <c r="AQ722" s="46"/>
      <c r="AR722" s="46"/>
      <c r="BG722" s="30">
        <f t="shared" si="41"/>
        <v>0</v>
      </c>
      <c r="BH722" s="30" t="str">
        <f t="shared" si="42"/>
        <v>n/a</v>
      </c>
      <c r="BI722" s="31" t="b">
        <f t="shared" si="43"/>
        <v>0</v>
      </c>
    </row>
    <row r="723" spans="1:61" x14ac:dyDescent="0.15">
      <c r="A723" s="29"/>
      <c r="B723" s="32"/>
      <c r="C723" s="33"/>
      <c r="D723" s="33"/>
      <c r="E723" s="47"/>
      <c r="F723" s="41"/>
      <c r="G723" s="34"/>
      <c r="H723" s="35"/>
      <c r="I723" s="35"/>
      <c r="J723" s="36"/>
      <c r="K723" s="37"/>
      <c r="L723" s="37"/>
      <c r="M723" s="38"/>
      <c r="N723" s="39"/>
      <c r="O723" s="40"/>
      <c r="P723" s="40"/>
      <c r="Q723" s="34"/>
      <c r="R723" s="34"/>
      <c r="S723" s="41"/>
      <c r="T723" s="36"/>
      <c r="U723" s="36"/>
      <c r="V723" s="42"/>
      <c r="W723" s="42"/>
      <c r="X723" s="42"/>
      <c r="Y723" s="42"/>
      <c r="Z723" s="36"/>
      <c r="AA723" s="35"/>
      <c r="AB723" s="48"/>
      <c r="AC723" s="43"/>
      <c r="AD723" s="44"/>
      <c r="AE723" s="45"/>
      <c r="AF723" s="36"/>
      <c r="AG723" s="36"/>
      <c r="AH723" s="36"/>
      <c r="AI723" s="49"/>
      <c r="AJ723" s="42"/>
      <c r="AK723" s="113"/>
      <c r="AL723" s="44"/>
      <c r="AM723" s="46"/>
      <c r="AN723" s="46"/>
      <c r="AO723" s="46"/>
      <c r="AP723" s="46"/>
      <c r="AQ723" s="46"/>
      <c r="AR723" s="46"/>
      <c r="BG723" s="30">
        <f t="shared" si="41"/>
        <v>0</v>
      </c>
      <c r="BH723" s="30" t="str">
        <f t="shared" si="42"/>
        <v>n/a</v>
      </c>
      <c r="BI723" s="31" t="b">
        <f t="shared" si="43"/>
        <v>0</v>
      </c>
    </row>
    <row r="724" spans="1:61" x14ac:dyDescent="0.15">
      <c r="A724" s="29"/>
      <c r="B724" s="32"/>
      <c r="C724" s="33"/>
      <c r="D724" s="33"/>
      <c r="E724" s="47"/>
      <c r="F724" s="41"/>
      <c r="G724" s="34"/>
      <c r="H724" s="35"/>
      <c r="I724" s="35"/>
      <c r="J724" s="36"/>
      <c r="K724" s="37"/>
      <c r="L724" s="37"/>
      <c r="M724" s="38"/>
      <c r="N724" s="39"/>
      <c r="O724" s="40"/>
      <c r="P724" s="40"/>
      <c r="Q724" s="34"/>
      <c r="R724" s="34"/>
      <c r="S724" s="41"/>
      <c r="T724" s="36"/>
      <c r="U724" s="36"/>
      <c r="V724" s="42"/>
      <c r="W724" s="42"/>
      <c r="X724" s="42"/>
      <c r="Y724" s="42"/>
      <c r="Z724" s="36"/>
      <c r="AA724" s="35"/>
      <c r="AB724" s="48"/>
      <c r="AC724" s="43"/>
      <c r="AD724" s="44"/>
      <c r="AE724" s="45"/>
      <c r="AF724" s="36"/>
      <c r="AG724" s="36"/>
      <c r="AH724" s="36"/>
      <c r="AI724" s="49"/>
      <c r="AJ724" s="42"/>
      <c r="AK724" s="113"/>
      <c r="AL724" s="44"/>
      <c r="AM724" s="46"/>
      <c r="AN724" s="46"/>
      <c r="AO724" s="46"/>
      <c r="AP724" s="46"/>
      <c r="AQ724" s="46"/>
      <c r="AR724" s="46"/>
      <c r="BG724" s="30">
        <f t="shared" si="41"/>
        <v>0</v>
      </c>
      <c r="BH724" s="30" t="str">
        <f t="shared" si="42"/>
        <v>n/a</v>
      </c>
      <c r="BI724" s="31" t="b">
        <f t="shared" si="43"/>
        <v>0</v>
      </c>
    </row>
    <row r="725" spans="1:61" x14ac:dyDescent="0.15">
      <c r="A725" s="29"/>
      <c r="B725" s="32"/>
      <c r="C725" s="33"/>
      <c r="D725" s="33"/>
      <c r="E725" s="47"/>
      <c r="F725" s="41"/>
      <c r="G725" s="34"/>
      <c r="H725" s="35"/>
      <c r="I725" s="35"/>
      <c r="J725" s="36"/>
      <c r="K725" s="37"/>
      <c r="L725" s="37"/>
      <c r="M725" s="38"/>
      <c r="N725" s="39"/>
      <c r="O725" s="40"/>
      <c r="P725" s="40"/>
      <c r="Q725" s="34"/>
      <c r="R725" s="34"/>
      <c r="S725" s="41"/>
      <c r="T725" s="36"/>
      <c r="U725" s="36"/>
      <c r="V725" s="42"/>
      <c r="W725" s="42"/>
      <c r="X725" s="42"/>
      <c r="Y725" s="42"/>
      <c r="Z725" s="36"/>
      <c r="AA725" s="35"/>
      <c r="AB725" s="48"/>
      <c r="AC725" s="43"/>
      <c r="AD725" s="44"/>
      <c r="AE725" s="45"/>
      <c r="AF725" s="36"/>
      <c r="AG725" s="36"/>
      <c r="AH725" s="36"/>
      <c r="AI725" s="49"/>
      <c r="AJ725" s="42"/>
      <c r="AK725" s="113"/>
      <c r="AL725" s="44"/>
      <c r="AM725" s="46"/>
      <c r="AN725" s="46"/>
      <c r="AO725" s="46"/>
      <c r="AP725" s="46"/>
      <c r="AQ725" s="46"/>
      <c r="AR725" s="46"/>
      <c r="BG725" s="30">
        <f t="shared" si="41"/>
        <v>0</v>
      </c>
      <c r="BH725" s="30" t="str">
        <f t="shared" si="42"/>
        <v>n/a</v>
      </c>
      <c r="BI725" s="31" t="b">
        <f t="shared" si="43"/>
        <v>0</v>
      </c>
    </row>
    <row r="726" spans="1:61" x14ac:dyDescent="0.15">
      <c r="A726" s="29"/>
      <c r="B726" s="32"/>
      <c r="C726" s="33"/>
      <c r="D726" s="33"/>
      <c r="E726" s="47"/>
      <c r="F726" s="41"/>
      <c r="G726" s="34"/>
      <c r="H726" s="35"/>
      <c r="I726" s="35"/>
      <c r="J726" s="36"/>
      <c r="K726" s="37"/>
      <c r="L726" s="37"/>
      <c r="M726" s="38"/>
      <c r="N726" s="39"/>
      <c r="O726" s="40"/>
      <c r="P726" s="40"/>
      <c r="Q726" s="34"/>
      <c r="R726" s="34"/>
      <c r="S726" s="41"/>
      <c r="T726" s="36"/>
      <c r="U726" s="36"/>
      <c r="V726" s="42"/>
      <c r="W726" s="42"/>
      <c r="X726" s="42"/>
      <c r="Y726" s="42"/>
      <c r="Z726" s="36"/>
      <c r="AA726" s="35"/>
      <c r="AB726" s="48"/>
      <c r="AC726" s="43"/>
      <c r="AD726" s="44"/>
      <c r="AE726" s="45"/>
      <c r="AF726" s="36"/>
      <c r="AG726" s="36"/>
      <c r="AH726" s="36"/>
      <c r="AI726" s="49"/>
      <c r="AJ726" s="42"/>
      <c r="AK726" s="113"/>
      <c r="AL726" s="44"/>
      <c r="AM726" s="46"/>
      <c r="AN726" s="46"/>
      <c r="AO726" s="46"/>
      <c r="AP726" s="46"/>
      <c r="AQ726" s="46"/>
      <c r="AR726" s="46"/>
      <c r="BG726" s="30">
        <f t="shared" si="41"/>
        <v>0</v>
      </c>
      <c r="BH726" s="30" t="str">
        <f t="shared" si="42"/>
        <v>n/a</v>
      </c>
      <c r="BI726" s="31" t="b">
        <f t="shared" si="43"/>
        <v>0</v>
      </c>
    </row>
    <row r="727" spans="1:61" x14ac:dyDescent="0.15">
      <c r="A727" s="29"/>
      <c r="B727" s="32"/>
      <c r="C727" s="33"/>
      <c r="D727" s="33"/>
      <c r="E727" s="47"/>
      <c r="F727" s="41"/>
      <c r="G727" s="34"/>
      <c r="H727" s="35"/>
      <c r="I727" s="35"/>
      <c r="J727" s="36"/>
      <c r="K727" s="37"/>
      <c r="L727" s="37"/>
      <c r="M727" s="38"/>
      <c r="N727" s="39"/>
      <c r="O727" s="40"/>
      <c r="P727" s="40"/>
      <c r="Q727" s="34"/>
      <c r="R727" s="34"/>
      <c r="S727" s="41"/>
      <c r="T727" s="36"/>
      <c r="U727" s="36"/>
      <c r="V727" s="42"/>
      <c r="W727" s="42"/>
      <c r="X727" s="42"/>
      <c r="Y727" s="42"/>
      <c r="Z727" s="36"/>
      <c r="AA727" s="35"/>
      <c r="AB727" s="48"/>
      <c r="AC727" s="43"/>
      <c r="AD727" s="44"/>
      <c r="AE727" s="45"/>
      <c r="AF727" s="36"/>
      <c r="AG727" s="36"/>
      <c r="AH727" s="36"/>
      <c r="AI727" s="49"/>
      <c r="AJ727" s="42"/>
      <c r="AK727" s="113"/>
      <c r="AL727" s="44"/>
      <c r="AM727" s="46"/>
      <c r="AN727" s="46"/>
      <c r="AO727" s="46"/>
      <c r="AP727" s="46"/>
      <c r="AQ727" s="46"/>
      <c r="AR727" s="46"/>
      <c r="BG727" s="30">
        <f t="shared" si="41"/>
        <v>0</v>
      </c>
      <c r="BH727" s="30" t="str">
        <f t="shared" si="42"/>
        <v>n/a</v>
      </c>
      <c r="BI727" s="31" t="b">
        <f t="shared" si="43"/>
        <v>0</v>
      </c>
    </row>
    <row r="728" spans="1:61" x14ac:dyDescent="0.15">
      <c r="A728" s="29"/>
      <c r="B728" s="32"/>
      <c r="C728" s="33"/>
      <c r="D728" s="33"/>
      <c r="E728" s="47"/>
      <c r="F728" s="41"/>
      <c r="G728" s="34"/>
      <c r="H728" s="35"/>
      <c r="I728" s="35"/>
      <c r="J728" s="36"/>
      <c r="K728" s="37"/>
      <c r="L728" s="37"/>
      <c r="M728" s="38"/>
      <c r="N728" s="39"/>
      <c r="O728" s="40"/>
      <c r="P728" s="40"/>
      <c r="Q728" s="34"/>
      <c r="R728" s="34"/>
      <c r="S728" s="41"/>
      <c r="T728" s="36"/>
      <c r="U728" s="36"/>
      <c r="V728" s="42"/>
      <c r="W728" s="42"/>
      <c r="X728" s="42"/>
      <c r="Y728" s="42"/>
      <c r="Z728" s="36"/>
      <c r="AA728" s="35"/>
      <c r="AB728" s="48"/>
      <c r="AC728" s="43"/>
      <c r="AD728" s="44"/>
      <c r="AE728" s="45"/>
      <c r="AF728" s="36"/>
      <c r="AG728" s="36"/>
      <c r="AH728" s="36"/>
      <c r="AI728" s="49"/>
      <c r="AJ728" s="42"/>
      <c r="AK728" s="113"/>
      <c r="AL728" s="44"/>
      <c r="AM728" s="46"/>
      <c r="AN728" s="46"/>
      <c r="AO728" s="46"/>
      <c r="AP728" s="46"/>
      <c r="AQ728" s="46"/>
      <c r="AR728" s="46"/>
      <c r="BG728" s="30">
        <f t="shared" si="41"/>
        <v>0</v>
      </c>
      <c r="BH728" s="30" t="str">
        <f t="shared" si="42"/>
        <v>n/a</v>
      </c>
      <c r="BI728" s="31" t="b">
        <f t="shared" si="43"/>
        <v>0</v>
      </c>
    </row>
    <row r="729" spans="1:61" x14ac:dyDescent="0.15">
      <c r="A729" s="29"/>
      <c r="B729" s="32"/>
      <c r="C729" s="33"/>
      <c r="D729" s="33"/>
      <c r="E729" s="47"/>
      <c r="F729" s="41"/>
      <c r="G729" s="34"/>
      <c r="H729" s="35"/>
      <c r="I729" s="35"/>
      <c r="J729" s="36"/>
      <c r="K729" s="37"/>
      <c r="L729" s="37"/>
      <c r="M729" s="38"/>
      <c r="N729" s="39"/>
      <c r="O729" s="40"/>
      <c r="P729" s="40"/>
      <c r="Q729" s="34"/>
      <c r="R729" s="34"/>
      <c r="S729" s="41"/>
      <c r="T729" s="36"/>
      <c r="U729" s="36"/>
      <c r="V729" s="42"/>
      <c r="W729" s="42"/>
      <c r="X729" s="42"/>
      <c r="Y729" s="42"/>
      <c r="Z729" s="36"/>
      <c r="AA729" s="35"/>
      <c r="AB729" s="48"/>
      <c r="AC729" s="43"/>
      <c r="AD729" s="44"/>
      <c r="AE729" s="45"/>
      <c r="AF729" s="36"/>
      <c r="AG729" s="36"/>
      <c r="AH729" s="36"/>
      <c r="AI729" s="49"/>
      <c r="AJ729" s="42"/>
      <c r="AK729" s="113"/>
      <c r="AL729" s="44"/>
      <c r="AM729" s="46"/>
      <c r="AN729" s="46"/>
      <c r="AO729" s="46"/>
      <c r="AP729" s="46"/>
      <c r="AQ729" s="46"/>
      <c r="AR729" s="46"/>
      <c r="BG729" s="30">
        <f t="shared" si="41"/>
        <v>0</v>
      </c>
      <c r="BH729" s="30" t="str">
        <f t="shared" si="42"/>
        <v>n/a</v>
      </c>
      <c r="BI729" s="31" t="b">
        <f t="shared" si="43"/>
        <v>0</v>
      </c>
    </row>
    <row r="730" spans="1:61" x14ac:dyDescent="0.15">
      <c r="A730" s="29"/>
      <c r="B730" s="32"/>
      <c r="C730" s="33"/>
      <c r="D730" s="33"/>
      <c r="E730" s="47"/>
      <c r="F730" s="41"/>
      <c r="G730" s="34"/>
      <c r="H730" s="35"/>
      <c r="I730" s="35"/>
      <c r="J730" s="36"/>
      <c r="K730" s="37"/>
      <c r="L730" s="37"/>
      <c r="M730" s="38"/>
      <c r="N730" s="39"/>
      <c r="O730" s="40"/>
      <c r="P730" s="40"/>
      <c r="Q730" s="34"/>
      <c r="R730" s="34"/>
      <c r="S730" s="41"/>
      <c r="T730" s="36"/>
      <c r="U730" s="36"/>
      <c r="V730" s="42"/>
      <c r="W730" s="42"/>
      <c r="X730" s="42"/>
      <c r="Y730" s="42"/>
      <c r="Z730" s="36"/>
      <c r="AA730" s="35"/>
      <c r="AB730" s="48"/>
      <c r="AC730" s="43"/>
      <c r="AD730" s="44"/>
      <c r="AE730" s="45"/>
      <c r="AF730" s="36"/>
      <c r="AG730" s="36"/>
      <c r="AH730" s="36"/>
      <c r="AI730" s="49"/>
      <c r="AJ730" s="42"/>
      <c r="AK730" s="113"/>
      <c r="AL730" s="44"/>
      <c r="AM730" s="46"/>
      <c r="AN730" s="46"/>
      <c r="AO730" s="46"/>
      <c r="AP730" s="46"/>
      <c r="AQ730" s="46"/>
      <c r="AR730" s="46"/>
      <c r="BG730" s="30">
        <f t="shared" si="41"/>
        <v>0</v>
      </c>
      <c r="BH730" s="30" t="str">
        <f t="shared" si="42"/>
        <v>n/a</v>
      </c>
      <c r="BI730" s="31" t="b">
        <f t="shared" si="43"/>
        <v>0</v>
      </c>
    </row>
    <row r="731" spans="1:61" x14ac:dyDescent="0.15">
      <c r="A731" s="29"/>
      <c r="B731" s="32"/>
      <c r="C731" s="33"/>
      <c r="D731" s="33"/>
      <c r="E731" s="47"/>
      <c r="F731" s="41"/>
      <c r="G731" s="34"/>
      <c r="H731" s="35"/>
      <c r="I731" s="35"/>
      <c r="J731" s="36"/>
      <c r="K731" s="37"/>
      <c r="L731" s="37"/>
      <c r="M731" s="38"/>
      <c r="N731" s="39"/>
      <c r="O731" s="40"/>
      <c r="P731" s="40"/>
      <c r="Q731" s="34"/>
      <c r="R731" s="34"/>
      <c r="S731" s="41"/>
      <c r="T731" s="36"/>
      <c r="U731" s="36"/>
      <c r="V731" s="42"/>
      <c r="W731" s="42"/>
      <c r="X731" s="42"/>
      <c r="Y731" s="42"/>
      <c r="Z731" s="36"/>
      <c r="AA731" s="35"/>
      <c r="AB731" s="48"/>
      <c r="AC731" s="43"/>
      <c r="AD731" s="44"/>
      <c r="AE731" s="45"/>
      <c r="AF731" s="36"/>
      <c r="AG731" s="36"/>
      <c r="AH731" s="36"/>
      <c r="AI731" s="49"/>
      <c r="AJ731" s="42"/>
      <c r="AK731" s="113"/>
      <c r="AL731" s="44"/>
      <c r="AM731" s="46"/>
      <c r="AN731" s="46"/>
      <c r="AO731" s="46"/>
      <c r="AP731" s="46"/>
      <c r="AQ731" s="46"/>
      <c r="AR731" s="46"/>
      <c r="BG731" s="30">
        <f t="shared" si="41"/>
        <v>0</v>
      </c>
      <c r="BH731" s="30" t="str">
        <f t="shared" si="42"/>
        <v>n/a</v>
      </c>
      <c r="BI731" s="31" t="b">
        <f t="shared" si="43"/>
        <v>0</v>
      </c>
    </row>
    <row r="732" spans="1:61" x14ac:dyDescent="0.15">
      <c r="A732" s="29"/>
      <c r="B732" s="32"/>
      <c r="C732" s="33"/>
      <c r="D732" s="33"/>
      <c r="E732" s="47"/>
      <c r="F732" s="41"/>
      <c r="G732" s="34"/>
      <c r="H732" s="35"/>
      <c r="I732" s="35"/>
      <c r="J732" s="36"/>
      <c r="K732" s="37"/>
      <c r="L732" s="37"/>
      <c r="M732" s="38"/>
      <c r="N732" s="39"/>
      <c r="O732" s="40"/>
      <c r="P732" s="40"/>
      <c r="Q732" s="34"/>
      <c r="R732" s="34"/>
      <c r="S732" s="41"/>
      <c r="T732" s="36"/>
      <c r="U732" s="36"/>
      <c r="V732" s="42"/>
      <c r="W732" s="42"/>
      <c r="X732" s="42"/>
      <c r="Y732" s="42"/>
      <c r="Z732" s="36"/>
      <c r="AA732" s="35"/>
      <c r="AB732" s="48"/>
      <c r="AC732" s="43"/>
      <c r="AD732" s="44"/>
      <c r="AE732" s="45"/>
      <c r="AF732" s="36"/>
      <c r="AG732" s="36"/>
      <c r="AH732" s="36"/>
      <c r="AI732" s="49"/>
      <c r="AJ732" s="42"/>
      <c r="AK732" s="113"/>
      <c r="AL732" s="44"/>
      <c r="AM732" s="46"/>
      <c r="AN732" s="46"/>
      <c r="AO732" s="46"/>
      <c r="AP732" s="46"/>
      <c r="AQ732" s="46"/>
      <c r="AR732" s="46"/>
      <c r="BG732" s="30">
        <f t="shared" si="41"/>
        <v>0</v>
      </c>
      <c r="BH732" s="30" t="str">
        <f t="shared" si="42"/>
        <v>n/a</v>
      </c>
      <c r="BI732" s="31" t="b">
        <f t="shared" si="43"/>
        <v>0</v>
      </c>
    </row>
    <row r="733" spans="1:61" x14ac:dyDescent="0.15">
      <c r="A733" s="29"/>
      <c r="B733" s="32"/>
      <c r="C733" s="33"/>
      <c r="D733" s="33"/>
      <c r="E733" s="47"/>
      <c r="F733" s="41"/>
      <c r="G733" s="34"/>
      <c r="H733" s="35"/>
      <c r="I733" s="35"/>
      <c r="J733" s="36"/>
      <c r="K733" s="37"/>
      <c r="L733" s="37"/>
      <c r="M733" s="38"/>
      <c r="N733" s="39"/>
      <c r="O733" s="40"/>
      <c r="P733" s="40"/>
      <c r="Q733" s="34"/>
      <c r="R733" s="34"/>
      <c r="S733" s="41"/>
      <c r="T733" s="36"/>
      <c r="U733" s="36"/>
      <c r="V733" s="42"/>
      <c r="W733" s="42"/>
      <c r="X733" s="42"/>
      <c r="Y733" s="42"/>
      <c r="Z733" s="36"/>
      <c r="AA733" s="35"/>
      <c r="AB733" s="48"/>
      <c r="AC733" s="43"/>
      <c r="AD733" s="44"/>
      <c r="AE733" s="45"/>
      <c r="AF733" s="36"/>
      <c r="AG733" s="36"/>
      <c r="AH733" s="36"/>
      <c r="AI733" s="49"/>
      <c r="AJ733" s="42"/>
      <c r="AK733" s="113"/>
      <c r="AL733" s="44"/>
      <c r="AM733" s="46"/>
      <c r="AN733" s="46"/>
      <c r="AO733" s="46"/>
      <c r="AP733" s="46"/>
      <c r="AQ733" s="46"/>
      <c r="AR733" s="46"/>
      <c r="BG733" s="30">
        <f t="shared" si="41"/>
        <v>0</v>
      </c>
      <c r="BH733" s="30" t="str">
        <f t="shared" si="42"/>
        <v>n/a</v>
      </c>
      <c r="BI733" s="31" t="b">
        <f t="shared" si="43"/>
        <v>0</v>
      </c>
    </row>
    <row r="734" spans="1:61" x14ac:dyDescent="0.15">
      <c r="A734" s="29"/>
      <c r="B734" s="32"/>
      <c r="C734" s="33"/>
      <c r="D734" s="33"/>
      <c r="E734" s="47"/>
      <c r="F734" s="41"/>
      <c r="G734" s="34"/>
      <c r="H734" s="35"/>
      <c r="I734" s="35"/>
      <c r="J734" s="36"/>
      <c r="K734" s="37"/>
      <c r="L734" s="37"/>
      <c r="M734" s="38"/>
      <c r="N734" s="39"/>
      <c r="O734" s="40"/>
      <c r="P734" s="40"/>
      <c r="Q734" s="34"/>
      <c r="R734" s="34"/>
      <c r="S734" s="41"/>
      <c r="T734" s="36"/>
      <c r="U734" s="36"/>
      <c r="V734" s="42"/>
      <c r="W734" s="42"/>
      <c r="X734" s="42"/>
      <c r="Y734" s="42"/>
      <c r="Z734" s="36"/>
      <c r="AA734" s="35"/>
      <c r="AB734" s="48"/>
      <c r="AC734" s="43"/>
      <c r="AD734" s="44"/>
      <c r="AE734" s="45"/>
      <c r="AF734" s="36"/>
      <c r="AG734" s="36"/>
      <c r="AH734" s="36"/>
      <c r="AI734" s="49"/>
      <c r="AJ734" s="42"/>
      <c r="AK734" s="113"/>
      <c r="AL734" s="44"/>
      <c r="AM734" s="46"/>
      <c r="AN734" s="46"/>
      <c r="AO734" s="46"/>
      <c r="AP734" s="46"/>
      <c r="AQ734" s="46"/>
      <c r="AR734" s="46"/>
      <c r="BG734" s="30">
        <f t="shared" si="41"/>
        <v>0</v>
      </c>
      <c r="BH734" s="30" t="str">
        <f t="shared" si="42"/>
        <v>n/a</v>
      </c>
      <c r="BI734" s="31" t="b">
        <f t="shared" si="43"/>
        <v>0</v>
      </c>
    </row>
    <row r="735" spans="1:61" x14ac:dyDescent="0.15">
      <c r="A735" s="29"/>
      <c r="B735" s="32"/>
      <c r="C735" s="33"/>
      <c r="D735" s="33"/>
      <c r="E735" s="47"/>
      <c r="F735" s="41"/>
      <c r="G735" s="34"/>
      <c r="H735" s="35"/>
      <c r="I735" s="35"/>
      <c r="J735" s="36"/>
      <c r="K735" s="37"/>
      <c r="L735" s="37"/>
      <c r="M735" s="38"/>
      <c r="N735" s="39"/>
      <c r="O735" s="40"/>
      <c r="P735" s="40"/>
      <c r="Q735" s="34"/>
      <c r="R735" s="34"/>
      <c r="S735" s="41"/>
      <c r="T735" s="36"/>
      <c r="U735" s="36"/>
      <c r="V735" s="42"/>
      <c r="W735" s="42"/>
      <c r="X735" s="42"/>
      <c r="Y735" s="42"/>
      <c r="Z735" s="36"/>
      <c r="AA735" s="35"/>
      <c r="AB735" s="48"/>
      <c r="AC735" s="43"/>
      <c r="AD735" s="44"/>
      <c r="AE735" s="45"/>
      <c r="AF735" s="36"/>
      <c r="AG735" s="36"/>
      <c r="AH735" s="36"/>
      <c r="AI735" s="49"/>
      <c r="AJ735" s="42"/>
      <c r="AK735" s="113"/>
      <c r="AL735" s="44"/>
      <c r="AM735" s="46"/>
      <c r="AN735" s="46"/>
      <c r="AO735" s="46"/>
      <c r="AP735" s="46"/>
      <c r="AQ735" s="46"/>
      <c r="AR735" s="46"/>
      <c r="BG735" s="30">
        <f t="shared" si="41"/>
        <v>0</v>
      </c>
      <c r="BH735" s="30" t="str">
        <f t="shared" si="42"/>
        <v>n/a</v>
      </c>
      <c r="BI735" s="31" t="b">
        <f t="shared" si="43"/>
        <v>0</v>
      </c>
    </row>
    <row r="736" spans="1:61" x14ac:dyDescent="0.15">
      <c r="A736" s="29"/>
      <c r="B736" s="32"/>
      <c r="C736" s="33"/>
      <c r="D736" s="33"/>
      <c r="E736" s="47"/>
      <c r="F736" s="41"/>
      <c r="G736" s="34"/>
      <c r="H736" s="35"/>
      <c r="I736" s="35"/>
      <c r="J736" s="36"/>
      <c r="K736" s="37"/>
      <c r="L736" s="37"/>
      <c r="M736" s="38"/>
      <c r="N736" s="39"/>
      <c r="O736" s="40"/>
      <c r="P736" s="40"/>
      <c r="Q736" s="34"/>
      <c r="R736" s="34"/>
      <c r="S736" s="41"/>
      <c r="T736" s="36"/>
      <c r="U736" s="36"/>
      <c r="V736" s="42"/>
      <c r="W736" s="42"/>
      <c r="X736" s="42"/>
      <c r="Y736" s="42"/>
      <c r="Z736" s="36"/>
      <c r="AA736" s="35"/>
      <c r="AB736" s="48"/>
      <c r="AC736" s="43"/>
      <c r="AD736" s="44"/>
      <c r="AE736" s="45"/>
      <c r="AF736" s="36"/>
      <c r="AG736" s="36"/>
      <c r="AH736" s="36"/>
      <c r="AI736" s="49"/>
      <c r="AJ736" s="42"/>
      <c r="AK736" s="113"/>
      <c r="AL736" s="44"/>
      <c r="AM736" s="46"/>
      <c r="AN736" s="46"/>
      <c r="AO736" s="46"/>
      <c r="AP736" s="46"/>
      <c r="AQ736" s="46"/>
      <c r="AR736" s="46"/>
      <c r="BG736" s="30">
        <f t="shared" si="41"/>
        <v>0</v>
      </c>
      <c r="BH736" s="30" t="str">
        <f t="shared" si="42"/>
        <v>n/a</v>
      </c>
      <c r="BI736" s="31" t="b">
        <f t="shared" si="43"/>
        <v>0</v>
      </c>
    </row>
    <row r="737" spans="1:61" x14ac:dyDescent="0.15">
      <c r="A737" s="29"/>
      <c r="B737" s="32"/>
      <c r="C737" s="33"/>
      <c r="D737" s="33"/>
      <c r="E737" s="47"/>
      <c r="F737" s="41"/>
      <c r="G737" s="34"/>
      <c r="H737" s="35"/>
      <c r="I737" s="35"/>
      <c r="J737" s="36"/>
      <c r="K737" s="37"/>
      <c r="L737" s="37"/>
      <c r="M737" s="38"/>
      <c r="N737" s="39"/>
      <c r="O737" s="40"/>
      <c r="P737" s="40"/>
      <c r="Q737" s="34"/>
      <c r="R737" s="34"/>
      <c r="S737" s="41"/>
      <c r="T737" s="36"/>
      <c r="U737" s="36"/>
      <c r="V737" s="42"/>
      <c r="W737" s="42"/>
      <c r="X737" s="42"/>
      <c r="Y737" s="42"/>
      <c r="Z737" s="36"/>
      <c r="AA737" s="35"/>
      <c r="AB737" s="48"/>
      <c r="AC737" s="43"/>
      <c r="AD737" s="44"/>
      <c r="AE737" s="45"/>
      <c r="AF737" s="36"/>
      <c r="AG737" s="36"/>
      <c r="AH737" s="36"/>
      <c r="AI737" s="49"/>
      <c r="AJ737" s="42"/>
      <c r="AK737" s="113"/>
      <c r="AL737" s="44"/>
      <c r="AM737" s="46"/>
      <c r="AN737" s="46"/>
      <c r="AO737" s="46"/>
      <c r="AP737" s="46"/>
      <c r="AQ737" s="46"/>
      <c r="AR737" s="46"/>
      <c r="BG737" s="30">
        <f t="shared" si="41"/>
        <v>0</v>
      </c>
      <c r="BH737" s="30" t="str">
        <f t="shared" si="42"/>
        <v>n/a</v>
      </c>
      <c r="BI737" s="31" t="b">
        <f t="shared" si="43"/>
        <v>0</v>
      </c>
    </row>
    <row r="738" spans="1:61" x14ac:dyDescent="0.15">
      <c r="A738" s="29"/>
      <c r="B738" s="32"/>
      <c r="C738" s="33"/>
      <c r="D738" s="33"/>
      <c r="E738" s="47"/>
      <c r="F738" s="41"/>
      <c r="G738" s="34"/>
      <c r="H738" s="35"/>
      <c r="I738" s="35"/>
      <c r="J738" s="36"/>
      <c r="K738" s="37"/>
      <c r="L738" s="37"/>
      <c r="M738" s="38"/>
      <c r="N738" s="39"/>
      <c r="O738" s="40"/>
      <c r="P738" s="40"/>
      <c r="Q738" s="34"/>
      <c r="R738" s="34"/>
      <c r="S738" s="41"/>
      <c r="T738" s="36"/>
      <c r="U738" s="36"/>
      <c r="V738" s="42"/>
      <c r="W738" s="42"/>
      <c r="X738" s="42"/>
      <c r="Y738" s="42"/>
      <c r="Z738" s="36"/>
      <c r="AA738" s="35"/>
      <c r="AB738" s="48"/>
      <c r="AC738" s="43"/>
      <c r="AD738" s="44"/>
      <c r="AE738" s="45"/>
      <c r="AF738" s="36"/>
      <c r="AG738" s="36"/>
      <c r="AH738" s="36"/>
      <c r="AI738" s="49"/>
      <c r="AJ738" s="42"/>
      <c r="AK738" s="113"/>
      <c r="AL738" s="44"/>
      <c r="AM738" s="46"/>
      <c r="AN738" s="46"/>
      <c r="AO738" s="46"/>
      <c r="AP738" s="46"/>
      <c r="AQ738" s="46"/>
      <c r="AR738" s="46"/>
      <c r="BG738" s="30">
        <f t="shared" si="41"/>
        <v>0</v>
      </c>
      <c r="BH738" s="30" t="str">
        <f t="shared" si="42"/>
        <v>n/a</v>
      </c>
      <c r="BI738" s="31" t="b">
        <f t="shared" si="43"/>
        <v>0</v>
      </c>
    </row>
    <row r="739" spans="1:61" x14ac:dyDescent="0.15">
      <c r="A739" s="29"/>
      <c r="B739" s="32"/>
      <c r="C739" s="33"/>
      <c r="D739" s="33"/>
      <c r="E739" s="47"/>
      <c r="F739" s="41"/>
      <c r="G739" s="34"/>
      <c r="H739" s="35"/>
      <c r="I739" s="35"/>
      <c r="J739" s="36"/>
      <c r="K739" s="37"/>
      <c r="L739" s="37"/>
      <c r="M739" s="38"/>
      <c r="N739" s="39"/>
      <c r="O739" s="40"/>
      <c r="P739" s="40"/>
      <c r="Q739" s="34"/>
      <c r="R739" s="34"/>
      <c r="S739" s="41"/>
      <c r="T739" s="36"/>
      <c r="U739" s="36"/>
      <c r="V739" s="42"/>
      <c r="W739" s="42"/>
      <c r="X739" s="42"/>
      <c r="Y739" s="42"/>
      <c r="Z739" s="36"/>
      <c r="AA739" s="35"/>
      <c r="AB739" s="48"/>
      <c r="AC739" s="43"/>
      <c r="AD739" s="44"/>
      <c r="AE739" s="45"/>
      <c r="AF739" s="36"/>
      <c r="AG739" s="36"/>
      <c r="AH739" s="36"/>
      <c r="AI739" s="49"/>
      <c r="AJ739" s="42"/>
      <c r="AK739" s="113"/>
      <c r="AL739" s="44"/>
      <c r="AM739" s="46"/>
      <c r="AN739" s="46"/>
      <c r="AO739" s="46"/>
      <c r="AP739" s="46"/>
      <c r="AQ739" s="46"/>
      <c r="AR739" s="46"/>
      <c r="BG739" s="30">
        <f t="shared" si="41"/>
        <v>0</v>
      </c>
      <c r="BH739" s="30" t="str">
        <f t="shared" si="42"/>
        <v>n/a</v>
      </c>
      <c r="BI739" s="31" t="b">
        <f t="shared" si="43"/>
        <v>0</v>
      </c>
    </row>
    <row r="740" spans="1:61" x14ac:dyDescent="0.15">
      <c r="A740" s="29"/>
      <c r="B740" s="32"/>
      <c r="C740" s="33"/>
      <c r="D740" s="33"/>
      <c r="E740" s="47"/>
      <c r="F740" s="41"/>
      <c r="G740" s="34"/>
      <c r="H740" s="35"/>
      <c r="I740" s="35"/>
      <c r="J740" s="36"/>
      <c r="K740" s="37"/>
      <c r="L740" s="37"/>
      <c r="M740" s="38"/>
      <c r="N740" s="39"/>
      <c r="O740" s="40"/>
      <c r="P740" s="40"/>
      <c r="Q740" s="34"/>
      <c r="R740" s="34"/>
      <c r="S740" s="41"/>
      <c r="T740" s="36"/>
      <c r="U740" s="36"/>
      <c r="V740" s="42"/>
      <c r="W740" s="42"/>
      <c r="X740" s="42"/>
      <c r="Y740" s="42"/>
      <c r="Z740" s="36"/>
      <c r="AA740" s="35"/>
      <c r="AB740" s="48"/>
      <c r="AC740" s="43"/>
      <c r="AD740" s="44"/>
      <c r="AE740" s="45"/>
      <c r="AF740" s="36"/>
      <c r="AG740" s="36"/>
      <c r="AH740" s="36"/>
      <c r="AI740" s="49"/>
      <c r="AJ740" s="42"/>
      <c r="AK740" s="113"/>
      <c r="AL740" s="44"/>
      <c r="AM740" s="46"/>
      <c r="AN740" s="46"/>
      <c r="AO740" s="46"/>
      <c r="AP740" s="46"/>
      <c r="AQ740" s="46"/>
      <c r="AR740" s="46"/>
      <c r="BG740" s="30">
        <f t="shared" si="41"/>
        <v>0</v>
      </c>
      <c r="BH740" s="30" t="str">
        <f t="shared" si="42"/>
        <v>n/a</v>
      </c>
      <c r="BI740" s="31" t="b">
        <f t="shared" si="43"/>
        <v>0</v>
      </c>
    </row>
    <row r="741" spans="1:61" x14ac:dyDescent="0.15">
      <c r="A741" s="29"/>
      <c r="B741" s="32"/>
      <c r="C741" s="33"/>
      <c r="D741" s="33"/>
      <c r="E741" s="47"/>
      <c r="F741" s="41"/>
      <c r="G741" s="34"/>
      <c r="H741" s="35"/>
      <c r="I741" s="35"/>
      <c r="J741" s="36"/>
      <c r="K741" s="37"/>
      <c r="L741" s="37"/>
      <c r="M741" s="38"/>
      <c r="N741" s="39"/>
      <c r="O741" s="40"/>
      <c r="P741" s="40"/>
      <c r="Q741" s="34"/>
      <c r="R741" s="34"/>
      <c r="S741" s="41"/>
      <c r="T741" s="36"/>
      <c r="U741" s="36"/>
      <c r="V741" s="42"/>
      <c r="W741" s="42"/>
      <c r="X741" s="42"/>
      <c r="Y741" s="42"/>
      <c r="Z741" s="36"/>
      <c r="AA741" s="35"/>
      <c r="AB741" s="48"/>
      <c r="AC741" s="43"/>
      <c r="AD741" s="44"/>
      <c r="AE741" s="45"/>
      <c r="AF741" s="36"/>
      <c r="AG741" s="36"/>
      <c r="AH741" s="36"/>
      <c r="AI741" s="49"/>
      <c r="AJ741" s="42"/>
      <c r="AK741" s="113"/>
      <c r="AL741" s="44"/>
      <c r="AM741" s="46"/>
      <c r="AN741" s="46"/>
      <c r="AO741" s="46"/>
      <c r="AP741" s="46"/>
      <c r="AQ741" s="46"/>
      <c r="AR741" s="46"/>
      <c r="BG741" s="30">
        <f t="shared" si="41"/>
        <v>0</v>
      </c>
      <c r="BH741" s="30" t="str">
        <f t="shared" si="42"/>
        <v>n/a</v>
      </c>
      <c r="BI741" s="31" t="b">
        <f t="shared" si="43"/>
        <v>0</v>
      </c>
    </row>
    <row r="742" spans="1:61" x14ac:dyDescent="0.15">
      <c r="A742" s="29"/>
      <c r="B742" s="32"/>
      <c r="C742" s="33"/>
      <c r="D742" s="33"/>
      <c r="E742" s="47"/>
      <c r="F742" s="41"/>
      <c r="G742" s="34"/>
      <c r="H742" s="35"/>
      <c r="I742" s="35"/>
      <c r="J742" s="36"/>
      <c r="K742" s="37"/>
      <c r="L742" s="37"/>
      <c r="M742" s="38"/>
      <c r="N742" s="39"/>
      <c r="O742" s="40"/>
      <c r="P742" s="40"/>
      <c r="Q742" s="34"/>
      <c r="R742" s="34"/>
      <c r="S742" s="41"/>
      <c r="T742" s="36"/>
      <c r="U742" s="36"/>
      <c r="V742" s="42"/>
      <c r="W742" s="42"/>
      <c r="X742" s="42"/>
      <c r="Y742" s="42"/>
      <c r="Z742" s="36"/>
      <c r="AA742" s="35"/>
      <c r="AB742" s="48"/>
      <c r="AC742" s="43"/>
      <c r="AD742" s="44"/>
      <c r="AE742" s="45"/>
      <c r="AF742" s="36"/>
      <c r="AG742" s="36"/>
      <c r="AH742" s="36"/>
      <c r="AI742" s="49"/>
      <c r="AJ742" s="42"/>
      <c r="AK742" s="113"/>
      <c r="AL742" s="44"/>
      <c r="AM742" s="46"/>
      <c r="AN742" s="46"/>
      <c r="AO742" s="46"/>
      <c r="AP742" s="46"/>
      <c r="AQ742" s="46"/>
      <c r="AR742" s="46"/>
      <c r="BG742" s="30">
        <f t="shared" si="41"/>
        <v>0</v>
      </c>
      <c r="BH742" s="30" t="str">
        <f t="shared" si="42"/>
        <v>n/a</v>
      </c>
      <c r="BI742" s="31" t="b">
        <f t="shared" si="43"/>
        <v>0</v>
      </c>
    </row>
    <row r="743" spans="1:61" x14ac:dyDescent="0.15">
      <c r="A743" s="29"/>
      <c r="B743" s="32"/>
      <c r="C743" s="33"/>
      <c r="D743" s="33"/>
      <c r="E743" s="47"/>
      <c r="F743" s="41"/>
      <c r="G743" s="34"/>
      <c r="H743" s="35"/>
      <c r="I743" s="35"/>
      <c r="J743" s="36"/>
      <c r="K743" s="37"/>
      <c r="L743" s="37"/>
      <c r="M743" s="38"/>
      <c r="N743" s="39"/>
      <c r="O743" s="40"/>
      <c r="P743" s="40"/>
      <c r="Q743" s="34"/>
      <c r="R743" s="34"/>
      <c r="S743" s="41"/>
      <c r="T743" s="36"/>
      <c r="U743" s="36"/>
      <c r="V743" s="42"/>
      <c r="W743" s="42"/>
      <c r="X743" s="42"/>
      <c r="Y743" s="42"/>
      <c r="Z743" s="36"/>
      <c r="AA743" s="35"/>
      <c r="AB743" s="48"/>
      <c r="AC743" s="43"/>
      <c r="AD743" s="44"/>
      <c r="AE743" s="45"/>
      <c r="AF743" s="36"/>
      <c r="AG743" s="36"/>
      <c r="AH743" s="36"/>
      <c r="AI743" s="49"/>
      <c r="AJ743" s="42"/>
      <c r="AK743" s="113"/>
      <c r="AL743" s="44"/>
      <c r="AM743" s="46"/>
      <c r="AN743" s="46"/>
      <c r="AO743" s="46"/>
      <c r="AP743" s="46"/>
      <c r="AQ743" s="46"/>
      <c r="AR743" s="46"/>
      <c r="BG743" s="30">
        <f t="shared" si="41"/>
        <v>0</v>
      </c>
      <c r="BH743" s="30" t="str">
        <f t="shared" si="42"/>
        <v>n/a</v>
      </c>
      <c r="BI743" s="31" t="b">
        <f t="shared" si="43"/>
        <v>0</v>
      </c>
    </row>
    <row r="744" spans="1:61" x14ac:dyDescent="0.15">
      <c r="A744" s="29"/>
      <c r="B744" s="32"/>
      <c r="C744" s="33"/>
      <c r="D744" s="33"/>
      <c r="E744" s="47"/>
      <c r="F744" s="41"/>
      <c r="G744" s="34"/>
      <c r="H744" s="35"/>
      <c r="I744" s="35"/>
      <c r="J744" s="36"/>
      <c r="K744" s="37"/>
      <c r="L744" s="37"/>
      <c r="M744" s="38"/>
      <c r="N744" s="39"/>
      <c r="O744" s="40"/>
      <c r="P744" s="40"/>
      <c r="Q744" s="34"/>
      <c r="R744" s="34"/>
      <c r="S744" s="41"/>
      <c r="T744" s="36"/>
      <c r="U744" s="36"/>
      <c r="V744" s="42"/>
      <c r="W744" s="42"/>
      <c r="X744" s="42"/>
      <c r="Y744" s="42"/>
      <c r="Z744" s="36"/>
      <c r="AA744" s="35"/>
      <c r="AB744" s="48"/>
      <c r="AC744" s="43"/>
      <c r="AD744" s="44"/>
      <c r="AE744" s="45"/>
      <c r="AF744" s="36"/>
      <c r="AG744" s="36"/>
      <c r="AH744" s="36"/>
      <c r="AI744" s="49"/>
      <c r="AJ744" s="42"/>
      <c r="AK744" s="113"/>
      <c r="AL744" s="44"/>
      <c r="AM744" s="46"/>
      <c r="AN744" s="46"/>
      <c r="AO744" s="46"/>
      <c r="AP744" s="46"/>
      <c r="AQ744" s="46"/>
      <c r="AR744" s="46"/>
      <c r="BG744" s="30">
        <f t="shared" si="41"/>
        <v>0</v>
      </c>
      <c r="BH744" s="30" t="str">
        <f t="shared" si="42"/>
        <v>n/a</v>
      </c>
      <c r="BI744" s="31" t="b">
        <f t="shared" si="43"/>
        <v>0</v>
      </c>
    </row>
    <row r="745" spans="1:61" x14ac:dyDescent="0.15">
      <c r="A745" s="29"/>
      <c r="B745" s="32"/>
      <c r="C745" s="33"/>
      <c r="D745" s="33"/>
      <c r="E745" s="47"/>
      <c r="F745" s="41"/>
      <c r="G745" s="34"/>
      <c r="H745" s="35"/>
      <c r="I745" s="35"/>
      <c r="J745" s="36"/>
      <c r="K745" s="37"/>
      <c r="L745" s="37"/>
      <c r="M745" s="38"/>
      <c r="N745" s="39"/>
      <c r="O745" s="40"/>
      <c r="P745" s="40"/>
      <c r="Q745" s="34"/>
      <c r="R745" s="34"/>
      <c r="S745" s="41"/>
      <c r="T745" s="36"/>
      <c r="U745" s="36"/>
      <c r="V745" s="42"/>
      <c r="W745" s="42"/>
      <c r="X745" s="42"/>
      <c r="Y745" s="42"/>
      <c r="Z745" s="36"/>
      <c r="AA745" s="35"/>
      <c r="AB745" s="48"/>
      <c r="AC745" s="43"/>
      <c r="AD745" s="44"/>
      <c r="AE745" s="45"/>
      <c r="AF745" s="36"/>
      <c r="AG745" s="36"/>
      <c r="AH745" s="36"/>
      <c r="AI745" s="49"/>
      <c r="AJ745" s="42"/>
      <c r="AK745" s="113"/>
      <c r="AL745" s="44"/>
      <c r="AM745" s="46"/>
      <c r="AN745" s="46"/>
      <c r="AO745" s="46"/>
      <c r="AP745" s="46"/>
      <c r="AQ745" s="46"/>
      <c r="AR745" s="46"/>
      <c r="BG745" s="30">
        <f t="shared" si="41"/>
        <v>0</v>
      </c>
      <c r="BH745" s="30" t="str">
        <f t="shared" si="42"/>
        <v>n/a</v>
      </c>
      <c r="BI745" s="31" t="b">
        <f t="shared" si="43"/>
        <v>0</v>
      </c>
    </row>
    <row r="746" spans="1:61" x14ac:dyDescent="0.15">
      <c r="A746" s="29"/>
      <c r="B746" s="32"/>
      <c r="C746" s="33"/>
      <c r="D746" s="33"/>
      <c r="E746" s="47"/>
      <c r="F746" s="41"/>
      <c r="G746" s="34"/>
      <c r="H746" s="35"/>
      <c r="I746" s="35"/>
      <c r="J746" s="36"/>
      <c r="K746" s="37"/>
      <c r="L746" s="37"/>
      <c r="M746" s="38"/>
      <c r="N746" s="39"/>
      <c r="O746" s="40"/>
      <c r="P746" s="40"/>
      <c r="Q746" s="34"/>
      <c r="R746" s="34"/>
      <c r="S746" s="41"/>
      <c r="T746" s="36"/>
      <c r="U746" s="36"/>
      <c r="V746" s="42"/>
      <c r="W746" s="42"/>
      <c r="X746" s="42"/>
      <c r="Y746" s="42"/>
      <c r="Z746" s="36"/>
      <c r="AA746" s="35"/>
      <c r="AB746" s="48"/>
      <c r="AC746" s="43"/>
      <c r="AD746" s="44"/>
      <c r="AE746" s="45"/>
      <c r="AF746" s="36"/>
      <c r="AG746" s="36"/>
      <c r="AH746" s="36"/>
      <c r="AI746" s="49"/>
      <c r="AJ746" s="42"/>
      <c r="AK746" s="113"/>
      <c r="AL746" s="44"/>
      <c r="AM746" s="46"/>
      <c r="AN746" s="46"/>
      <c r="AO746" s="46"/>
      <c r="AP746" s="46"/>
      <c r="AQ746" s="46"/>
      <c r="AR746" s="46"/>
      <c r="BG746" s="30">
        <f t="shared" si="41"/>
        <v>0</v>
      </c>
      <c r="BH746" s="30" t="str">
        <f t="shared" si="42"/>
        <v>n/a</v>
      </c>
      <c r="BI746" s="31" t="b">
        <f t="shared" si="43"/>
        <v>0</v>
      </c>
    </row>
    <row r="747" spans="1:61" x14ac:dyDescent="0.15">
      <c r="A747" s="29"/>
      <c r="B747" s="32"/>
      <c r="C747" s="33"/>
      <c r="D747" s="33"/>
      <c r="E747" s="47"/>
      <c r="F747" s="41"/>
      <c r="G747" s="34"/>
      <c r="H747" s="35"/>
      <c r="I747" s="35"/>
      <c r="J747" s="36"/>
      <c r="K747" s="37"/>
      <c r="L747" s="37"/>
      <c r="M747" s="38"/>
      <c r="N747" s="39"/>
      <c r="O747" s="40"/>
      <c r="P747" s="40"/>
      <c r="Q747" s="34"/>
      <c r="R747" s="34"/>
      <c r="S747" s="41"/>
      <c r="T747" s="36"/>
      <c r="U747" s="36"/>
      <c r="V747" s="42"/>
      <c r="W747" s="42"/>
      <c r="X747" s="42"/>
      <c r="Y747" s="42"/>
      <c r="Z747" s="36"/>
      <c r="AA747" s="35"/>
      <c r="AB747" s="48"/>
      <c r="AC747" s="43"/>
      <c r="AD747" s="44"/>
      <c r="AE747" s="45"/>
      <c r="AF747" s="36"/>
      <c r="AG747" s="36"/>
      <c r="AH747" s="36"/>
      <c r="AI747" s="49"/>
      <c r="AJ747" s="42"/>
      <c r="AK747" s="113"/>
      <c r="AL747" s="44"/>
      <c r="AM747" s="46"/>
      <c r="AN747" s="46"/>
      <c r="AO747" s="46"/>
      <c r="AP747" s="46"/>
      <c r="AQ747" s="46"/>
      <c r="AR747" s="46"/>
      <c r="BG747" s="30">
        <f t="shared" si="41"/>
        <v>0</v>
      </c>
      <c r="BH747" s="30" t="str">
        <f t="shared" si="42"/>
        <v>n/a</v>
      </c>
      <c r="BI747" s="31" t="b">
        <f t="shared" si="43"/>
        <v>0</v>
      </c>
    </row>
    <row r="748" spans="1:61" x14ac:dyDescent="0.15">
      <c r="A748" s="29"/>
      <c r="B748" s="32"/>
      <c r="C748" s="33"/>
      <c r="D748" s="33"/>
      <c r="E748" s="47"/>
      <c r="F748" s="41"/>
      <c r="G748" s="34"/>
      <c r="H748" s="35"/>
      <c r="I748" s="35"/>
      <c r="J748" s="36"/>
      <c r="K748" s="37"/>
      <c r="L748" s="37"/>
      <c r="M748" s="38"/>
      <c r="N748" s="39"/>
      <c r="O748" s="40"/>
      <c r="P748" s="40"/>
      <c r="Q748" s="34"/>
      <c r="R748" s="34"/>
      <c r="S748" s="41"/>
      <c r="T748" s="36"/>
      <c r="U748" s="36"/>
      <c r="V748" s="42"/>
      <c r="W748" s="42"/>
      <c r="X748" s="42"/>
      <c r="Y748" s="42"/>
      <c r="Z748" s="36"/>
      <c r="AA748" s="35"/>
      <c r="AB748" s="48"/>
      <c r="AC748" s="43"/>
      <c r="AD748" s="44"/>
      <c r="AE748" s="45"/>
      <c r="AF748" s="36"/>
      <c r="AG748" s="36"/>
      <c r="AH748" s="36"/>
      <c r="AI748" s="49"/>
      <c r="AJ748" s="42"/>
      <c r="AK748" s="113"/>
      <c r="AL748" s="44"/>
      <c r="AM748" s="46"/>
      <c r="AN748" s="46"/>
      <c r="AO748" s="46"/>
      <c r="AP748" s="46"/>
      <c r="AQ748" s="46"/>
      <c r="AR748" s="46"/>
      <c r="BG748" s="30">
        <f t="shared" si="41"/>
        <v>0</v>
      </c>
      <c r="BH748" s="30" t="str">
        <f t="shared" si="42"/>
        <v>n/a</v>
      </c>
      <c r="BI748" s="31" t="b">
        <f t="shared" si="43"/>
        <v>0</v>
      </c>
    </row>
    <row r="749" spans="1:61" x14ac:dyDescent="0.15">
      <c r="A749" s="29"/>
      <c r="B749" s="32"/>
      <c r="C749" s="33"/>
      <c r="D749" s="33"/>
      <c r="E749" s="47"/>
      <c r="F749" s="41"/>
      <c r="G749" s="34"/>
      <c r="H749" s="35"/>
      <c r="I749" s="35"/>
      <c r="J749" s="36"/>
      <c r="K749" s="37"/>
      <c r="L749" s="37"/>
      <c r="M749" s="38"/>
      <c r="N749" s="39"/>
      <c r="O749" s="40"/>
      <c r="P749" s="40"/>
      <c r="Q749" s="34"/>
      <c r="R749" s="34"/>
      <c r="S749" s="41"/>
      <c r="T749" s="36"/>
      <c r="U749" s="36"/>
      <c r="V749" s="42"/>
      <c r="W749" s="42"/>
      <c r="X749" s="42"/>
      <c r="Y749" s="42"/>
      <c r="Z749" s="36"/>
      <c r="AA749" s="35"/>
      <c r="AB749" s="48"/>
      <c r="AC749" s="43"/>
      <c r="AD749" s="44"/>
      <c r="AE749" s="45"/>
      <c r="AF749" s="36"/>
      <c r="AG749" s="36"/>
      <c r="AH749" s="36"/>
      <c r="AI749" s="49"/>
      <c r="AJ749" s="42"/>
      <c r="AK749" s="113"/>
      <c r="AL749" s="44"/>
      <c r="AM749" s="46"/>
      <c r="AN749" s="46"/>
      <c r="AO749" s="46"/>
      <c r="AP749" s="46"/>
      <c r="AQ749" s="46"/>
      <c r="AR749" s="46"/>
      <c r="BG749" s="30">
        <f t="shared" si="41"/>
        <v>0</v>
      </c>
      <c r="BH749" s="30" t="str">
        <f t="shared" si="42"/>
        <v>n/a</v>
      </c>
      <c r="BI749" s="31" t="b">
        <f t="shared" si="43"/>
        <v>0</v>
      </c>
    </row>
    <row r="750" spans="1:61" x14ac:dyDescent="0.15">
      <c r="A750" s="29"/>
      <c r="B750" s="32"/>
      <c r="C750" s="33"/>
      <c r="D750" s="33"/>
      <c r="E750" s="47"/>
      <c r="F750" s="41"/>
      <c r="G750" s="34"/>
      <c r="H750" s="35"/>
      <c r="I750" s="35"/>
      <c r="J750" s="36"/>
      <c r="K750" s="37"/>
      <c r="L750" s="37"/>
      <c r="M750" s="38"/>
      <c r="N750" s="39"/>
      <c r="O750" s="40"/>
      <c r="P750" s="40"/>
      <c r="Q750" s="34"/>
      <c r="R750" s="34"/>
      <c r="S750" s="41"/>
      <c r="T750" s="36"/>
      <c r="U750" s="36"/>
      <c r="V750" s="42"/>
      <c r="W750" s="42"/>
      <c r="X750" s="42"/>
      <c r="Y750" s="42"/>
      <c r="Z750" s="36"/>
      <c r="AA750" s="35"/>
      <c r="AB750" s="48"/>
      <c r="AC750" s="43"/>
      <c r="AD750" s="44"/>
      <c r="AE750" s="45"/>
      <c r="AF750" s="36"/>
      <c r="AG750" s="36"/>
      <c r="AH750" s="36"/>
      <c r="AI750" s="49"/>
      <c r="AJ750" s="42"/>
      <c r="AK750" s="113"/>
      <c r="AL750" s="44"/>
      <c r="AM750" s="46"/>
      <c r="AN750" s="46"/>
      <c r="AO750" s="46"/>
      <c r="AP750" s="46"/>
      <c r="AQ750" s="46"/>
      <c r="AR750" s="46"/>
      <c r="BG750" s="30">
        <f t="shared" si="41"/>
        <v>0</v>
      </c>
      <c r="BH750" s="30" t="str">
        <f t="shared" si="42"/>
        <v>n/a</v>
      </c>
      <c r="BI750" s="31" t="b">
        <f t="shared" si="43"/>
        <v>0</v>
      </c>
    </row>
    <row r="751" spans="1:61" x14ac:dyDescent="0.15">
      <c r="A751" s="29"/>
      <c r="B751" s="32"/>
      <c r="C751" s="33"/>
      <c r="D751" s="33"/>
      <c r="E751" s="47"/>
      <c r="F751" s="41"/>
      <c r="G751" s="34"/>
      <c r="H751" s="35"/>
      <c r="I751" s="35"/>
      <c r="J751" s="36"/>
      <c r="K751" s="37"/>
      <c r="L751" s="37"/>
      <c r="M751" s="38"/>
      <c r="N751" s="39"/>
      <c r="O751" s="40"/>
      <c r="P751" s="40"/>
      <c r="Q751" s="34"/>
      <c r="R751" s="34"/>
      <c r="S751" s="41"/>
      <c r="T751" s="36"/>
      <c r="U751" s="36"/>
      <c r="V751" s="42"/>
      <c r="W751" s="42"/>
      <c r="X751" s="42"/>
      <c r="Y751" s="42"/>
      <c r="Z751" s="36"/>
      <c r="AA751" s="35"/>
      <c r="AB751" s="48"/>
      <c r="AC751" s="43"/>
      <c r="AD751" s="44"/>
      <c r="AE751" s="45"/>
      <c r="AF751" s="36"/>
      <c r="AG751" s="36"/>
      <c r="AH751" s="36"/>
      <c r="AI751" s="49"/>
      <c r="AJ751" s="42"/>
      <c r="AK751" s="113"/>
      <c r="AL751" s="44"/>
      <c r="AM751" s="46"/>
      <c r="AN751" s="46"/>
      <c r="AO751" s="46"/>
      <c r="AP751" s="46"/>
      <c r="AQ751" s="46"/>
      <c r="AR751" s="46"/>
      <c r="BG751" s="30">
        <f t="shared" si="41"/>
        <v>0</v>
      </c>
      <c r="BH751" s="30" t="str">
        <f t="shared" si="42"/>
        <v>n/a</v>
      </c>
      <c r="BI751" s="31" t="b">
        <f t="shared" si="43"/>
        <v>0</v>
      </c>
    </row>
    <row r="752" spans="1:61" x14ac:dyDescent="0.15">
      <c r="A752" s="29"/>
      <c r="B752" s="32"/>
      <c r="C752" s="33"/>
      <c r="D752" s="33"/>
      <c r="E752" s="47"/>
      <c r="F752" s="41"/>
      <c r="G752" s="34"/>
      <c r="H752" s="35"/>
      <c r="I752" s="35"/>
      <c r="J752" s="36"/>
      <c r="K752" s="37"/>
      <c r="L752" s="37"/>
      <c r="M752" s="38"/>
      <c r="N752" s="39"/>
      <c r="O752" s="40"/>
      <c r="P752" s="40"/>
      <c r="Q752" s="34"/>
      <c r="R752" s="34"/>
      <c r="S752" s="41"/>
      <c r="T752" s="36"/>
      <c r="U752" s="36"/>
      <c r="V752" s="42"/>
      <c r="W752" s="42"/>
      <c r="X752" s="42"/>
      <c r="Y752" s="42"/>
      <c r="Z752" s="36"/>
      <c r="AA752" s="35"/>
      <c r="AB752" s="48"/>
      <c r="AC752" s="43"/>
      <c r="AD752" s="44"/>
      <c r="AE752" s="45"/>
      <c r="AF752" s="36"/>
      <c r="AG752" s="36"/>
      <c r="AH752" s="36"/>
      <c r="AI752" s="49"/>
      <c r="AJ752" s="42"/>
      <c r="AK752" s="113"/>
      <c r="AL752" s="44"/>
      <c r="AM752" s="46"/>
      <c r="AN752" s="46"/>
      <c r="AO752" s="46"/>
      <c r="AP752" s="46"/>
      <c r="AQ752" s="46"/>
      <c r="AR752" s="46"/>
      <c r="BG752" s="30">
        <f t="shared" si="41"/>
        <v>0</v>
      </c>
      <c r="BH752" s="30" t="str">
        <f t="shared" si="42"/>
        <v>n/a</v>
      </c>
      <c r="BI752" s="31" t="b">
        <f t="shared" si="43"/>
        <v>0</v>
      </c>
    </row>
    <row r="753" spans="1:61" x14ac:dyDescent="0.15">
      <c r="A753" s="29"/>
      <c r="B753" s="32"/>
      <c r="C753" s="33"/>
      <c r="D753" s="33"/>
      <c r="E753" s="47"/>
      <c r="F753" s="41"/>
      <c r="G753" s="34"/>
      <c r="H753" s="35"/>
      <c r="I753" s="35"/>
      <c r="J753" s="36"/>
      <c r="K753" s="37"/>
      <c r="L753" s="37"/>
      <c r="M753" s="38"/>
      <c r="N753" s="39"/>
      <c r="O753" s="40"/>
      <c r="P753" s="40"/>
      <c r="Q753" s="34"/>
      <c r="R753" s="34"/>
      <c r="S753" s="41"/>
      <c r="T753" s="36"/>
      <c r="U753" s="36"/>
      <c r="V753" s="42"/>
      <c r="W753" s="42"/>
      <c r="X753" s="42"/>
      <c r="Y753" s="42"/>
      <c r="Z753" s="36"/>
      <c r="AA753" s="35"/>
      <c r="AB753" s="48"/>
      <c r="AC753" s="43"/>
      <c r="AD753" s="44"/>
      <c r="AE753" s="45"/>
      <c r="AF753" s="36"/>
      <c r="AG753" s="36"/>
      <c r="AH753" s="36"/>
      <c r="AI753" s="49"/>
      <c r="AJ753" s="42"/>
      <c r="AK753" s="113"/>
      <c r="AL753" s="44"/>
      <c r="AM753" s="46"/>
      <c r="AN753" s="46"/>
      <c r="AO753" s="46"/>
      <c r="AP753" s="46"/>
      <c r="AQ753" s="46"/>
      <c r="AR753" s="46"/>
      <c r="BG753" s="30">
        <f t="shared" ref="BG753:BG816" si="44">I753-Q753</f>
        <v>0</v>
      </c>
      <c r="BH753" s="30" t="str">
        <f t="shared" ref="BH753:BH816" si="45">IF(O753="HTM",365*5,IF(O753="AFS",365*3,"n/a"))</f>
        <v>n/a</v>
      </c>
      <c r="BI753" s="31" t="b">
        <f t="shared" si="43"/>
        <v>0</v>
      </c>
    </row>
    <row r="754" spans="1:61" x14ac:dyDescent="0.15">
      <c r="A754" s="29"/>
      <c r="B754" s="32"/>
      <c r="C754" s="33"/>
      <c r="D754" s="33"/>
      <c r="E754" s="47"/>
      <c r="F754" s="41"/>
      <c r="G754" s="34"/>
      <c r="H754" s="35"/>
      <c r="I754" s="35"/>
      <c r="J754" s="36"/>
      <c r="K754" s="37"/>
      <c r="L754" s="37"/>
      <c r="M754" s="38"/>
      <c r="N754" s="39"/>
      <c r="O754" s="40"/>
      <c r="P754" s="40"/>
      <c r="Q754" s="34"/>
      <c r="R754" s="34"/>
      <c r="S754" s="41"/>
      <c r="T754" s="36"/>
      <c r="U754" s="36"/>
      <c r="V754" s="42"/>
      <c r="W754" s="42"/>
      <c r="X754" s="42"/>
      <c r="Y754" s="42"/>
      <c r="Z754" s="36"/>
      <c r="AA754" s="35"/>
      <c r="AB754" s="48"/>
      <c r="AC754" s="43"/>
      <c r="AD754" s="44"/>
      <c r="AE754" s="45"/>
      <c r="AF754" s="36"/>
      <c r="AG754" s="36"/>
      <c r="AH754" s="36"/>
      <c r="AI754" s="49"/>
      <c r="AJ754" s="42"/>
      <c r="AK754" s="113"/>
      <c r="AL754" s="44"/>
      <c r="AM754" s="46"/>
      <c r="AN754" s="46"/>
      <c r="AO754" s="46"/>
      <c r="AP754" s="46"/>
      <c r="AQ754" s="46"/>
      <c r="AR754" s="46"/>
      <c r="BG754" s="30">
        <f t="shared" si="44"/>
        <v>0</v>
      </c>
      <c r="BH754" s="30" t="str">
        <f t="shared" si="45"/>
        <v>n/a</v>
      </c>
      <c r="BI754" s="31" t="b">
        <f t="shared" si="43"/>
        <v>0</v>
      </c>
    </row>
    <row r="755" spans="1:61" x14ac:dyDescent="0.15">
      <c r="A755" s="29"/>
      <c r="B755" s="32"/>
      <c r="C755" s="33"/>
      <c r="D755" s="33"/>
      <c r="E755" s="47"/>
      <c r="F755" s="41"/>
      <c r="G755" s="34"/>
      <c r="H755" s="35"/>
      <c r="I755" s="35"/>
      <c r="J755" s="36"/>
      <c r="K755" s="37"/>
      <c r="L755" s="37"/>
      <c r="M755" s="38"/>
      <c r="N755" s="39"/>
      <c r="O755" s="40"/>
      <c r="P755" s="40"/>
      <c r="Q755" s="34"/>
      <c r="R755" s="34"/>
      <c r="S755" s="41"/>
      <c r="T755" s="36"/>
      <c r="U755" s="36"/>
      <c r="V755" s="42"/>
      <c r="W755" s="42"/>
      <c r="X755" s="42"/>
      <c r="Y755" s="42"/>
      <c r="Z755" s="36"/>
      <c r="AA755" s="35"/>
      <c r="AB755" s="48"/>
      <c r="AC755" s="43"/>
      <c r="AD755" s="44"/>
      <c r="AE755" s="45"/>
      <c r="AF755" s="36"/>
      <c r="AG755" s="36"/>
      <c r="AH755" s="36"/>
      <c r="AI755" s="49"/>
      <c r="AJ755" s="42"/>
      <c r="AK755" s="113"/>
      <c r="AL755" s="44"/>
      <c r="AM755" s="46"/>
      <c r="AN755" s="46"/>
      <c r="AO755" s="46"/>
      <c r="AP755" s="46"/>
      <c r="AQ755" s="46"/>
      <c r="AR755" s="46"/>
      <c r="BG755" s="30">
        <f t="shared" si="44"/>
        <v>0</v>
      </c>
      <c r="BH755" s="30" t="str">
        <f t="shared" si="45"/>
        <v>n/a</v>
      </c>
      <c r="BI755" s="31" t="b">
        <f t="shared" ref="BI755:BI818" si="46">IF(BG755&gt;BH755,TRUE,FALSE)</f>
        <v>0</v>
      </c>
    </row>
    <row r="756" spans="1:61" x14ac:dyDescent="0.15">
      <c r="A756" s="29"/>
      <c r="B756" s="32"/>
      <c r="C756" s="33"/>
      <c r="D756" s="33"/>
      <c r="E756" s="47"/>
      <c r="F756" s="41"/>
      <c r="G756" s="34"/>
      <c r="H756" s="35"/>
      <c r="I756" s="35"/>
      <c r="J756" s="36"/>
      <c r="K756" s="37"/>
      <c r="L756" s="37"/>
      <c r="M756" s="38"/>
      <c r="N756" s="39"/>
      <c r="O756" s="40"/>
      <c r="P756" s="40"/>
      <c r="Q756" s="34"/>
      <c r="R756" s="34"/>
      <c r="S756" s="41"/>
      <c r="T756" s="36"/>
      <c r="U756" s="36"/>
      <c r="V756" s="42"/>
      <c r="W756" s="42"/>
      <c r="X756" s="42"/>
      <c r="Y756" s="42"/>
      <c r="Z756" s="36"/>
      <c r="AA756" s="35"/>
      <c r="AB756" s="48"/>
      <c r="AC756" s="43"/>
      <c r="AD756" s="44"/>
      <c r="AE756" s="45"/>
      <c r="AF756" s="36"/>
      <c r="AG756" s="36"/>
      <c r="AH756" s="36"/>
      <c r="AI756" s="49"/>
      <c r="AJ756" s="42"/>
      <c r="AK756" s="113"/>
      <c r="AL756" s="44"/>
      <c r="AM756" s="46"/>
      <c r="AN756" s="46"/>
      <c r="AO756" s="46"/>
      <c r="AP756" s="46"/>
      <c r="AQ756" s="46"/>
      <c r="AR756" s="46"/>
      <c r="BG756" s="30">
        <f t="shared" si="44"/>
        <v>0</v>
      </c>
      <c r="BH756" s="30" t="str">
        <f t="shared" si="45"/>
        <v>n/a</v>
      </c>
      <c r="BI756" s="31" t="b">
        <f t="shared" si="46"/>
        <v>0</v>
      </c>
    </row>
    <row r="757" spans="1:61" x14ac:dyDescent="0.15">
      <c r="A757" s="29"/>
      <c r="B757" s="32"/>
      <c r="C757" s="33"/>
      <c r="D757" s="33"/>
      <c r="E757" s="47"/>
      <c r="F757" s="41"/>
      <c r="G757" s="34"/>
      <c r="H757" s="35"/>
      <c r="I757" s="35"/>
      <c r="J757" s="36"/>
      <c r="K757" s="37"/>
      <c r="L757" s="37"/>
      <c r="M757" s="38"/>
      <c r="N757" s="39"/>
      <c r="O757" s="40"/>
      <c r="P757" s="40"/>
      <c r="Q757" s="34"/>
      <c r="R757" s="34"/>
      <c r="S757" s="41"/>
      <c r="T757" s="36"/>
      <c r="U757" s="36"/>
      <c r="V757" s="42"/>
      <c r="W757" s="42"/>
      <c r="X757" s="42"/>
      <c r="Y757" s="42"/>
      <c r="Z757" s="36"/>
      <c r="AA757" s="35"/>
      <c r="AB757" s="48"/>
      <c r="AC757" s="43"/>
      <c r="AD757" s="44"/>
      <c r="AE757" s="45"/>
      <c r="AF757" s="36"/>
      <c r="AG757" s="36"/>
      <c r="AH757" s="36"/>
      <c r="AI757" s="49"/>
      <c r="AJ757" s="42"/>
      <c r="AK757" s="113"/>
      <c r="AL757" s="44"/>
      <c r="AM757" s="46"/>
      <c r="AN757" s="46"/>
      <c r="AO757" s="46"/>
      <c r="AP757" s="46"/>
      <c r="AQ757" s="46"/>
      <c r="AR757" s="46"/>
      <c r="BG757" s="30">
        <f t="shared" si="44"/>
        <v>0</v>
      </c>
      <c r="BH757" s="30" t="str">
        <f t="shared" si="45"/>
        <v>n/a</v>
      </c>
      <c r="BI757" s="31" t="b">
        <f t="shared" si="46"/>
        <v>0</v>
      </c>
    </row>
    <row r="758" spans="1:61" x14ac:dyDescent="0.15">
      <c r="A758" s="29"/>
      <c r="B758" s="32"/>
      <c r="C758" s="33"/>
      <c r="D758" s="33"/>
      <c r="E758" s="47"/>
      <c r="F758" s="41"/>
      <c r="G758" s="34"/>
      <c r="H758" s="35"/>
      <c r="I758" s="35"/>
      <c r="J758" s="36"/>
      <c r="K758" s="37"/>
      <c r="L758" s="37"/>
      <c r="M758" s="38"/>
      <c r="N758" s="39"/>
      <c r="O758" s="40"/>
      <c r="P758" s="40"/>
      <c r="Q758" s="34"/>
      <c r="R758" s="34"/>
      <c r="S758" s="41"/>
      <c r="T758" s="36"/>
      <c r="U758" s="36"/>
      <c r="V758" s="42"/>
      <c r="W758" s="42"/>
      <c r="X758" s="42"/>
      <c r="Y758" s="42"/>
      <c r="Z758" s="36"/>
      <c r="AA758" s="35"/>
      <c r="AB758" s="48"/>
      <c r="AC758" s="43"/>
      <c r="AD758" s="44"/>
      <c r="AE758" s="45"/>
      <c r="AF758" s="36"/>
      <c r="AG758" s="36"/>
      <c r="AH758" s="36"/>
      <c r="AI758" s="49"/>
      <c r="AJ758" s="42"/>
      <c r="AK758" s="113"/>
      <c r="AL758" s="44"/>
      <c r="AM758" s="46"/>
      <c r="AN758" s="46"/>
      <c r="AO758" s="46"/>
      <c r="AP758" s="46"/>
      <c r="AQ758" s="46"/>
      <c r="AR758" s="46"/>
      <c r="BG758" s="30">
        <f t="shared" si="44"/>
        <v>0</v>
      </c>
      <c r="BH758" s="30" t="str">
        <f t="shared" si="45"/>
        <v>n/a</v>
      </c>
      <c r="BI758" s="31" t="b">
        <f t="shared" si="46"/>
        <v>0</v>
      </c>
    </row>
    <row r="759" spans="1:61" x14ac:dyDescent="0.15">
      <c r="A759" s="29"/>
      <c r="B759" s="32"/>
      <c r="C759" s="33"/>
      <c r="D759" s="33"/>
      <c r="E759" s="47"/>
      <c r="F759" s="41"/>
      <c r="G759" s="34"/>
      <c r="H759" s="35"/>
      <c r="I759" s="35"/>
      <c r="J759" s="36"/>
      <c r="K759" s="37"/>
      <c r="L759" s="37"/>
      <c r="M759" s="38"/>
      <c r="N759" s="39"/>
      <c r="O759" s="40"/>
      <c r="P759" s="40"/>
      <c r="Q759" s="34"/>
      <c r="R759" s="34"/>
      <c r="S759" s="41"/>
      <c r="T759" s="36"/>
      <c r="U759" s="36"/>
      <c r="V759" s="42"/>
      <c r="W759" s="42"/>
      <c r="X759" s="42"/>
      <c r="Y759" s="42"/>
      <c r="Z759" s="36"/>
      <c r="AA759" s="35"/>
      <c r="AB759" s="48"/>
      <c r="AC759" s="43"/>
      <c r="AD759" s="44"/>
      <c r="AE759" s="45"/>
      <c r="AF759" s="36"/>
      <c r="AG759" s="36"/>
      <c r="AH759" s="36"/>
      <c r="AI759" s="49"/>
      <c r="AJ759" s="42"/>
      <c r="AK759" s="113"/>
      <c r="AL759" s="44"/>
      <c r="AM759" s="46"/>
      <c r="AN759" s="46"/>
      <c r="AO759" s="46"/>
      <c r="AP759" s="46"/>
      <c r="AQ759" s="46"/>
      <c r="AR759" s="46"/>
      <c r="BG759" s="30">
        <f t="shared" si="44"/>
        <v>0</v>
      </c>
      <c r="BH759" s="30" t="str">
        <f t="shared" si="45"/>
        <v>n/a</v>
      </c>
      <c r="BI759" s="31" t="b">
        <f t="shared" si="46"/>
        <v>0</v>
      </c>
    </row>
    <row r="760" spans="1:61" x14ac:dyDescent="0.15">
      <c r="A760" s="29"/>
      <c r="B760" s="32"/>
      <c r="C760" s="33"/>
      <c r="D760" s="33"/>
      <c r="E760" s="47"/>
      <c r="F760" s="41"/>
      <c r="G760" s="34"/>
      <c r="H760" s="35"/>
      <c r="I760" s="35"/>
      <c r="J760" s="36"/>
      <c r="K760" s="37"/>
      <c r="L760" s="37"/>
      <c r="M760" s="38"/>
      <c r="N760" s="39"/>
      <c r="O760" s="40"/>
      <c r="P760" s="40"/>
      <c r="Q760" s="34"/>
      <c r="R760" s="34"/>
      <c r="S760" s="41"/>
      <c r="T760" s="36"/>
      <c r="U760" s="36"/>
      <c r="V760" s="42"/>
      <c r="W760" s="42"/>
      <c r="X760" s="42"/>
      <c r="Y760" s="42"/>
      <c r="Z760" s="36"/>
      <c r="AA760" s="35"/>
      <c r="AB760" s="48"/>
      <c r="AC760" s="43"/>
      <c r="AD760" s="44"/>
      <c r="AE760" s="45"/>
      <c r="AF760" s="36"/>
      <c r="AG760" s="36"/>
      <c r="AH760" s="36"/>
      <c r="AI760" s="49"/>
      <c r="AJ760" s="42"/>
      <c r="AK760" s="113"/>
      <c r="AL760" s="44"/>
      <c r="AM760" s="46"/>
      <c r="AN760" s="46"/>
      <c r="AO760" s="46"/>
      <c r="AP760" s="46"/>
      <c r="AQ760" s="46"/>
      <c r="AR760" s="46"/>
      <c r="BG760" s="30">
        <f t="shared" si="44"/>
        <v>0</v>
      </c>
      <c r="BH760" s="30" t="str">
        <f t="shared" si="45"/>
        <v>n/a</v>
      </c>
      <c r="BI760" s="31" t="b">
        <f t="shared" si="46"/>
        <v>0</v>
      </c>
    </row>
    <row r="761" spans="1:61" x14ac:dyDescent="0.15">
      <c r="A761" s="29"/>
      <c r="B761" s="32"/>
      <c r="C761" s="33"/>
      <c r="D761" s="33"/>
      <c r="E761" s="47"/>
      <c r="F761" s="41"/>
      <c r="G761" s="34"/>
      <c r="H761" s="35"/>
      <c r="I761" s="35"/>
      <c r="J761" s="36"/>
      <c r="K761" s="37"/>
      <c r="L761" s="37"/>
      <c r="M761" s="38"/>
      <c r="N761" s="39"/>
      <c r="O761" s="40"/>
      <c r="P761" s="40"/>
      <c r="Q761" s="34"/>
      <c r="R761" s="34"/>
      <c r="S761" s="41"/>
      <c r="T761" s="36"/>
      <c r="U761" s="36"/>
      <c r="V761" s="42"/>
      <c r="W761" s="42"/>
      <c r="X761" s="42"/>
      <c r="Y761" s="42"/>
      <c r="Z761" s="36"/>
      <c r="AA761" s="35"/>
      <c r="AB761" s="48"/>
      <c r="AC761" s="43"/>
      <c r="AD761" s="44"/>
      <c r="AE761" s="45"/>
      <c r="AF761" s="36"/>
      <c r="AG761" s="36"/>
      <c r="AH761" s="36"/>
      <c r="AI761" s="49"/>
      <c r="AJ761" s="42"/>
      <c r="AK761" s="113"/>
      <c r="AL761" s="44"/>
      <c r="AM761" s="46"/>
      <c r="AN761" s="46"/>
      <c r="AO761" s="46"/>
      <c r="AP761" s="46"/>
      <c r="AQ761" s="46"/>
      <c r="AR761" s="46"/>
      <c r="BG761" s="30">
        <f t="shared" si="44"/>
        <v>0</v>
      </c>
      <c r="BH761" s="30" t="str">
        <f t="shared" si="45"/>
        <v>n/a</v>
      </c>
      <c r="BI761" s="31" t="b">
        <f t="shared" si="46"/>
        <v>0</v>
      </c>
    </row>
    <row r="762" spans="1:61" x14ac:dyDescent="0.15">
      <c r="A762" s="29"/>
      <c r="B762" s="32"/>
      <c r="C762" s="33"/>
      <c r="D762" s="33"/>
      <c r="E762" s="47"/>
      <c r="F762" s="41"/>
      <c r="G762" s="34"/>
      <c r="H762" s="35"/>
      <c r="I762" s="35"/>
      <c r="J762" s="36"/>
      <c r="K762" s="37"/>
      <c r="L762" s="37"/>
      <c r="M762" s="38"/>
      <c r="N762" s="39"/>
      <c r="O762" s="40"/>
      <c r="P762" s="40"/>
      <c r="Q762" s="34"/>
      <c r="R762" s="34"/>
      <c r="S762" s="41"/>
      <c r="T762" s="36"/>
      <c r="U762" s="36"/>
      <c r="V762" s="42"/>
      <c r="W762" s="42"/>
      <c r="X762" s="42"/>
      <c r="Y762" s="42"/>
      <c r="Z762" s="36"/>
      <c r="AA762" s="35"/>
      <c r="AB762" s="48"/>
      <c r="AC762" s="43"/>
      <c r="AD762" s="44"/>
      <c r="AE762" s="45"/>
      <c r="AF762" s="36"/>
      <c r="AG762" s="36"/>
      <c r="AH762" s="36"/>
      <c r="AI762" s="49"/>
      <c r="AJ762" s="42"/>
      <c r="AK762" s="113"/>
      <c r="AL762" s="44"/>
      <c r="AM762" s="46"/>
      <c r="AN762" s="46"/>
      <c r="AO762" s="46"/>
      <c r="AP762" s="46"/>
      <c r="AQ762" s="46"/>
      <c r="AR762" s="46"/>
      <c r="BG762" s="30">
        <f t="shared" si="44"/>
        <v>0</v>
      </c>
      <c r="BH762" s="30" t="str">
        <f t="shared" si="45"/>
        <v>n/a</v>
      </c>
      <c r="BI762" s="31" t="b">
        <f t="shared" si="46"/>
        <v>0</v>
      </c>
    </row>
    <row r="763" spans="1:61" x14ac:dyDescent="0.15">
      <c r="A763" s="29"/>
      <c r="B763" s="32"/>
      <c r="C763" s="33"/>
      <c r="D763" s="33"/>
      <c r="E763" s="47"/>
      <c r="F763" s="41"/>
      <c r="G763" s="34"/>
      <c r="H763" s="35"/>
      <c r="I763" s="35"/>
      <c r="J763" s="36"/>
      <c r="K763" s="37"/>
      <c r="L763" s="37"/>
      <c r="M763" s="38"/>
      <c r="N763" s="39"/>
      <c r="O763" s="40"/>
      <c r="P763" s="40"/>
      <c r="Q763" s="34"/>
      <c r="R763" s="34"/>
      <c r="S763" s="41"/>
      <c r="T763" s="36"/>
      <c r="U763" s="36"/>
      <c r="V763" s="42"/>
      <c r="W763" s="42"/>
      <c r="X763" s="42"/>
      <c r="Y763" s="42"/>
      <c r="Z763" s="36"/>
      <c r="AA763" s="35"/>
      <c r="AB763" s="48"/>
      <c r="AC763" s="43"/>
      <c r="AD763" s="44"/>
      <c r="AE763" s="45"/>
      <c r="AF763" s="36"/>
      <c r="AG763" s="36"/>
      <c r="AH763" s="36"/>
      <c r="AI763" s="49"/>
      <c r="AJ763" s="42"/>
      <c r="AK763" s="113"/>
      <c r="AL763" s="44"/>
      <c r="AM763" s="46"/>
      <c r="AN763" s="46"/>
      <c r="AO763" s="46"/>
      <c r="AP763" s="46"/>
      <c r="AQ763" s="46"/>
      <c r="AR763" s="46"/>
      <c r="BG763" s="30">
        <f t="shared" si="44"/>
        <v>0</v>
      </c>
      <c r="BH763" s="30" t="str">
        <f t="shared" si="45"/>
        <v>n/a</v>
      </c>
      <c r="BI763" s="31" t="b">
        <f t="shared" si="46"/>
        <v>0</v>
      </c>
    </row>
    <row r="764" spans="1:61" x14ac:dyDescent="0.15">
      <c r="A764" s="29"/>
      <c r="B764" s="32"/>
      <c r="C764" s="33"/>
      <c r="D764" s="33"/>
      <c r="E764" s="47"/>
      <c r="F764" s="41"/>
      <c r="G764" s="34"/>
      <c r="H764" s="35"/>
      <c r="I764" s="35"/>
      <c r="J764" s="36"/>
      <c r="K764" s="37"/>
      <c r="L764" s="37"/>
      <c r="M764" s="38"/>
      <c r="N764" s="39"/>
      <c r="O764" s="40"/>
      <c r="P764" s="40"/>
      <c r="Q764" s="34"/>
      <c r="R764" s="34"/>
      <c r="S764" s="41"/>
      <c r="T764" s="36"/>
      <c r="U764" s="36"/>
      <c r="V764" s="42"/>
      <c r="W764" s="42"/>
      <c r="X764" s="42"/>
      <c r="Y764" s="42"/>
      <c r="Z764" s="36"/>
      <c r="AA764" s="35"/>
      <c r="AB764" s="48"/>
      <c r="AC764" s="43"/>
      <c r="AD764" s="44"/>
      <c r="AE764" s="45"/>
      <c r="AF764" s="36"/>
      <c r="AG764" s="36"/>
      <c r="AH764" s="36"/>
      <c r="AI764" s="49"/>
      <c r="AJ764" s="42"/>
      <c r="AK764" s="113"/>
      <c r="AL764" s="44"/>
      <c r="AM764" s="46"/>
      <c r="AN764" s="46"/>
      <c r="AO764" s="46"/>
      <c r="AP764" s="46"/>
      <c r="AQ764" s="46"/>
      <c r="AR764" s="46"/>
      <c r="BG764" s="30">
        <f t="shared" si="44"/>
        <v>0</v>
      </c>
      <c r="BH764" s="30" t="str">
        <f t="shared" si="45"/>
        <v>n/a</v>
      </c>
      <c r="BI764" s="31" t="b">
        <f t="shared" si="46"/>
        <v>0</v>
      </c>
    </row>
    <row r="765" spans="1:61" x14ac:dyDescent="0.15">
      <c r="A765" s="29"/>
      <c r="B765" s="32"/>
      <c r="C765" s="33"/>
      <c r="D765" s="33"/>
      <c r="E765" s="47"/>
      <c r="F765" s="41"/>
      <c r="G765" s="34"/>
      <c r="H765" s="35"/>
      <c r="I765" s="35"/>
      <c r="J765" s="36"/>
      <c r="K765" s="37"/>
      <c r="L765" s="37"/>
      <c r="M765" s="38"/>
      <c r="N765" s="39"/>
      <c r="O765" s="40"/>
      <c r="P765" s="40"/>
      <c r="Q765" s="34"/>
      <c r="R765" s="34"/>
      <c r="S765" s="41"/>
      <c r="T765" s="36"/>
      <c r="U765" s="36"/>
      <c r="V765" s="42"/>
      <c r="W765" s="42"/>
      <c r="X765" s="42"/>
      <c r="Y765" s="42"/>
      <c r="Z765" s="36"/>
      <c r="AA765" s="35"/>
      <c r="AB765" s="48"/>
      <c r="AC765" s="43"/>
      <c r="AD765" s="44"/>
      <c r="AE765" s="45"/>
      <c r="AF765" s="36"/>
      <c r="AG765" s="36"/>
      <c r="AH765" s="36"/>
      <c r="AI765" s="49"/>
      <c r="AJ765" s="42"/>
      <c r="AK765" s="113"/>
      <c r="AL765" s="44"/>
      <c r="AM765" s="46"/>
      <c r="AN765" s="46"/>
      <c r="AO765" s="46"/>
      <c r="AP765" s="46"/>
      <c r="AQ765" s="46"/>
      <c r="AR765" s="46"/>
      <c r="BG765" s="30">
        <f t="shared" si="44"/>
        <v>0</v>
      </c>
      <c r="BH765" s="30" t="str">
        <f t="shared" si="45"/>
        <v>n/a</v>
      </c>
      <c r="BI765" s="31" t="b">
        <f t="shared" si="46"/>
        <v>0</v>
      </c>
    </row>
    <row r="766" spans="1:61" x14ac:dyDescent="0.15">
      <c r="A766" s="29"/>
      <c r="B766" s="32"/>
      <c r="C766" s="33"/>
      <c r="D766" s="33"/>
      <c r="E766" s="47"/>
      <c r="F766" s="41"/>
      <c r="G766" s="34"/>
      <c r="H766" s="35"/>
      <c r="I766" s="35"/>
      <c r="J766" s="36"/>
      <c r="K766" s="37"/>
      <c r="L766" s="37"/>
      <c r="M766" s="38"/>
      <c r="N766" s="39"/>
      <c r="O766" s="40"/>
      <c r="P766" s="40"/>
      <c r="Q766" s="34"/>
      <c r="R766" s="34"/>
      <c r="S766" s="41"/>
      <c r="T766" s="36"/>
      <c r="U766" s="36"/>
      <c r="V766" s="42"/>
      <c r="W766" s="42"/>
      <c r="X766" s="42"/>
      <c r="Y766" s="42"/>
      <c r="Z766" s="36"/>
      <c r="AA766" s="35"/>
      <c r="AB766" s="48"/>
      <c r="AC766" s="43"/>
      <c r="AD766" s="44"/>
      <c r="AE766" s="45"/>
      <c r="AF766" s="36"/>
      <c r="AG766" s="36"/>
      <c r="AH766" s="36"/>
      <c r="AI766" s="49"/>
      <c r="AJ766" s="42"/>
      <c r="AK766" s="113"/>
      <c r="AL766" s="44"/>
      <c r="AM766" s="46"/>
      <c r="AN766" s="46"/>
      <c r="AO766" s="46"/>
      <c r="AP766" s="46"/>
      <c r="AQ766" s="46"/>
      <c r="AR766" s="46"/>
      <c r="BG766" s="30">
        <f t="shared" si="44"/>
        <v>0</v>
      </c>
      <c r="BH766" s="30" t="str">
        <f t="shared" si="45"/>
        <v>n/a</v>
      </c>
      <c r="BI766" s="31" t="b">
        <f t="shared" si="46"/>
        <v>0</v>
      </c>
    </row>
    <row r="767" spans="1:61" x14ac:dyDescent="0.15">
      <c r="A767" s="29"/>
      <c r="B767" s="32"/>
      <c r="C767" s="33"/>
      <c r="D767" s="33"/>
      <c r="E767" s="47"/>
      <c r="F767" s="41"/>
      <c r="G767" s="34"/>
      <c r="H767" s="35"/>
      <c r="I767" s="35"/>
      <c r="J767" s="36"/>
      <c r="K767" s="37"/>
      <c r="L767" s="37"/>
      <c r="M767" s="38"/>
      <c r="N767" s="39"/>
      <c r="O767" s="40"/>
      <c r="P767" s="40"/>
      <c r="Q767" s="34"/>
      <c r="R767" s="34"/>
      <c r="S767" s="41"/>
      <c r="T767" s="36"/>
      <c r="U767" s="36"/>
      <c r="V767" s="42"/>
      <c r="W767" s="42"/>
      <c r="X767" s="42"/>
      <c r="Y767" s="42"/>
      <c r="Z767" s="36"/>
      <c r="AA767" s="35"/>
      <c r="AB767" s="48"/>
      <c r="AC767" s="43"/>
      <c r="AD767" s="44"/>
      <c r="AE767" s="45"/>
      <c r="AF767" s="36"/>
      <c r="AG767" s="36"/>
      <c r="AH767" s="36"/>
      <c r="AI767" s="49"/>
      <c r="AJ767" s="42"/>
      <c r="AK767" s="113"/>
      <c r="AL767" s="44"/>
      <c r="AM767" s="46"/>
      <c r="AN767" s="46"/>
      <c r="AO767" s="46"/>
      <c r="AP767" s="46"/>
      <c r="AQ767" s="46"/>
      <c r="AR767" s="46"/>
      <c r="BG767" s="30">
        <f t="shared" si="44"/>
        <v>0</v>
      </c>
      <c r="BH767" s="30" t="str">
        <f t="shared" si="45"/>
        <v>n/a</v>
      </c>
      <c r="BI767" s="31" t="b">
        <f t="shared" si="46"/>
        <v>0</v>
      </c>
    </row>
    <row r="768" spans="1:61" x14ac:dyDescent="0.15">
      <c r="A768" s="29"/>
      <c r="B768" s="32"/>
      <c r="C768" s="33"/>
      <c r="D768" s="33"/>
      <c r="E768" s="47"/>
      <c r="F768" s="41"/>
      <c r="G768" s="34"/>
      <c r="H768" s="35"/>
      <c r="I768" s="35"/>
      <c r="J768" s="36"/>
      <c r="K768" s="37"/>
      <c r="L768" s="37"/>
      <c r="M768" s="38"/>
      <c r="N768" s="39"/>
      <c r="O768" s="40"/>
      <c r="P768" s="40"/>
      <c r="Q768" s="34"/>
      <c r="R768" s="34"/>
      <c r="S768" s="41"/>
      <c r="T768" s="36"/>
      <c r="U768" s="36"/>
      <c r="V768" s="42"/>
      <c r="W768" s="42"/>
      <c r="X768" s="42"/>
      <c r="Y768" s="42"/>
      <c r="Z768" s="36"/>
      <c r="AA768" s="35"/>
      <c r="AB768" s="48"/>
      <c r="AC768" s="43"/>
      <c r="AD768" s="44"/>
      <c r="AE768" s="45"/>
      <c r="AF768" s="36"/>
      <c r="AG768" s="36"/>
      <c r="AH768" s="36"/>
      <c r="AI768" s="49"/>
      <c r="AJ768" s="42"/>
      <c r="AK768" s="113"/>
      <c r="AL768" s="44"/>
      <c r="AM768" s="46"/>
      <c r="AN768" s="46"/>
      <c r="AO768" s="46"/>
      <c r="AP768" s="46"/>
      <c r="AQ768" s="46"/>
      <c r="AR768" s="46"/>
      <c r="BG768" s="30">
        <f t="shared" si="44"/>
        <v>0</v>
      </c>
      <c r="BH768" s="30" t="str">
        <f t="shared" si="45"/>
        <v>n/a</v>
      </c>
      <c r="BI768" s="31" t="b">
        <f t="shared" si="46"/>
        <v>0</v>
      </c>
    </row>
    <row r="769" spans="1:61" x14ac:dyDescent="0.15">
      <c r="A769" s="29"/>
      <c r="B769" s="32"/>
      <c r="C769" s="33"/>
      <c r="D769" s="33"/>
      <c r="E769" s="47"/>
      <c r="F769" s="41"/>
      <c r="G769" s="34"/>
      <c r="H769" s="35"/>
      <c r="I769" s="35"/>
      <c r="J769" s="36"/>
      <c r="K769" s="37"/>
      <c r="L769" s="37"/>
      <c r="M769" s="38"/>
      <c r="N769" s="39"/>
      <c r="O769" s="40"/>
      <c r="P769" s="40"/>
      <c r="Q769" s="34"/>
      <c r="R769" s="34"/>
      <c r="S769" s="41"/>
      <c r="T769" s="36"/>
      <c r="U769" s="36"/>
      <c r="V769" s="42"/>
      <c r="W769" s="42"/>
      <c r="X769" s="42"/>
      <c r="Y769" s="42"/>
      <c r="Z769" s="36"/>
      <c r="AA769" s="35"/>
      <c r="AB769" s="48"/>
      <c r="AC769" s="43"/>
      <c r="AD769" s="44"/>
      <c r="AE769" s="45"/>
      <c r="AF769" s="36"/>
      <c r="AG769" s="36"/>
      <c r="AH769" s="36"/>
      <c r="AI769" s="49"/>
      <c r="AJ769" s="42"/>
      <c r="AK769" s="113"/>
      <c r="AL769" s="44"/>
      <c r="AM769" s="46"/>
      <c r="AN769" s="46"/>
      <c r="AO769" s="46"/>
      <c r="AP769" s="46"/>
      <c r="AQ769" s="46"/>
      <c r="AR769" s="46"/>
      <c r="BG769" s="30">
        <f t="shared" si="44"/>
        <v>0</v>
      </c>
      <c r="BH769" s="30" t="str">
        <f t="shared" si="45"/>
        <v>n/a</v>
      </c>
      <c r="BI769" s="31" t="b">
        <f t="shared" si="46"/>
        <v>0</v>
      </c>
    </row>
    <row r="770" spans="1:61" x14ac:dyDescent="0.15">
      <c r="A770" s="29"/>
      <c r="B770" s="32"/>
      <c r="C770" s="33"/>
      <c r="D770" s="33"/>
      <c r="E770" s="47"/>
      <c r="F770" s="41"/>
      <c r="G770" s="34"/>
      <c r="H770" s="35"/>
      <c r="I770" s="35"/>
      <c r="J770" s="36"/>
      <c r="K770" s="37"/>
      <c r="L770" s="37"/>
      <c r="M770" s="38"/>
      <c r="N770" s="39"/>
      <c r="O770" s="40"/>
      <c r="P770" s="40"/>
      <c r="Q770" s="34"/>
      <c r="R770" s="34"/>
      <c r="S770" s="41"/>
      <c r="T770" s="36"/>
      <c r="U770" s="36"/>
      <c r="V770" s="42"/>
      <c r="W770" s="42"/>
      <c r="X770" s="42"/>
      <c r="Y770" s="42"/>
      <c r="Z770" s="36"/>
      <c r="AA770" s="35"/>
      <c r="AB770" s="48"/>
      <c r="AC770" s="43"/>
      <c r="AD770" s="44"/>
      <c r="AE770" s="45"/>
      <c r="AF770" s="36"/>
      <c r="AG770" s="36"/>
      <c r="AH770" s="36"/>
      <c r="AI770" s="49"/>
      <c r="AJ770" s="42"/>
      <c r="AK770" s="113"/>
      <c r="AL770" s="44"/>
      <c r="AM770" s="46"/>
      <c r="AN770" s="46"/>
      <c r="AO770" s="46"/>
      <c r="AP770" s="46"/>
      <c r="AQ770" s="46"/>
      <c r="AR770" s="46"/>
      <c r="BG770" s="30">
        <f t="shared" si="44"/>
        <v>0</v>
      </c>
      <c r="BH770" s="30" t="str">
        <f t="shared" si="45"/>
        <v>n/a</v>
      </c>
      <c r="BI770" s="31" t="b">
        <f t="shared" si="46"/>
        <v>0</v>
      </c>
    </row>
    <row r="771" spans="1:61" x14ac:dyDescent="0.15">
      <c r="A771" s="29"/>
      <c r="B771" s="32"/>
      <c r="C771" s="33"/>
      <c r="D771" s="33"/>
      <c r="E771" s="47"/>
      <c r="F771" s="41"/>
      <c r="G771" s="34"/>
      <c r="H771" s="35"/>
      <c r="I771" s="35"/>
      <c r="J771" s="36"/>
      <c r="K771" s="37"/>
      <c r="L771" s="37"/>
      <c r="M771" s="38"/>
      <c r="N771" s="39"/>
      <c r="O771" s="40"/>
      <c r="P771" s="40"/>
      <c r="Q771" s="34"/>
      <c r="R771" s="34"/>
      <c r="S771" s="41"/>
      <c r="T771" s="36"/>
      <c r="U771" s="36"/>
      <c r="V771" s="42"/>
      <c r="W771" s="42"/>
      <c r="X771" s="42"/>
      <c r="Y771" s="42"/>
      <c r="Z771" s="36"/>
      <c r="AA771" s="35"/>
      <c r="AB771" s="48"/>
      <c r="AC771" s="43"/>
      <c r="AD771" s="44"/>
      <c r="AE771" s="45"/>
      <c r="AF771" s="36"/>
      <c r="AG771" s="36"/>
      <c r="AH771" s="36"/>
      <c r="AI771" s="49"/>
      <c r="AJ771" s="42"/>
      <c r="AK771" s="113"/>
      <c r="AL771" s="44"/>
      <c r="AM771" s="46"/>
      <c r="AN771" s="46"/>
      <c r="AO771" s="46"/>
      <c r="AP771" s="46"/>
      <c r="AQ771" s="46"/>
      <c r="AR771" s="46"/>
      <c r="BG771" s="30">
        <f t="shared" si="44"/>
        <v>0</v>
      </c>
      <c r="BH771" s="30" t="str">
        <f t="shared" si="45"/>
        <v>n/a</v>
      </c>
      <c r="BI771" s="31" t="b">
        <f t="shared" si="46"/>
        <v>0</v>
      </c>
    </row>
    <row r="772" spans="1:61" x14ac:dyDescent="0.15">
      <c r="A772" s="29"/>
      <c r="B772" s="32"/>
      <c r="C772" s="33"/>
      <c r="D772" s="33"/>
      <c r="E772" s="47"/>
      <c r="F772" s="41"/>
      <c r="G772" s="34"/>
      <c r="H772" s="35"/>
      <c r="I772" s="35"/>
      <c r="J772" s="36"/>
      <c r="K772" s="37"/>
      <c r="L772" s="37"/>
      <c r="M772" s="38"/>
      <c r="N772" s="39"/>
      <c r="O772" s="40"/>
      <c r="P772" s="40"/>
      <c r="Q772" s="34"/>
      <c r="R772" s="34"/>
      <c r="S772" s="41"/>
      <c r="T772" s="36"/>
      <c r="U772" s="36"/>
      <c r="V772" s="42"/>
      <c r="W772" s="42"/>
      <c r="X772" s="42"/>
      <c r="Y772" s="42"/>
      <c r="Z772" s="36"/>
      <c r="AA772" s="35"/>
      <c r="AB772" s="48"/>
      <c r="AC772" s="43"/>
      <c r="AD772" s="44"/>
      <c r="AE772" s="45"/>
      <c r="AF772" s="36"/>
      <c r="AG772" s="36"/>
      <c r="AH772" s="36"/>
      <c r="AI772" s="49"/>
      <c r="AJ772" s="42"/>
      <c r="AK772" s="113"/>
      <c r="AL772" s="44"/>
      <c r="AM772" s="46"/>
      <c r="AN772" s="46"/>
      <c r="AO772" s="46"/>
      <c r="AP772" s="46"/>
      <c r="AQ772" s="46"/>
      <c r="AR772" s="46"/>
      <c r="BG772" s="30">
        <f t="shared" si="44"/>
        <v>0</v>
      </c>
      <c r="BH772" s="30" t="str">
        <f t="shared" si="45"/>
        <v>n/a</v>
      </c>
      <c r="BI772" s="31" t="b">
        <f t="shared" si="46"/>
        <v>0</v>
      </c>
    </row>
    <row r="773" spans="1:61" x14ac:dyDescent="0.15">
      <c r="A773" s="29"/>
      <c r="B773" s="32"/>
      <c r="C773" s="33"/>
      <c r="D773" s="33"/>
      <c r="E773" s="47"/>
      <c r="F773" s="41"/>
      <c r="G773" s="34"/>
      <c r="H773" s="35"/>
      <c r="I773" s="35"/>
      <c r="J773" s="36"/>
      <c r="K773" s="37"/>
      <c r="L773" s="37"/>
      <c r="M773" s="38"/>
      <c r="N773" s="39"/>
      <c r="O773" s="40"/>
      <c r="P773" s="40"/>
      <c r="Q773" s="34"/>
      <c r="R773" s="34"/>
      <c r="S773" s="41"/>
      <c r="T773" s="36"/>
      <c r="U773" s="36"/>
      <c r="V773" s="42"/>
      <c r="W773" s="42"/>
      <c r="X773" s="42"/>
      <c r="Y773" s="42"/>
      <c r="Z773" s="36"/>
      <c r="AA773" s="35"/>
      <c r="AB773" s="48"/>
      <c r="AC773" s="43"/>
      <c r="AD773" s="44"/>
      <c r="AE773" s="45"/>
      <c r="AF773" s="36"/>
      <c r="AG773" s="36"/>
      <c r="AH773" s="36"/>
      <c r="AI773" s="49"/>
      <c r="AJ773" s="42"/>
      <c r="AK773" s="113"/>
      <c r="AL773" s="44"/>
      <c r="AM773" s="46"/>
      <c r="AN773" s="46"/>
      <c r="AO773" s="46"/>
      <c r="AP773" s="46"/>
      <c r="AQ773" s="46"/>
      <c r="AR773" s="46"/>
      <c r="BG773" s="30">
        <f t="shared" si="44"/>
        <v>0</v>
      </c>
      <c r="BH773" s="30" t="str">
        <f t="shared" si="45"/>
        <v>n/a</v>
      </c>
      <c r="BI773" s="31" t="b">
        <f t="shared" si="46"/>
        <v>0</v>
      </c>
    </row>
    <row r="774" spans="1:61" x14ac:dyDescent="0.15">
      <c r="A774" s="29"/>
      <c r="B774" s="32"/>
      <c r="C774" s="33"/>
      <c r="D774" s="33"/>
      <c r="E774" s="47"/>
      <c r="F774" s="41"/>
      <c r="G774" s="34"/>
      <c r="H774" s="35"/>
      <c r="I774" s="35"/>
      <c r="J774" s="36"/>
      <c r="K774" s="37"/>
      <c r="L774" s="37"/>
      <c r="M774" s="38"/>
      <c r="N774" s="39"/>
      <c r="O774" s="40"/>
      <c r="P774" s="40"/>
      <c r="Q774" s="34"/>
      <c r="R774" s="34"/>
      <c r="S774" s="41"/>
      <c r="T774" s="36"/>
      <c r="U774" s="36"/>
      <c r="V774" s="42"/>
      <c r="W774" s="42"/>
      <c r="X774" s="42"/>
      <c r="Y774" s="42"/>
      <c r="Z774" s="36"/>
      <c r="AA774" s="35"/>
      <c r="AB774" s="48"/>
      <c r="AC774" s="43"/>
      <c r="AD774" s="44"/>
      <c r="AE774" s="45"/>
      <c r="AF774" s="36"/>
      <c r="AG774" s="36"/>
      <c r="AH774" s="36"/>
      <c r="AI774" s="49"/>
      <c r="AJ774" s="42"/>
      <c r="AK774" s="113"/>
      <c r="AL774" s="44"/>
      <c r="AM774" s="46"/>
      <c r="AN774" s="46"/>
      <c r="AO774" s="46"/>
      <c r="AP774" s="46"/>
      <c r="AQ774" s="46"/>
      <c r="AR774" s="46"/>
      <c r="BG774" s="30">
        <f t="shared" si="44"/>
        <v>0</v>
      </c>
      <c r="BH774" s="30" t="str">
        <f t="shared" si="45"/>
        <v>n/a</v>
      </c>
      <c r="BI774" s="31" t="b">
        <f t="shared" si="46"/>
        <v>0</v>
      </c>
    </row>
    <row r="775" spans="1:61" x14ac:dyDescent="0.15">
      <c r="A775" s="29"/>
      <c r="B775" s="32"/>
      <c r="C775" s="33"/>
      <c r="D775" s="33"/>
      <c r="E775" s="47"/>
      <c r="F775" s="41"/>
      <c r="G775" s="34"/>
      <c r="H775" s="35"/>
      <c r="I775" s="35"/>
      <c r="J775" s="36"/>
      <c r="K775" s="37"/>
      <c r="L775" s="37"/>
      <c r="M775" s="38"/>
      <c r="N775" s="39"/>
      <c r="O775" s="40"/>
      <c r="P775" s="40"/>
      <c r="Q775" s="34"/>
      <c r="R775" s="34"/>
      <c r="S775" s="41"/>
      <c r="T775" s="36"/>
      <c r="U775" s="36"/>
      <c r="V775" s="42"/>
      <c r="W775" s="42"/>
      <c r="X775" s="42"/>
      <c r="Y775" s="42"/>
      <c r="Z775" s="36"/>
      <c r="AA775" s="35"/>
      <c r="AB775" s="48"/>
      <c r="AC775" s="43"/>
      <c r="AD775" s="44"/>
      <c r="AE775" s="45"/>
      <c r="AF775" s="36"/>
      <c r="AG775" s="36"/>
      <c r="AH775" s="36"/>
      <c r="AI775" s="49"/>
      <c r="AJ775" s="42"/>
      <c r="AK775" s="113"/>
      <c r="AL775" s="44"/>
      <c r="AM775" s="46"/>
      <c r="AN775" s="46"/>
      <c r="AO775" s="46"/>
      <c r="AP775" s="46"/>
      <c r="AQ775" s="46"/>
      <c r="AR775" s="46"/>
      <c r="BG775" s="30">
        <f t="shared" si="44"/>
        <v>0</v>
      </c>
      <c r="BH775" s="30" t="str">
        <f t="shared" si="45"/>
        <v>n/a</v>
      </c>
      <c r="BI775" s="31" t="b">
        <f t="shared" si="46"/>
        <v>0</v>
      </c>
    </row>
    <row r="776" spans="1:61" x14ac:dyDescent="0.15">
      <c r="A776" s="29"/>
      <c r="B776" s="32"/>
      <c r="C776" s="33"/>
      <c r="D776" s="33"/>
      <c r="E776" s="47"/>
      <c r="F776" s="41"/>
      <c r="G776" s="34"/>
      <c r="H776" s="35"/>
      <c r="I776" s="35"/>
      <c r="J776" s="36"/>
      <c r="K776" s="37"/>
      <c r="L776" s="37"/>
      <c r="M776" s="38"/>
      <c r="N776" s="39"/>
      <c r="O776" s="40"/>
      <c r="P776" s="40"/>
      <c r="Q776" s="34"/>
      <c r="R776" s="34"/>
      <c r="S776" s="41"/>
      <c r="T776" s="36"/>
      <c r="U776" s="36"/>
      <c r="V776" s="42"/>
      <c r="W776" s="42"/>
      <c r="X776" s="42"/>
      <c r="Y776" s="42"/>
      <c r="Z776" s="36"/>
      <c r="AA776" s="35"/>
      <c r="AB776" s="48"/>
      <c r="AC776" s="43"/>
      <c r="AD776" s="44"/>
      <c r="AE776" s="45"/>
      <c r="AF776" s="36"/>
      <c r="AG776" s="36"/>
      <c r="AH776" s="36"/>
      <c r="AI776" s="49"/>
      <c r="AJ776" s="42"/>
      <c r="AK776" s="113"/>
      <c r="AL776" s="44"/>
      <c r="AM776" s="46"/>
      <c r="AN776" s="46"/>
      <c r="AO776" s="46"/>
      <c r="AP776" s="46"/>
      <c r="AQ776" s="46"/>
      <c r="AR776" s="46"/>
      <c r="BG776" s="30">
        <f t="shared" si="44"/>
        <v>0</v>
      </c>
      <c r="BH776" s="30" t="str">
        <f t="shared" si="45"/>
        <v>n/a</v>
      </c>
      <c r="BI776" s="31" t="b">
        <f t="shared" si="46"/>
        <v>0</v>
      </c>
    </row>
    <row r="777" spans="1:61" x14ac:dyDescent="0.15">
      <c r="A777" s="29"/>
      <c r="B777" s="32"/>
      <c r="C777" s="33"/>
      <c r="D777" s="33"/>
      <c r="E777" s="47"/>
      <c r="F777" s="41"/>
      <c r="G777" s="34"/>
      <c r="H777" s="35"/>
      <c r="I777" s="35"/>
      <c r="J777" s="36"/>
      <c r="K777" s="37"/>
      <c r="L777" s="37"/>
      <c r="M777" s="38"/>
      <c r="N777" s="39"/>
      <c r="O777" s="40"/>
      <c r="P777" s="40"/>
      <c r="Q777" s="34"/>
      <c r="R777" s="34"/>
      <c r="S777" s="41"/>
      <c r="T777" s="36"/>
      <c r="U777" s="36"/>
      <c r="V777" s="42"/>
      <c r="W777" s="42"/>
      <c r="X777" s="42"/>
      <c r="Y777" s="42"/>
      <c r="Z777" s="36"/>
      <c r="AA777" s="35"/>
      <c r="AB777" s="48"/>
      <c r="AC777" s="43"/>
      <c r="AD777" s="44"/>
      <c r="AE777" s="45"/>
      <c r="AF777" s="36"/>
      <c r="AG777" s="36"/>
      <c r="AH777" s="36"/>
      <c r="AI777" s="49"/>
      <c r="AJ777" s="42"/>
      <c r="AK777" s="113"/>
      <c r="AL777" s="44"/>
      <c r="AM777" s="46"/>
      <c r="AN777" s="46"/>
      <c r="AO777" s="46"/>
      <c r="AP777" s="46"/>
      <c r="AQ777" s="46"/>
      <c r="AR777" s="46"/>
      <c r="BG777" s="30">
        <f t="shared" si="44"/>
        <v>0</v>
      </c>
      <c r="BH777" s="30" t="str">
        <f t="shared" si="45"/>
        <v>n/a</v>
      </c>
      <c r="BI777" s="31" t="b">
        <f t="shared" si="46"/>
        <v>0</v>
      </c>
    </row>
    <row r="778" spans="1:61" x14ac:dyDescent="0.15">
      <c r="A778" s="29"/>
      <c r="B778" s="32"/>
      <c r="C778" s="33"/>
      <c r="D778" s="33"/>
      <c r="E778" s="47"/>
      <c r="F778" s="41"/>
      <c r="G778" s="34"/>
      <c r="H778" s="35"/>
      <c r="I778" s="35"/>
      <c r="J778" s="36"/>
      <c r="K778" s="37"/>
      <c r="L778" s="37"/>
      <c r="M778" s="38"/>
      <c r="N778" s="39"/>
      <c r="O778" s="40"/>
      <c r="P778" s="40"/>
      <c r="Q778" s="34"/>
      <c r="R778" s="34"/>
      <c r="S778" s="41"/>
      <c r="T778" s="36"/>
      <c r="U778" s="36"/>
      <c r="V778" s="42"/>
      <c r="W778" s="42"/>
      <c r="X778" s="42"/>
      <c r="Y778" s="42"/>
      <c r="Z778" s="36"/>
      <c r="AA778" s="35"/>
      <c r="AB778" s="48"/>
      <c r="AC778" s="43"/>
      <c r="AD778" s="44"/>
      <c r="AE778" s="45"/>
      <c r="AF778" s="36"/>
      <c r="AG778" s="36"/>
      <c r="AH778" s="36"/>
      <c r="AI778" s="49"/>
      <c r="AJ778" s="42"/>
      <c r="AK778" s="113"/>
      <c r="AL778" s="44"/>
      <c r="AM778" s="46"/>
      <c r="AN778" s="46"/>
      <c r="AO778" s="46"/>
      <c r="AP778" s="46"/>
      <c r="AQ778" s="46"/>
      <c r="AR778" s="46"/>
      <c r="BG778" s="30">
        <f t="shared" si="44"/>
        <v>0</v>
      </c>
      <c r="BH778" s="30" t="str">
        <f t="shared" si="45"/>
        <v>n/a</v>
      </c>
      <c r="BI778" s="31" t="b">
        <f t="shared" si="46"/>
        <v>0</v>
      </c>
    </row>
    <row r="779" spans="1:61" x14ac:dyDescent="0.15">
      <c r="A779" s="29"/>
      <c r="B779" s="32"/>
      <c r="C779" s="33"/>
      <c r="D779" s="33"/>
      <c r="E779" s="47"/>
      <c r="F779" s="41"/>
      <c r="G779" s="34"/>
      <c r="H779" s="35"/>
      <c r="I779" s="35"/>
      <c r="J779" s="36"/>
      <c r="K779" s="37"/>
      <c r="L779" s="37"/>
      <c r="M779" s="38"/>
      <c r="N779" s="39"/>
      <c r="O779" s="40"/>
      <c r="P779" s="40"/>
      <c r="Q779" s="34"/>
      <c r="R779" s="34"/>
      <c r="S779" s="41"/>
      <c r="T779" s="36"/>
      <c r="U779" s="36"/>
      <c r="V779" s="42"/>
      <c r="W779" s="42"/>
      <c r="X779" s="42"/>
      <c r="Y779" s="42"/>
      <c r="Z779" s="36"/>
      <c r="AA779" s="35"/>
      <c r="AB779" s="48"/>
      <c r="AC779" s="43"/>
      <c r="AD779" s="44"/>
      <c r="AE779" s="45"/>
      <c r="AF779" s="36"/>
      <c r="AG779" s="36"/>
      <c r="AH779" s="36"/>
      <c r="AI779" s="49"/>
      <c r="AJ779" s="42"/>
      <c r="AK779" s="113"/>
      <c r="AL779" s="44"/>
      <c r="AM779" s="46"/>
      <c r="AN779" s="46"/>
      <c r="AO779" s="46"/>
      <c r="AP779" s="46"/>
      <c r="AQ779" s="46"/>
      <c r="AR779" s="46"/>
      <c r="BG779" s="30">
        <f t="shared" si="44"/>
        <v>0</v>
      </c>
      <c r="BH779" s="30" t="str">
        <f t="shared" si="45"/>
        <v>n/a</v>
      </c>
      <c r="BI779" s="31" t="b">
        <f t="shared" si="46"/>
        <v>0</v>
      </c>
    </row>
    <row r="780" spans="1:61" x14ac:dyDescent="0.15">
      <c r="A780" s="29"/>
      <c r="B780" s="32"/>
      <c r="C780" s="33"/>
      <c r="D780" s="33"/>
      <c r="E780" s="47"/>
      <c r="F780" s="41"/>
      <c r="G780" s="34"/>
      <c r="H780" s="35"/>
      <c r="I780" s="35"/>
      <c r="J780" s="36"/>
      <c r="K780" s="37"/>
      <c r="L780" s="37"/>
      <c r="M780" s="38"/>
      <c r="N780" s="39"/>
      <c r="O780" s="40"/>
      <c r="P780" s="40"/>
      <c r="Q780" s="34"/>
      <c r="R780" s="34"/>
      <c r="S780" s="41"/>
      <c r="T780" s="36"/>
      <c r="U780" s="36"/>
      <c r="V780" s="42"/>
      <c r="W780" s="42"/>
      <c r="X780" s="42"/>
      <c r="Y780" s="42"/>
      <c r="Z780" s="36"/>
      <c r="AA780" s="35"/>
      <c r="AB780" s="48"/>
      <c r="AC780" s="43"/>
      <c r="AD780" s="44"/>
      <c r="AE780" s="45"/>
      <c r="AF780" s="36"/>
      <c r="AG780" s="36"/>
      <c r="AH780" s="36"/>
      <c r="AI780" s="49"/>
      <c r="AJ780" s="42"/>
      <c r="AK780" s="113"/>
      <c r="AL780" s="44"/>
      <c r="AM780" s="46"/>
      <c r="AN780" s="46"/>
      <c r="AO780" s="46"/>
      <c r="AP780" s="46"/>
      <c r="AQ780" s="46"/>
      <c r="AR780" s="46"/>
      <c r="BG780" s="30">
        <f t="shared" si="44"/>
        <v>0</v>
      </c>
      <c r="BH780" s="30" t="str">
        <f t="shared" si="45"/>
        <v>n/a</v>
      </c>
      <c r="BI780" s="31" t="b">
        <f t="shared" si="46"/>
        <v>0</v>
      </c>
    </row>
    <row r="781" spans="1:61" x14ac:dyDescent="0.15">
      <c r="A781" s="29"/>
      <c r="B781" s="32"/>
      <c r="C781" s="33"/>
      <c r="D781" s="33"/>
      <c r="E781" s="47"/>
      <c r="F781" s="41"/>
      <c r="G781" s="34"/>
      <c r="H781" s="35"/>
      <c r="I781" s="35"/>
      <c r="J781" s="36"/>
      <c r="K781" s="37"/>
      <c r="L781" s="37"/>
      <c r="M781" s="38"/>
      <c r="N781" s="39"/>
      <c r="O781" s="40"/>
      <c r="P781" s="40"/>
      <c r="Q781" s="34"/>
      <c r="R781" s="34"/>
      <c r="S781" s="41"/>
      <c r="T781" s="36"/>
      <c r="U781" s="36"/>
      <c r="V781" s="42"/>
      <c r="W781" s="42"/>
      <c r="X781" s="42"/>
      <c r="Y781" s="42"/>
      <c r="Z781" s="36"/>
      <c r="AA781" s="35"/>
      <c r="AB781" s="48"/>
      <c r="AC781" s="43"/>
      <c r="AD781" s="44"/>
      <c r="AE781" s="45"/>
      <c r="AF781" s="36"/>
      <c r="AG781" s="36"/>
      <c r="AH781" s="36"/>
      <c r="AI781" s="49"/>
      <c r="AJ781" s="42"/>
      <c r="AK781" s="113"/>
      <c r="AL781" s="44"/>
      <c r="AM781" s="46"/>
      <c r="AN781" s="46"/>
      <c r="AO781" s="46"/>
      <c r="AP781" s="46"/>
      <c r="AQ781" s="46"/>
      <c r="AR781" s="46"/>
      <c r="BG781" s="30">
        <f t="shared" si="44"/>
        <v>0</v>
      </c>
      <c r="BH781" s="30" t="str">
        <f t="shared" si="45"/>
        <v>n/a</v>
      </c>
      <c r="BI781" s="31" t="b">
        <f t="shared" si="46"/>
        <v>0</v>
      </c>
    </row>
    <row r="782" spans="1:61" x14ac:dyDescent="0.15">
      <c r="A782" s="29"/>
      <c r="B782" s="32"/>
      <c r="C782" s="33"/>
      <c r="D782" s="33"/>
      <c r="E782" s="47"/>
      <c r="F782" s="41"/>
      <c r="G782" s="34"/>
      <c r="H782" s="35"/>
      <c r="I782" s="35"/>
      <c r="J782" s="36"/>
      <c r="K782" s="37"/>
      <c r="L782" s="37"/>
      <c r="M782" s="38"/>
      <c r="N782" s="39"/>
      <c r="O782" s="40"/>
      <c r="P782" s="40"/>
      <c r="Q782" s="34"/>
      <c r="R782" s="34"/>
      <c r="S782" s="41"/>
      <c r="T782" s="36"/>
      <c r="U782" s="36"/>
      <c r="V782" s="42"/>
      <c r="W782" s="42"/>
      <c r="X782" s="42"/>
      <c r="Y782" s="42"/>
      <c r="Z782" s="36"/>
      <c r="AA782" s="35"/>
      <c r="AB782" s="48"/>
      <c r="AC782" s="43"/>
      <c r="AD782" s="44"/>
      <c r="AE782" s="45"/>
      <c r="AF782" s="36"/>
      <c r="AG782" s="36"/>
      <c r="AH782" s="36"/>
      <c r="AI782" s="49"/>
      <c r="AJ782" s="42"/>
      <c r="AK782" s="113"/>
      <c r="AL782" s="44"/>
      <c r="AM782" s="46"/>
      <c r="AN782" s="46"/>
      <c r="AO782" s="46"/>
      <c r="AP782" s="46"/>
      <c r="AQ782" s="46"/>
      <c r="AR782" s="46"/>
      <c r="BG782" s="30">
        <f t="shared" si="44"/>
        <v>0</v>
      </c>
      <c r="BH782" s="30" t="str">
        <f t="shared" si="45"/>
        <v>n/a</v>
      </c>
      <c r="BI782" s="31" t="b">
        <f t="shared" si="46"/>
        <v>0</v>
      </c>
    </row>
    <row r="783" spans="1:61" x14ac:dyDescent="0.15">
      <c r="A783" s="29"/>
      <c r="B783" s="32"/>
      <c r="C783" s="33"/>
      <c r="D783" s="33"/>
      <c r="E783" s="47"/>
      <c r="F783" s="41"/>
      <c r="G783" s="34"/>
      <c r="H783" s="35"/>
      <c r="I783" s="35"/>
      <c r="J783" s="36"/>
      <c r="K783" s="37"/>
      <c r="L783" s="37"/>
      <c r="M783" s="38"/>
      <c r="N783" s="39"/>
      <c r="O783" s="40"/>
      <c r="P783" s="40"/>
      <c r="Q783" s="34"/>
      <c r="R783" s="34"/>
      <c r="S783" s="41"/>
      <c r="T783" s="36"/>
      <c r="U783" s="36"/>
      <c r="V783" s="42"/>
      <c r="W783" s="42"/>
      <c r="X783" s="42"/>
      <c r="Y783" s="42"/>
      <c r="Z783" s="36"/>
      <c r="AA783" s="35"/>
      <c r="AB783" s="48"/>
      <c r="AC783" s="43"/>
      <c r="AD783" s="44"/>
      <c r="AE783" s="45"/>
      <c r="AF783" s="36"/>
      <c r="AG783" s="36"/>
      <c r="AH783" s="36"/>
      <c r="AI783" s="49"/>
      <c r="AJ783" s="42"/>
      <c r="AK783" s="113"/>
      <c r="AL783" s="44"/>
      <c r="AM783" s="46"/>
      <c r="AN783" s="46"/>
      <c r="AO783" s="46"/>
      <c r="AP783" s="46"/>
      <c r="AQ783" s="46"/>
      <c r="AR783" s="46"/>
      <c r="BG783" s="30">
        <f t="shared" si="44"/>
        <v>0</v>
      </c>
      <c r="BH783" s="30" t="str">
        <f t="shared" si="45"/>
        <v>n/a</v>
      </c>
      <c r="BI783" s="31" t="b">
        <f t="shared" si="46"/>
        <v>0</v>
      </c>
    </row>
    <row r="784" spans="1:61" x14ac:dyDescent="0.15">
      <c r="A784" s="29"/>
      <c r="B784" s="32"/>
      <c r="C784" s="33"/>
      <c r="D784" s="33"/>
      <c r="E784" s="47"/>
      <c r="F784" s="41"/>
      <c r="G784" s="34"/>
      <c r="H784" s="35"/>
      <c r="I784" s="35"/>
      <c r="J784" s="36"/>
      <c r="K784" s="37"/>
      <c r="L784" s="37"/>
      <c r="M784" s="38"/>
      <c r="N784" s="39"/>
      <c r="O784" s="40"/>
      <c r="P784" s="40"/>
      <c r="Q784" s="34"/>
      <c r="R784" s="34"/>
      <c r="S784" s="41"/>
      <c r="T784" s="36"/>
      <c r="U784" s="36"/>
      <c r="V784" s="42"/>
      <c r="W784" s="42"/>
      <c r="X784" s="42"/>
      <c r="Y784" s="42"/>
      <c r="Z784" s="36"/>
      <c r="AA784" s="35"/>
      <c r="AB784" s="48"/>
      <c r="AC784" s="43"/>
      <c r="AD784" s="44"/>
      <c r="AE784" s="45"/>
      <c r="AF784" s="36"/>
      <c r="AG784" s="36"/>
      <c r="AH784" s="36"/>
      <c r="AI784" s="49"/>
      <c r="AJ784" s="42"/>
      <c r="AK784" s="113"/>
      <c r="AL784" s="44"/>
      <c r="AM784" s="46"/>
      <c r="AN784" s="46"/>
      <c r="AO784" s="46"/>
      <c r="AP784" s="46"/>
      <c r="AQ784" s="46"/>
      <c r="AR784" s="46"/>
      <c r="BG784" s="30">
        <f t="shared" si="44"/>
        <v>0</v>
      </c>
      <c r="BH784" s="30" t="str">
        <f t="shared" si="45"/>
        <v>n/a</v>
      </c>
      <c r="BI784" s="31" t="b">
        <f t="shared" si="46"/>
        <v>0</v>
      </c>
    </row>
    <row r="785" spans="1:61" x14ac:dyDescent="0.15">
      <c r="A785" s="29"/>
      <c r="B785" s="32"/>
      <c r="C785" s="33"/>
      <c r="D785" s="33"/>
      <c r="E785" s="47"/>
      <c r="F785" s="41"/>
      <c r="G785" s="34"/>
      <c r="H785" s="35"/>
      <c r="I785" s="35"/>
      <c r="J785" s="36"/>
      <c r="K785" s="37"/>
      <c r="L785" s="37"/>
      <c r="M785" s="38"/>
      <c r="N785" s="39"/>
      <c r="O785" s="40"/>
      <c r="P785" s="40"/>
      <c r="Q785" s="34"/>
      <c r="R785" s="34"/>
      <c r="S785" s="41"/>
      <c r="T785" s="36"/>
      <c r="U785" s="36"/>
      <c r="V785" s="42"/>
      <c r="W785" s="42"/>
      <c r="X785" s="42"/>
      <c r="Y785" s="42"/>
      <c r="Z785" s="36"/>
      <c r="AA785" s="35"/>
      <c r="AB785" s="48"/>
      <c r="AC785" s="43"/>
      <c r="AD785" s="44"/>
      <c r="AE785" s="45"/>
      <c r="AF785" s="36"/>
      <c r="AG785" s="36"/>
      <c r="AH785" s="36"/>
      <c r="AI785" s="49"/>
      <c r="AJ785" s="42"/>
      <c r="AK785" s="113"/>
      <c r="AL785" s="44"/>
      <c r="AM785" s="46"/>
      <c r="AN785" s="46"/>
      <c r="AO785" s="46"/>
      <c r="AP785" s="46"/>
      <c r="AQ785" s="46"/>
      <c r="AR785" s="46"/>
      <c r="BG785" s="30">
        <f t="shared" si="44"/>
        <v>0</v>
      </c>
      <c r="BH785" s="30" t="str">
        <f t="shared" si="45"/>
        <v>n/a</v>
      </c>
      <c r="BI785" s="31" t="b">
        <f t="shared" si="46"/>
        <v>0</v>
      </c>
    </row>
    <row r="786" spans="1:61" x14ac:dyDescent="0.15">
      <c r="A786" s="29"/>
      <c r="B786" s="32"/>
      <c r="C786" s="33"/>
      <c r="D786" s="33"/>
      <c r="E786" s="47"/>
      <c r="F786" s="41"/>
      <c r="G786" s="34"/>
      <c r="H786" s="35"/>
      <c r="I786" s="35"/>
      <c r="J786" s="36"/>
      <c r="K786" s="37"/>
      <c r="L786" s="37"/>
      <c r="M786" s="38"/>
      <c r="N786" s="39"/>
      <c r="O786" s="40"/>
      <c r="P786" s="40"/>
      <c r="Q786" s="34"/>
      <c r="R786" s="34"/>
      <c r="S786" s="41"/>
      <c r="T786" s="36"/>
      <c r="U786" s="36"/>
      <c r="V786" s="42"/>
      <c r="W786" s="42"/>
      <c r="X786" s="42"/>
      <c r="Y786" s="42"/>
      <c r="Z786" s="36"/>
      <c r="AA786" s="35"/>
      <c r="AB786" s="48"/>
      <c r="AC786" s="43"/>
      <c r="AD786" s="44"/>
      <c r="AE786" s="45"/>
      <c r="AF786" s="36"/>
      <c r="AG786" s="36"/>
      <c r="AH786" s="36"/>
      <c r="AI786" s="49"/>
      <c r="AJ786" s="42"/>
      <c r="AK786" s="113"/>
      <c r="AL786" s="44"/>
      <c r="AM786" s="46"/>
      <c r="AN786" s="46"/>
      <c r="AO786" s="46"/>
      <c r="AP786" s="46"/>
      <c r="AQ786" s="46"/>
      <c r="AR786" s="46"/>
      <c r="BG786" s="30">
        <f t="shared" si="44"/>
        <v>0</v>
      </c>
      <c r="BH786" s="30" t="str">
        <f t="shared" si="45"/>
        <v>n/a</v>
      </c>
      <c r="BI786" s="31" t="b">
        <f t="shared" si="46"/>
        <v>0</v>
      </c>
    </row>
    <row r="787" spans="1:61" x14ac:dyDescent="0.15">
      <c r="A787" s="29"/>
      <c r="B787" s="32"/>
      <c r="C787" s="33"/>
      <c r="D787" s="33"/>
      <c r="E787" s="47"/>
      <c r="F787" s="41"/>
      <c r="G787" s="34"/>
      <c r="H787" s="35"/>
      <c r="I787" s="35"/>
      <c r="J787" s="36"/>
      <c r="K787" s="37"/>
      <c r="L787" s="37"/>
      <c r="M787" s="38"/>
      <c r="N787" s="39"/>
      <c r="O787" s="40"/>
      <c r="P787" s="40"/>
      <c r="Q787" s="34"/>
      <c r="R787" s="34"/>
      <c r="S787" s="41"/>
      <c r="T787" s="36"/>
      <c r="U787" s="36"/>
      <c r="V787" s="42"/>
      <c r="W787" s="42"/>
      <c r="X787" s="42"/>
      <c r="Y787" s="42"/>
      <c r="Z787" s="36"/>
      <c r="AA787" s="35"/>
      <c r="AB787" s="48"/>
      <c r="AC787" s="43"/>
      <c r="AD787" s="44"/>
      <c r="AE787" s="45"/>
      <c r="AF787" s="36"/>
      <c r="AG787" s="36"/>
      <c r="AH787" s="36"/>
      <c r="AI787" s="49"/>
      <c r="AJ787" s="42"/>
      <c r="AK787" s="113"/>
      <c r="AL787" s="44"/>
      <c r="AM787" s="46"/>
      <c r="AN787" s="46"/>
      <c r="AO787" s="46"/>
      <c r="AP787" s="46"/>
      <c r="AQ787" s="46"/>
      <c r="AR787" s="46"/>
      <c r="BG787" s="30">
        <f t="shared" si="44"/>
        <v>0</v>
      </c>
      <c r="BH787" s="30" t="str">
        <f t="shared" si="45"/>
        <v>n/a</v>
      </c>
      <c r="BI787" s="31" t="b">
        <f t="shared" si="46"/>
        <v>0</v>
      </c>
    </row>
    <row r="788" spans="1:61" x14ac:dyDescent="0.15">
      <c r="A788" s="29"/>
      <c r="B788" s="32"/>
      <c r="C788" s="33"/>
      <c r="D788" s="33"/>
      <c r="E788" s="47"/>
      <c r="F788" s="41"/>
      <c r="G788" s="34"/>
      <c r="H788" s="35"/>
      <c r="I788" s="35"/>
      <c r="J788" s="36"/>
      <c r="K788" s="37"/>
      <c r="L788" s="37"/>
      <c r="M788" s="38"/>
      <c r="N788" s="39"/>
      <c r="O788" s="40"/>
      <c r="P788" s="40"/>
      <c r="Q788" s="34"/>
      <c r="R788" s="34"/>
      <c r="S788" s="41"/>
      <c r="T788" s="36"/>
      <c r="U788" s="36"/>
      <c r="V788" s="42"/>
      <c r="W788" s="42"/>
      <c r="X788" s="42"/>
      <c r="Y788" s="42"/>
      <c r="Z788" s="36"/>
      <c r="AA788" s="35"/>
      <c r="AB788" s="48"/>
      <c r="AC788" s="43"/>
      <c r="AD788" s="44"/>
      <c r="AE788" s="45"/>
      <c r="AF788" s="36"/>
      <c r="AG788" s="36"/>
      <c r="AH788" s="36"/>
      <c r="AI788" s="49"/>
      <c r="AJ788" s="42"/>
      <c r="AK788" s="113"/>
      <c r="AL788" s="44"/>
      <c r="AM788" s="46"/>
      <c r="AN788" s="46"/>
      <c r="AO788" s="46"/>
      <c r="AP788" s="46"/>
      <c r="AQ788" s="46"/>
      <c r="AR788" s="46"/>
      <c r="BG788" s="30">
        <f t="shared" si="44"/>
        <v>0</v>
      </c>
      <c r="BH788" s="30" t="str">
        <f t="shared" si="45"/>
        <v>n/a</v>
      </c>
      <c r="BI788" s="31" t="b">
        <f t="shared" si="46"/>
        <v>0</v>
      </c>
    </row>
    <row r="789" spans="1:61" x14ac:dyDescent="0.15">
      <c r="A789" s="29"/>
      <c r="B789" s="32"/>
      <c r="C789" s="33"/>
      <c r="D789" s="33"/>
      <c r="E789" s="47"/>
      <c r="F789" s="41"/>
      <c r="G789" s="34"/>
      <c r="H789" s="35"/>
      <c r="I789" s="35"/>
      <c r="J789" s="36"/>
      <c r="K789" s="37"/>
      <c r="L789" s="37"/>
      <c r="M789" s="38"/>
      <c r="N789" s="39"/>
      <c r="O789" s="40"/>
      <c r="P789" s="40"/>
      <c r="Q789" s="34"/>
      <c r="R789" s="34"/>
      <c r="S789" s="41"/>
      <c r="T789" s="36"/>
      <c r="U789" s="36"/>
      <c r="V789" s="42"/>
      <c r="W789" s="42"/>
      <c r="X789" s="42"/>
      <c r="Y789" s="42"/>
      <c r="Z789" s="36"/>
      <c r="AA789" s="35"/>
      <c r="AB789" s="48"/>
      <c r="AC789" s="43"/>
      <c r="AD789" s="44"/>
      <c r="AE789" s="45"/>
      <c r="AF789" s="36"/>
      <c r="AG789" s="36"/>
      <c r="AH789" s="36"/>
      <c r="AI789" s="49"/>
      <c r="AJ789" s="42"/>
      <c r="AK789" s="113"/>
      <c r="AL789" s="44"/>
      <c r="AM789" s="46"/>
      <c r="AN789" s="46"/>
      <c r="AO789" s="46"/>
      <c r="AP789" s="46"/>
      <c r="AQ789" s="46"/>
      <c r="AR789" s="46"/>
      <c r="BG789" s="30">
        <f t="shared" si="44"/>
        <v>0</v>
      </c>
      <c r="BH789" s="30" t="str">
        <f t="shared" si="45"/>
        <v>n/a</v>
      </c>
      <c r="BI789" s="31" t="b">
        <f t="shared" si="46"/>
        <v>0</v>
      </c>
    </row>
    <row r="790" spans="1:61" x14ac:dyDescent="0.15">
      <c r="A790" s="29"/>
      <c r="B790" s="32"/>
      <c r="C790" s="33"/>
      <c r="D790" s="33"/>
      <c r="E790" s="47"/>
      <c r="F790" s="41"/>
      <c r="G790" s="34"/>
      <c r="H790" s="35"/>
      <c r="I790" s="35"/>
      <c r="J790" s="36"/>
      <c r="K790" s="37"/>
      <c r="L790" s="37"/>
      <c r="M790" s="38"/>
      <c r="N790" s="39"/>
      <c r="O790" s="40"/>
      <c r="P790" s="40"/>
      <c r="Q790" s="34"/>
      <c r="R790" s="34"/>
      <c r="S790" s="41"/>
      <c r="T790" s="36"/>
      <c r="U790" s="36"/>
      <c r="V790" s="42"/>
      <c r="W790" s="42"/>
      <c r="X790" s="42"/>
      <c r="Y790" s="42"/>
      <c r="Z790" s="36"/>
      <c r="AA790" s="35"/>
      <c r="AB790" s="48"/>
      <c r="AC790" s="43"/>
      <c r="AD790" s="44"/>
      <c r="AE790" s="45"/>
      <c r="AF790" s="36"/>
      <c r="AG790" s="36"/>
      <c r="AH790" s="36"/>
      <c r="AI790" s="49"/>
      <c r="AJ790" s="42"/>
      <c r="AK790" s="113"/>
      <c r="AL790" s="44"/>
      <c r="AM790" s="46"/>
      <c r="AN790" s="46"/>
      <c r="AO790" s="46"/>
      <c r="AP790" s="46"/>
      <c r="AQ790" s="46"/>
      <c r="AR790" s="46"/>
      <c r="BG790" s="30">
        <f t="shared" si="44"/>
        <v>0</v>
      </c>
      <c r="BH790" s="30" t="str">
        <f t="shared" si="45"/>
        <v>n/a</v>
      </c>
      <c r="BI790" s="31" t="b">
        <f t="shared" si="46"/>
        <v>0</v>
      </c>
    </row>
    <row r="791" spans="1:61" x14ac:dyDescent="0.15">
      <c r="A791" s="29"/>
      <c r="B791" s="32"/>
      <c r="C791" s="33"/>
      <c r="D791" s="33"/>
      <c r="E791" s="47"/>
      <c r="F791" s="41"/>
      <c r="G791" s="34"/>
      <c r="H791" s="35"/>
      <c r="I791" s="35"/>
      <c r="J791" s="36"/>
      <c r="K791" s="37"/>
      <c r="L791" s="37"/>
      <c r="M791" s="38"/>
      <c r="N791" s="39"/>
      <c r="O791" s="40"/>
      <c r="P791" s="40"/>
      <c r="Q791" s="34"/>
      <c r="R791" s="34"/>
      <c r="S791" s="41"/>
      <c r="T791" s="36"/>
      <c r="U791" s="36"/>
      <c r="V791" s="42"/>
      <c r="W791" s="42"/>
      <c r="X791" s="42"/>
      <c r="Y791" s="42"/>
      <c r="Z791" s="36"/>
      <c r="AA791" s="35"/>
      <c r="AB791" s="48"/>
      <c r="AC791" s="43"/>
      <c r="AD791" s="44"/>
      <c r="AE791" s="45"/>
      <c r="AF791" s="36"/>
      <c r="AG791" s="36"/>
      <c r="AH791" s="36"/>
      <c r="AI791" s="49"/>
      <c r="AJ791" s="42"/>
      <c r="AK791" s="113"/>
      <c r="AL791" s="44"/>
      <c r="AM791" s="46"/>
      <c r="AN791" s="46"/>
      <c r="AO791" s="46"/>
      <c r="AP791" s="46"/>
      <c r="AQ791" s="46"/>
      <c r="AR791" s="46"/>
      <c r="BG791" s="30">
        <f t="shared" si="44"/>
        <v>0</v>
      </c>
      <c r="BH791" s="30" t="str">
        <f t="shared" si="45"/>
        <v>n/a</v>
      </c>
      <c r="BI791" s="31" t="b">
        <f t="shared" si="46"/>
        <v>0</v>
      </c>
    </row>
    <row r="792" spans="1:61" x14ac:dyDescent="0.15">
      <c r="A792" s="29"/>
      <c r="B792" s="32"/>
      <c r="C792" s="33"/>
      <c r="D792" s="33"/>
      <c r="E792" s="47"/>
      <c r="F792" s="41"/>
      <c r="G792" s="34"/>
      <c r="H792" s="35"/>
      <c r="I792" s="35"/>
      <c r="J792" s="36"/>
      <c r="K792" s="37"/>
      <c r="L792" s="37"/>
      <c r="M792" s="38"/>
      <c r="N792" s="39"/>
      <c r="O792" s="40"/>
      <c r="P792" s="40"/>
      <c r="Q792" s="34"/>
      <c r="R792" s="34"/>
      <c r="S792" s="41"/>
      <c r="T792" s="36"/>
      <c r="U792" s="36"/>
      <c r="V792" s="42"/>
      <c r="W792" s="42"/>
      <c r="X792" s="42"/>
      <c r="Y792" s="42"/>
      <c r="Z792" s="36"/>
      <c r="AA792" s="35"/>
      <c r="AB792" s="48"/>
      <c r="AC792" s="43"/>
      <c r="AD792" s="44"/>
      <c r="AE792" s="45"/>
      <c r="AF792" s="36"/>
      <c r="AG792" s="36"/>
      <c r="AH792" s="36"/>
      <c r="AI792" s="49"/>
      <c r="AJ792" s="42"/>
      <c r="AK792" s="113"/>
      <c r="AL792" s="44"/>
      <c r="AM792" s="46"/>
      <c r="AN792" s="46"/>
      <c r="AO792" s="46"/>
      <c r="AP792" s="46"/>
      <c r="AQ792" s="46"/>
      <c r="AR792" s="46"/>
      <c r="BG792" s="30">
        <f t="shared" si="44"/>
        <v>0</v>
      </c>
      <c r="BH792" s="30" t="str">
        <f t="shared" si="45"/>
        <v>n/a</v>
      </c>
      <c r="BI792" s="31" t="b">
        <f t="shared" si="46"/>
        <v>0</v>
      </c>
    </row>
    <row r="793" spans="1:61" x14ac:dyDescent="0.15">
      <c r="A793" s="29"/>
      <c r="B793" s="32"/>
      <c r="C793" s="33"/>
      <c r="D793" s="33"/>
      <c r="E793" s="47"/>
      <c r="F793" s="41"/>
      <c r="G793" s="34"/>
      <c r="H793" s="35"/>
      <c r="I793" s="35"/>
      <c r="J793" s="36"/>
      <c r="K793" s="37"/>
      <c r="L793" s="37"/>
      <c r="M793" s="38"/>
      <c r="N793" s="39"/>
      <c r="O793" s="40"/>
      <c r="P793" s="40"/>
      <c r="Q793" s="34"/>
      <c r="R793" s="34"/>
      <c r="S793" s="41"/>
      <c r="T793" s="36"/>
      <c r="U793" s="36"/>
      <c r="V793" s="42"/>
      <c r="W793" s="42"/>
      <c r="X793" s="42"/>
      <c r="Y793" s="42"/>
      <c r="Z793" s="36"/>
      <c r="AA793" s="35"/>
      <c r="AB793" s="48"/>
      <c r="AC793" s="43"/>
      <c r="AD793" s="44"/>
      <c r="AE793" s="45"/>
      <c r="AF793" s="36"/>
      <c r="AG793" s="36"/>
      <c r="AH793" s="36"/>
      <c r="AI793" s="49"/>
      <c r="AJ793" s="42"/>
      <c r="AK793" s="113"/>
      <c r="AL793" s="44"/>
      <c r="AM793" s="46"/>
      <c r="AN793" s="46"/>
      <c r="AO793" s="46"/>
      <c r="AP793" s="46"/>
      <c r="AQ793" s="46"/>
      <c r="AR793" s="46"/>
      <c r="BG793" s="30">
        <f t="shared" si="44"/>
        <v>0</v>
      </c>
      <c r="BH793" s="30" t="str">
        <f t="shared" si="45"/>
        <v>n/a</v>
      </c>
      <c r="BI793" s="31" t="b">
        <f t="shared" si="46"/>
        <v>0</v>
      </c>
    </row>
    <row r="794" spans="1:61" x14ac:dyDescent="0.15">
      <c r="A794" s="29"/>
      <c r="B794" s="32"/>
      <c r="C794" s="33"/>
      <c r="D794" s="33"/>
      <c r="E794" s="47"/>
      <c r="F794" s="41"/>
      <c r="G794" s="34"/>
      <c r="H794" s="35"/>
      <c r="I794" s="35"/>
      <c r="J794" s="36"/>
      <c r="K794" s="37"/>
      <c r="L794" s="37"/>
      <c r="M794" s="38"/>
      <c r="N794" s="39"/>
      <c r="O794" s="40"/>
      <c r="P794" s="40"/>
      <c r="Q794" s="34"/>
      <c r="R794" s="34"/>
      <c r="S794" s="41"/>
      <c r="T794" s="36"/>
      <c r="U794" s="36"/>
      <c r="V794" s="42"/>
      <c r="W794" s="42"/>
      <c r="X794" s="42"/>
      <c r="Y794" s="42"/>
      <c r="Z794" s="36"/>
      <c r="AA794" s="35"/>
      <c r="AB794" s="48"/>
      <c r="AC794" s="43"/>
      <c r="AD794" s="44"/>
      <c r="AE794" s="45"/>
      <c r="AF794" s="36"/>
      <c r="AG794" s="36"/>
      <c r="AH794" s="36"/>
      <c r="AI794" s="49"/>
      <c r="AJ794" s="42"/>
      <c r="AK794" s="113"/>
      <c r="AL794" s="44"/>
      <c r="AM794" s="46"/>
      <c r="AN794" s="46"/>
      <c r="AO794" s="46"/>
      <c r="AP794" s="46"/>
      <c r="AQ794" s="46"/>
      <c r="AR794" s="46"/>
      <c r="BG794" s="30">
        <f t="shared" si="44"/>
        <v>0</v>
      </c>
      <c r="BH794" s="30" t="str">
        <f t="shared" si="45"/>
        <v>n/a</v>
      </c>
      <c r="BI794" s="31" t="b">
        <f t="shared" si="46"/>
        <v>0</v>
      </c>
    </row>
    <row r="795" spans="1:61" x14ac:dyDescent="0.15">
      <c r="A795" s="29"/>
      <c r="B795" s="32"/>
      <c r="C795" s="33"/>
      <c r="D795" s="33"/>
      <c r="E795" s="47"/>
      <c r="F795" s="41"/>
      <c r="G795" s="34"/>
      <c r="H795" s="35"/>
      <c r="I795" s="35"/>
      <c r="J795" s="36"/>
      <c r="K795" s="37"/>
      <c r="L795" s="37"/>
      <c r="M795" s="38"/>
      <c r="N795" s="39"/>
      <c r="O795" s="40"/>
      <c r="P795" s="40"/>
      <c r="Q795" s="34"/>
      <c r="R795" s="34"/>
      <c r="S795" s="41"/>
      <c r="T795" s="36"/>
      <c r="U795" s="36"/>
      <c r="V795" s="42"/>
      <c r="W795" s="42"/>
      <c r="X795" s="42"/>
      <c r="Y795" s="42"/>
      <c r="Z795" s="36"/>
      <c r="AA795" s="35"/>
      <c r="AB795" s="48"/>
      <c r="AC795" s="43"/>
      <c r="AD795" s="44"/>
      <c r="AE795" s="45"/>
      <c r="AF795" s="36"/>
      <c r="AG795" s="36"/>
      <c r="AH795" s="36"/>
      <c r="AI795" s="49"/>
      <c r="AJ795" s="42"/>
      <c r="AK795" s="113"/>
      <c r="AL795" s="44"/>
      <c r="AM795" s="46"/>
      <c r="AN795" s="46"/>
      <c r="AO795" s="46"/>
      <c r="AP795" s="46"/>
      <c r="AQ795" s="46"/>
      <c r="AR795" s="46"/>
      <c r="BG795" s="30">
        <f t="shared" si="44"/>
        <v>0</v>
      </c>
      <c r="BH795" s="30" t="str">
        <f t="shared" si="45"/>
        <v>n/a</v>
      </c>
      <c r="BI795" s="31" t="b">
        <f t="shared" si="46"/>
        <v>0</v>
      </c>
    </row>
    <row r="796" spans="1:61" x14ac:dyDescent="0.15">
      <c r="A796" s="29"/>
      <c r="B796" s="32"/>
      <c r="C796" s="33"/>
      <c r="D796" s="33"/>
      <c r="E796" s="47"/>
      <c r="F796" s="41"/>
      <c r="G796" s="34"/>
      <c r="H796" s="35"/>
      <c r="I796" s="35"/>
      <c r="J796" s="36"/>
      <c r="K796" s="37"/>
      <c r="L796" s="37"/>
      <c r="M796" s="38"/>
      <c r="N796" s="39"/>
      <c r="O796" s="40"/>
      <c r="P796" s="40"/>
      <c r="Q796" s="34"/>
      <c r="R796" s="34"/>
      <c r="S796" s="41"/>
      <c r="T796" s="36"/>
      <c r="U796" s="36"/>
      <c r="V796" s="42"/>
      <c r="W796" s="42"/>
      <c r="X796" s="42"/>
      <c r="Y796" s="42"/>
      <c r="Z796" s="36"/>
      <c r="AA796" s="35"/>
      <c r="AB796" s="48"/>
      <c r="AC796" s="43"/>
      <c r="AD796" s="44"/>
      <c r="AE796" s="45"/>
      <c r="AF796" s="36"/>
      <c r="AG796" s="36"/>
      <c r="AH796" s="36"/>
      <c r="AI796" s="49"/>
      <c r="AJ796" s="42"/>
      <c r="AK796" s="113"/>
      <c r="AL796" s="44"/>
      <c r="AM796" s="46"/>
      <c r="AN796" s="46"/>
      <c r="AO796" s="46"/>
      <c r="AP796" s="46"/>
      <c r="AQ796" s="46"/>
      <c r="AR796" s="46"/>
      <c r="BG796" s="30">
        <f t="shared" si="44"/>
        <v>0</v>
      </c>
      <c r="BH796" s="30" t="str">
        <f t="shared" si="45"/>
        <v>n/a</v>
      </c>
      <c r="BI796" s="31" t="b">
        <f t="shared" si="46"/>
        <v>0</v>
      </c>
    </row>
    <row r="797" spans="1:61" x14ac:dyDescent="0.15">
      <c r="A797" s="29"/>
      <c r="B797" s="32"/>
      <c r="C797" s="33"/>
      <c r="D797" s="33"/>
      <c r="E797" s="47"/>
      <c r="F797" s="41"/>
      <c r="G797" s="34"/>
      <c r="H797" s="35"/>
      <c r="I797" s="35"/>
      <c r="J797" s="36"/>
      <c r="K797" s="37"/>
      <c r="L797" s="37"/>
      <c r="M797" s="38"/>
      <c r="N797" s="39"/>
      <c r="O797" s="40"/>
      <c r="P797" s="40"/>
      <c r="Q797" s="34"/>
      <c r="R797" s="34"/>
      <c r="S797" s="41"/>
      <c r="T797" s="36"/>
      <c r="U797" s="36"/>
      <c r="V797" s="42"/>
      <c r="W797" s="42"/>
      <c r="X797" s="42"/>
      <c r="Y797" s="42"/>
      <c r="Z797" s="36"/>
      <c r="AA797" s="35"/>
      <c r="AB797" s="48"/>
      <c r="AC797" s="43"/>
      <c r="AD797" s="44"/>
      <c r="AE797" s="45"/>
      <c r="AF797" s="36"/>
      <c r="AG797" s="36"/>
      <c r="AH797" s="36"/>
      <c r="AI797" s="49"/>
      <c r="AJ797" s="42"/>
      <c r="AK797" s="113"/>
      <c r="AL797" s="44"/>
      <c r="AM797" s="46"/>
      <c r="AN797" s="46"/>
      <c r="AO797" s="46"/>
      <c r="AP797" s="46"/>
      <c r="AQ797" s="46"/>
      <c r="AR797" s="46"/>
      <c r="BG797" s="30">
        <f t="shared" si="44"/>
        <v>0</v>
      </c>
      <c r="BH797" s="30" t="str">
        <f t="shared" si="45"/>
        <v>n/a</v>
      </c>
      <c r="BI797" s="31" t="b">
        <f t="shared" si="46"/>
        <v>0</v>
      </c>
    </row>
    <row r="798" spans="1:61" x14ac:dyDescent="0.15">
      <c r="A798" s="29"/>
      <c r="B798" s="32"/>
      <c r="C798" s="33"/>
      <c r="D798" s="33"/>
      <c r="E798" s="47"/>
      <c r="F798" s="41"/>
      <c r="G798" s="34"/>
      <c r="H798" s="35"/>
      <c r="I798" s="35"/>
      <c r="J798" s="36"/>
      <c r="K798" s="37"/>
      <c r="L798" s="37"/>
      <c r="M798" s="38"/>
      <c r="N798" s="39"/>
      <c r="O798" s="40"/>
      <c r="P798" s="40"/>
      <c r="Q798" s="34"/>
      <c r="R798" s="34"/>
      <c r="S798" s="41"/>
      <c r="T798" s="36"/>
      <c r="U798" s="36"/>
      <c r="V798" s="42"/>
      <c r="W798" s="42"/>
      <c r="X798" s="42"/>
      <c r="Y798" s="42"/>
      <c r="Z798" s="36"/>
      <c r="AA798" s="35"/>
      <c r="AB798" s="48"/>
      <c r="AC798" s="43"/>
      <c r="AD798" s="44"/>
      <c r="AE798" s="45"/>
      <c r="AF798" s="36"/>
      <c r="AG798" s="36"/>
      <c r="AH798" s="36"/>
      <c r="AI798" s="49"/>
      <c r="AJ798" s="42"/>
      <c r="AK798" s="113"/>
      <c r="AL798" s="44"/>
      <c r="AM798" s="46"/>
      <c r="AN798" s="46"/>
      <c r="AO798" s="46"/>
      <c r="AP798" s="46"/>
      <c r="AQ798" s="46"/>
      <c r="AR798" s="46"/>
      <c r="BG798" s="30">
        <f t="shared" si="44"/>
        <v>0</v>
      </c>
      <c r="BH798" s="30" t="str">
        <f t="shared" si="45"/>
        <v>n/a</v>
      </c>
      <c r="BI798" s="31" t="b">
        <f t="shared" si="46"/>
        <v>0</v>
      </c>
    </row>
    <row r="799" spans="1:61" x14ac:dyDescent="0.15">
      <c r="A799" s="29"/>
      <c r="B799" s="32"/>
      <c r="C799" s="33"/>
      <c r="D799" s="33"/>
      <c r="E799" s="47"/>
      <c r="F799" s="41"/>
      <c r="G799" s="34"/>
      <c r="H799" s="35"/>
      <c r="I799" s="35"/>
      <c r="J799" s="36"/>
      <c r="K799" s="37"/>
      <c r="L799" s="37"/>
      <c r="M799" s="38"/>
      <c r="N799" s="39"/>
      <c r="O799" s="40"/>
      <c r="P799" s="40"/>
      <c r="Q799" s="34"/>
      <c r="R799" s="34"/>
      <c r="S799" s="41"/>
      <c r="T799" s="36"/>
      <c r="U799" s="36"/>
      <c r="V799" s="42"/>
      <c r="W799" s="42"/>
      <c r="X799" s="42"/>
      <c r="Y799" s="42"/>
      <c r="Z799" s="36"/>
      <c r="AA799" s="35"/>
      <c r="AB799" s="48"/>
      <c r="AC799" s="43"/>
      <c r="AD799" s="44"/>
      <c r="AE799" s="45"/>
      <c r="AF799" s="36"/>
      <c r="AG799" s="36"/>
      <c r="AH799" s="36"/>
      <c r="AI799" s="49"/>
      <c r="AJ799" s="42"/>
      <c r="AK799" s="113"/>
      <c r="AL799" s="44"/>
      <c r="AM799" s="46"/>
      <c r="AN799" s="46"/>
      <c r="AO799" s="46"/>
      <c r="AP799" s="46"/>
      <c r="AQ799" s="46"/>
      <c r="AR799" s="46"/>
      <c r="BG799" s="30">
        <f t="shared" si="44"/>
        <v>0</v>
      </c>
      <c r="BH799" s="30" t="str">
        <f t="shared" si="45"/>
        <v>n/a</v>
      </c>
      <c r="BI799" s="31" t="b">
        <f t="shared" si="46"/>
        <v>0</v>
      </c>
    </row>
    <row r="800" spans="1:61" x14ac:dyDescent="0.15">
      <c r="A800" s="29"/>
      <c r="B800" s="32"/>
      <c r="C800" s="33"/>
      <c r="D800" s="33"/>
      <c r="E800" s="47"/>
      <c r="F800" s="41"/>
      <c r="G800" s="34"/>
      <c r="H800" s="35"/>
      <c r="I800" s="35"/>
      <c r="J800" s="36"/>
      <c r="K800" s="37"/>
      <c r="L800" s="37"/>
      <c r="M800" s="38"/>
      <c r="N800" s="39"/>
      <c r="O800" s="40"/>
      <c r="P800" s="40"/>
      <c r="Q800" s="34"/>
      <c r="R800" s="34"/>
      <c r="S800" s="41"/>
      <c r="T800" s="36"/>
      <c r="U800" s="36"/>
      <c r="V800" s="42"/>
      <c r="W800" s="42"/>
      <c r="X800" s="42"/>
      <c r="Y800" s="42"/>
      <c r="Z800" s="36"/>
      <c r="AA800" s="35"/>
      <c r="AB800" s="48"/>
      <c r="AC800" s="43"/>
      <c r="AD800" s="44"/>
      <c r="AE800" s="45"/>
      <c r="AF800" s="36"/>
      <c r="AG800" s="36"/>
      <c r="AH800" s="36"/>
      <c r="AI800" s="49"/>
      <c r="AJ800" s="42"/>
      <c r="AK800" s="113"/>
      <c r="AL800" s="44"/>
      <c r="AM800" s="46"/>
      <c r="AN800" s="46"/>
      <c r="AO800" s="46"/>
      <c r="AP800" s="46"/>
      <c r="AQ800" s="46"/>
      <c r="AR800" s="46"/>
      <c r="BG800" s="30">
        <f t="shared" si="44"/>
        <v>0</v>
      </c>
      <c r="BH800" s="30" t="str">
        <f t="shared" si="45"/>
        <v>n/a</v>
      </c>
      <c r="BI800" s="31" t="b">
        <f t="shared" si="46"/>
        <v>0</v>
      </c>
    </row>
    <row r="801" spans="1:61" x14ac:dyDescent="0.15">
      <c r="A801" s="29"/>
      <c r="B801" s="32"/>
      <c r="C801" s="33"/>
      <c r="D801" s="33"/>
      <c r="E801" s="47"/>
      <c r="F801" s="41"/>
      <c r="G801" s="34"/>
      <c r="H801" s="35"/>
      <c r="I801" s="35"/>
      <c r="J801" s="36"/>
      <c r="K801" s="37"/>
      <c r="L801" s="37"/>
      <c r="M801" s="38"/>
      <c r="N801" s="39"/>
      <c r="O801" s="40"/>
      <c r="P801" s="40"/>
      <c r="Q801" s="34"/>
      <c r="R801" s="34"/>
      <c r="S801" s="41"/>
      <c r="T801" s="36"/>
      <c r="U801" s="36"/>
      <c r="V801" s="42"/>
      <c r="W801" s="42"/>
      <c r="X801" s="42"/>
      <c r="Y801" s="42"/>
      <c r="Z801" s="36"/>
      <c r="AA801" s="35"/>
      <c r="AB801" s="48"/>
      <c r="AC801" s="43"/>
      <c r="AD801" s="44"/>
      <c r="AE801" s="45"/>
      <c r="AF801" s="36"/>
      <c r="AG801" s="36"/>
      <c r="AH801" s="36"/>
      <c r="AI801" s="49"/>
      <c r="AJ801" s="42"/>
      <c r="AK801" s="113"/>
      <c r="AL801" s="44"/>
      <c r="AM801" s="46"/>
      <c r="AN801" s="46"/>
      <c r="AO801" s="46"/>
      <c r="AP801" s="46"/>
      <c r="AQ801" s="46"/>
      <c r="AR801" s="46"/>
      <c r="BG801" s="30">
        <f t="shared" si="44"/>
        <v>0</v>
      </c>
      <c r="BH801" s="30" t="str">
        <f t="shared" si="45"/>
        <v>n/a</v>
      </c>
      <c r="BI801" s="31" t="b">
        <f t="shared" si="46"/>
        <v>0</v>
      </c>
    </row>
    <row r="802" spans="1:61" x14ac:dyDescent="0.15">
      <c r="A802" s="29"/>
      <c r="B802" s="32"/>
      <c r="C802" s="33"/>
      <c r="D802" s="33"/>
      <c r="E802" s="47"/>
      <c r="F802" s="41"/>
      <c r="G802" s="34"/>
      <c r="H802" s="35"/>
      <c r="I802" s="35"/>
      <c r="J802" s="36"/>
      <c r="K802" s="37"/>
      <c r="L802" s="37"/>
      <c r="M802" s="38"/>
      <c r="N802" s="39"/>
      <c r="O802" s="40"/>
      <c r="P802" s="40"/>
      <c r="Q802" s="34"/>
      <c r="R802" s="34"/>
      <c r="S802" s="41"/>
      <c r="T802" s="36"/>
      <c r="U802" s="36"/>
      <c r="V802" s="42"/>
      <c r="W802" s="42"/>
      <c r="X802" s="42"/>
      <c r="Y802" s="42"/>
      <c r="Z802" s="36"/>
      <c r="AA802" s="35"/>
      <c r="AB802" s="48"/>
      <c r="AC802" s="43"/>
      <c r="AD802" s="44"/>
      <c r="AE802" s="45"/>
      <c r="AF802" s="36"/>
      <c r="AG802" s="36"/>
      <c r="AH802" s="36"/>
      <c r="AI802" s="49"/>
      <c r="AJ802" s="42"/>
      <c r="AK802" s="113"/>
      <c r="AL802" s="44"/>
      <c r="AM802" s="46"/>
      <c r="AN802" s="46"/>
      <c r="AO802" s="46"/>
      <c r="AP802" s="46"/>
      <c r="AQ802" s="46"/>
      <c r="AR802" s="46"/>
      <c r="BG802" s="30">
        <f t="shared" si="44"/>
        <v>0</v>
      </c>
      <c r="BH802" s="30" t="str">
        <f t="shared" si="45"/>
        <v>n/a</v>
      </c>
      <c r="BI802" s="31" t="b">
        <f t="shared" si="46"/>
        <v>0</v>
      </c>
    </row>
    <row r="803" spans="1:61" x14ac:dyDescent="0.15">
      <c r="A803" s="29"/>
      <c r="B803" s="32"/>
      <c r="C803" s="33"/>
      <c r="D803" s="33"/>
      <c r="E803" s="47"/>
      <c r="F803" s="41"/>
      <c r="G803" s="34"/>
      <c r="H803" s="35"/>
      <c r="I803" s="35"/>
      <c r="J803" s="36"/>
      <c r="K803" s="37"/>
      <c r="L803" s="37"/>
      <c r="M803" s="38"/>
      <c r="N803" s="39"/>
      <c r="O803" s="40"/>
      <c r="P803" s="40"/>
      <c r="Q803" s="34"/>
      <c r="R803" s="34"/>
      <c r="S803" s="41"/>
      <c r="T803" s="36"/>
      <c r="U803" s="36"/>
      <c r="V803" s="42"/>
      <c r="W803" s="42"/>
      <c r="X803" s="42"/>
      <c r="Y803" s="42"/>
      <c r="Z803" s="36"/>
      <c r="AA803" s="35"/>
      <c r="AB803" s="48"/>
      <c r="AC803" s="43"/>
      <c r="AD803" s="44"/>
      <c r="AE803" s="45"/>
      <c r="AF803" s="36"/>
      <c r="AG803" s="36"/>
      <c r="AH803" s="36"/>
      <c r="AI803" s="49"/>
      <c r="AJ803" s="42"/>
      <c r="AK803" s="113"/>
      <c r="AL803" s="44"/>
      <c r="AM803" s="46"/>
      <c r="AN803" s="46"/>
      <c r="AO803" s="46"/>
      <c r="AP803" s="46"/>
      <c r="AQ803" s="46"/>
      <c r="AR803" s="46"/>
      <c r="BG803" s="30">
        <f t="shared" si="44"/>
        <v>0</v>
      </c>
      <c r="BH803" s="30" t="str">
        <f t="shared" si="45"/>
        <v>n/a</v>
      </c>
      <c r="BI803" s="31" t="b">
        <f t="shared" si="46"/>
        <v>0</v>
      </c>
    </row>
    <row r="804" spans="1:61" x14ac:dyDescent="0.15">
      <c r="A804" s="29"/>
      <c r="B804" s="32"/>
      <c r="C804" s="33"/>
      <c r="D804" s="33"/>
      <c r="E804" s="47"/>
      <c r="F804" s="41"/>
      <c r="G804" s="34"/>
      <c r="H804" s="35"/>
      <c r="I804" s="35"/>
      <c r="J804" s="36"/>
      <c r="K804" s="37"/>
      <c r="L804" s="37"/>
      <c r="M804" s="38"/>
      <c r="N804" s="39"/>
      <c r="O804" s="40"/>
      <c r="P804" s="40"/>
      <c r="Q804" s="34"/>
      <c r="R804" s="34"/>
      <c r="S804" s="41"/>
      <c r="T804" s="36"/>
      <c r="U804" s="36"/>
      <c r="V804" s="42"/>
      <c r="W804" s="42"/>
      <c r="X804" s="42"/>
      <c r="Y804" s="42"/>
      <c r="Z804" s="36"/>
      <c r="AA804" s="35"/>
      <c r="AB804" s="48"/>
      <c r="AC804" s="43"/>
      <c r="AD804" s="44"/>
      <c r="AE804" s="45"/>
      <c r="AF804" s="36"/>
      <c r="AG804" s="36"/>
      <c r="AH804" s="36"/>
      <c r="AI804" s="49"/>
      <c r="AJ804" s="42"/>
      <c r="AK804" s="113"/>
      <c r="AL804" s="44"/>
      <c r="AM804" s="46"/>
      <c r="AN804" s="46"/>
      <c r="AO804" s="46"/>
      <c r="AP804" s="46"/>
      <c r="AQ804" s="46"/>
      <c r="AR804" s="46"/>
      <c r="BG804" s="30">
        <f t="shared" si="44"/>
        <v>0</v>
      </c>
      <c r="BH804" s="30" t="str">
        <f t="shared" si="45"/>
        <v>n/a</v>
      </c>
      <c r="BI804" s="31" t="b">
        <f t="shared" si="46"/>
        <v>0</v>
      </c>
    </row>
    <row r="805" spans="1:61" x14ac:dyDescent="0.15">
      <c r="A805" s="29"/>
      <c r="B805" s="32"/>
      <c r="C805" s="33"/>
      <c r="D805" s="33"/>
      <c r="E805" s="47"/>
      <c r="F805" s="41"/>
      <c r="G805" s="34"/>
      <c r="H805" s="35"/>
      <c r="I805" s="35"/>
      <c r="J805" s="36"/>
      <c r="K805" s="37"/>
      <c r="L805" s="37"/>
      <c r="M805" s="38"/>
      <c r="N805" s="39"/>
      <c r="O805" s="40"/>
      <c r="P805" s="40"/>
      <c r="Q805" s="34"/>
      <c r="R805" s="34"/>
      <c r="S805" s="41"/>
      <c r="T805" s="36"/>
      <c r="U805" s="36"/>
      <c r="V805" s="42"/>
      <c r="W805" s="42"/>
      <c r="X805" s="42"/>
      <c r="Y805" s="42"/>
      <c r="Z805" s="36"/>
      <c r="AA805" s="35"/>
      <c r="AB805" s="48"/>
      <c r="AC805" s="43"/>
      <c r="AD805" s="44"/>
      <c r="AE805" s="45"/>
      <c r="AF805" s="36"/>
      <c r="AG805" s="36"/>
      <c r="AH805" s="36"/>
      <c r="AI805" s="49"/>
      <c r="AJ805" s="42"/>
      <c r="AK805" s="113"/>
      <c r="AL805" s="44"/>
      <c r="AM805" s="46"/>
      <c r="AN805" s="46"/>
      <c r="AO805" s="46"/>
      <c r="AP805" s="46"/>
      <c r="AQ805" s="46"/>
      <c r="AR805" s="46"/>
      <c r="BG805" s="30">
        <f t="shared" si="44"/>
        <v>0</v>
      </c>
      <c r="BH805" s="30" t="str">
        <f t="shared" si="45"/>
        <v>n/a</v>
      </c>
      <c r="BI805" s="31" t="b">
        <f t="shared" si="46"/>
        <v>0</v>
      </c>
    </row>
    <row r="806" spans="1:61" x14ac:dyDescent="0.15">
      <c r="A806" s="29"/>
      <c r="B806" s="32"/>
      <c r="C806" s="33"/>
      <c r="D806" s="33"/>
      <c r="E806" s="47"/>
      <c r="F806" s="41"/>
      <c r="G806" s="34"/>
      <c r="H806" s="35"/>
      <c r="I806" s="35"/>
      <c r="J806" s="36"/>
      <c r="K806" s="37"/>
      <c r="L806" s="37"/>
      <c r="M806" s="38"/>
      <c r="N806" s="39"/>
      <c r="O806" s="40"/>
      <c r="P806" s="40"/>
      <c r="Q806" s="34"/>
      <c r="R806" s="34"/>
      <c r="S806" s="41"/>
      <c r="T806" s="36"/>
      <c r="U806" s="36"/>
      <c r="V806" s="42"/>
      <c r="W806" s="42"/>
      <c r="X806" s="42"/>
      <c r="Y806" s="42"/>
      <c r="Z806" s="36"/>
      <c r="AA806" s="35"/>
      <c r="AB806" s="48"/>
      <c r="AC806" s="43"/>
      <c r="AD806" s="44"/>
      <c r="AE806" s="45"/>
      <c r="AF806" s="36"/>
      <c r="AG806" s="36"/>
      <c r="AH806" s="36"/>
      <c r="AI806" s="49"/>
      <c r="AJ806" s="42"/>
      <c r="AK806" s="113"/>
      <c r="AL806" s="44"/>
      <c r="AM806" s="46"/>
      <c r="AN806" s="46"/>
      <c r="AO806" s="46"/>
      <c r="AP806" s="46"/>
      <c r="AQ806" s="46"/>
      <c r="AR806" s="46"/>
      <c r="BG806" s="30">
        <f t="shared" si="44"/>
        <v>0</v>
      </c>
      <c r="BH806" s="30" t="str">
        <f t="shared" si="45"/>
        <v>n/a</v>
      </c>
      <c r="BI806" s="31" t="b">
        <f t="shared" si="46"/>
        <v>0</v>
      </c>
    </row>
    <row r="807" spans="1:61" x14ac:dyDescent="0.15">
      <c r="A807" s="29"/>
      <c r="B807" s="32"/>
      <c r="C807" s="33"/>
      <c r="D807" s="33"/>
      <c r="E807" s="47"/>
      <c r="F807" s="41"/>
      <c r="G807" s="34"/>
      <c r="H807" s="35"/>
      <c r="I807" s="35"/>
      <c r="J807" s="36"/>
      <c r="K807" s="37"/>
      <c r="L807" s="37"/>
      <c r="M807" s="38"/>
      <c r="N807" s="39"/>
      <c r="O807" s="40"/>
      <c r="P807" s="40"/>
      <c r="Q807" s="34"/>
      <c r="R807" s="34"/>
      <c r="S807" s="41"/>
      <c r="T807" s="36"/>
      <c r="U807" s="36"/>
      <c r="V807" s="42"/>
      <c r="W807" s="42"/>
      <c r="X807" s="42"/>
      <c r="Y807" s="42"/>
      <c r="Z807" s="36"/>
      <c r="AA807" s="35"/>
      <c r="AB807" s="48"/>
      <c r="AC807" s="43"/>
      <c r="AD807" s="44"/>
      <c r="AE807" s="45"/>
      <c r="AF807" s="36"/>
      <c r="AG807" s="36"/>
      <c r="AH807" s="36"/>
      <c r="AI807" s="49"/>
      <c r="AJ807" s="42"/>
      <c r="AK807" s="113"/>
      <c r="AL807" s="44"/>
      <c r="AM807" s="46"/>
      <c r="AN807" s="46"/>
      <c r="AO807" s="46"/>
      <c r="AP807" s="46"/>
      <c r="AQ807" s="46"/>
      <c r="AR807" s="46"/>
      <c r="BG807" s="30">
        <f t="shared" si="44"/>
        <v>0</v>
      </c>
      <c r="BH807" s="30" t="str">
        <f t="shared" si="45"/>
        <v>n/a</v>
      </c>
      <c r="BI807" s="31" t="b">
        <f t="shared" si="46"/>
        <v>0</v>
      </c>
    </row>
    <row r="808" spans="1:61" x14ac:dyDescent="0.15">
      <c r="A808" s="29"/>
      <c r="B808" s="32"/>
      <c r="C808" s="33"/>
      <c r="D808" s="33"/>
      <c r="E808" s="47"/>
      <c r="F808" s="41"/>
      <c r="G808" s="34"/>
      <c r="H808" s="35"/>
      <c r="I808" s="35"/>
      <c r="J808" s="36"/>
      <c r="K808" s="37"/>
      <c r="L808" s="37"/>
      <c r="M808" s="38"/>
      <c r="N808" s="39"/>
      <c r="O808" s="40"/>
      <c r="P808" s="40"/>
      <c r="Q808" s="34"/>
      <c r="R808" s="34"/>
      <c r="S808" s="41"/>
      <c r="T808" s="36"/>
      <c r="U808" s="36"/>
      <c r="V808" s="42"/>
      <c r="W808" s="42"/>
      <c r="X808" s="42"/>
      <c r="Y808" s="42"/>
      <c r="Z808" s="36"/>
      <c r="AA808" s="35"/>
      <c r="AB808" s="48"/>
      <c r="AC808" s="43"/>
      <c r="AD808" s="44"/>
      <c r="AE808" s="45"/>
      <c r="AF808" s="36"/>
      <c r="AG808" s="36"/>
      <c r="AH808" s="36"/>
      <c r="AI808" s="49"/>
      <c r="AJ808" s="42"/>
      <c r="AK808" s="113"/>
      <c r="AL808" s="44"/>
      <c r="AM808" s="46"/>
      <c r="AN808" s="46"/>
      <c r="AO808" s="46"/>
      <c r="AP808" s="46"/>
      <c r="AQ808" s="46"/>
      <c r="AR808" s="46"/>
      <c r="BG808" s="30">
        <f t="shared" si="44"/>
        <v>0</v>
      </c>
      <c r="BH808" s="30" t="str">
        <f t="shared" si="45"/>
        <v>n/a</v>
      </c>
      <c r="BI808" s="31" t="b">
        <f t="shared" si="46"/>
        <v>0</v>
      </c>
    </row>
    <row r="809" spans="1:61" x14ac:dyDescent="0.15">
      <c r="A809" s="29"/>
      <c r="B809" s="32"/>
      <c r="C809" s="33"/>
      <c r="D809" s="33"/>
      <c r="E809" s="47"/>
      <c r="F809" s="41"/>
      <c r="G809" s="34"/>
      <c r="H809" s="35"/>
      <c r="I809" s="35"/>
      <c r="J809" s="36"/>
      <c r="K809" s="37"/>
      <c r="L809" s="37"/>
      <c r="M809" s="38"/>
      <c r="N809" s="39"/>
      <c r="O809" s="40"/>
      <c r="P809" s="40"/>
      <c r="Q809" s="34"/>
      <c r="R809" s="34"/>
      <c r="S809" s="41"/>
      <c r="T809" s="36"/>
      <c r="U809" s="36"/>
      <c r="V809" s="42"/>
      <c r="W809" s="42"/>
      <c r="X809" s="42"/>
      <c r="Y809" s="42"/>
      <c r="Z809" s="36"/>
      <c r="AA809" s="35"/>
      <c r="AB809" s="48"/>
      <c r="AC809" s="43"/>
      <c r="AD809" s="44"/>
      <c r="AE809" s="45"/>
      <c r="AF809" s="36"/>
      <c r="AG809" s="36"/>
      <c r="AH809" s="36"/>
      <c r="AI809" s="49"/>
      <c r="AJ809" s="42"/>
      <c r="AK809" s="113"/>
      <c r="AL809" s="44"/>
      <c r="AM809" s="46"/>
      <c r="AN809" s="46"/>
      <c r="AO809" s="46"/>
      <c r="AP809" s="46"/>
      <c r="AQ809" s="46"/>
      <c r="AR809" s="46"/>
      <c r="BG809" s="30">
        <f t="shared" si="44"/>
        <v>0</v>
      </c>
      <c r="BH809" s="30" t="str">
        <f t="shared" si="45"/>
        <v>n/a</v>
      </c>
      <c r="BI809" s="31" t="b">
        <f t="shared" si="46"/>
        <v>0</v>
      </c>
    </row>
    <row r="810" spans="1:61" x14ac:dyDescent="0.15">
      <c r="A810" s="29"/>
      <c r="B810" s="32"/>
      <c r="C810" s="33"/>
      <c r="D810" s="33"/>
      <c r="E810" s="47"/>
      <c r="F810" s="41"/>
      <c r="G810" s="34"/>
      <c r="H810" s="35"/>
      <c r="I810" s="35"/>
      <c r="J810" s="36"/>
      <c r="K810" s="37"/>
      <c r="L810" s="37"/>
      <c r="M810" s="38"/>
      <c r="N810" s="39"/>
      <c r="O810" s="40"/>
      <c r="P810" s="40"/>
      <c r="Q810" s="34"/>
      <c r="R810" s="34"/>
      <c r="S810" s="41"/>
      <c r="T810" s="36"/>
      <c r="U810" s="36"/>
      <c r="V810" s="42"/>
      <c r="W810" s="42"/>
      <c r="X810" s="42"/>
      <c r="Y810" s="42"/>
      <c r="Z810" s="36"/>
      <c r="AA810" s="35"/>
      <c r="AB810" s="48"/>
      <c r="AC810" s="43"/>
      <c r="AD810" s="44"/>
      <c r="AE810" s="45"/>
      <c r="AF810" s="36"/>
      <c r="AG810" s="36"/>
      <c r="AH810" s="36"/>
      <c r="AI810" s="49"/>
      <c r="AJ810" s="42"/>
      <c r="AK810" s="113"/>
      <c r="AL810" s="44"/>
      <c r="AM810" s="46"/>
      <c r="AN810" s="46"/>
      <c r="AO810" s="46"/>
      <c r="AP810" s="46"/>
      <c r="AQ810" s="46"/>
      <c r="AR810" s="46"/>
      <c r="BG810" s="30">
        <f t="shared" si="44"/>
        <v>0</v>
      </c>
      <c r="BH810" s="30" t="str">
        <f t="shared" si="45"/>
        <v>n/a</v>
      </c>
      <c r="BI810" s="31" t="b">
        <f t="shared" si="46"/>
        <v>0</v>
      </c>
    </row>
    <row r="811" spans="1:61" x14ac:dyDescent="0.15">
      <c r="A811" s="29"/>
      <c r="B811" s="32"/>
      <c r="C811" s="33"/>
      <c r="D811" s="33"/>
      <c r="E811" s="47"/>
      <c r="F811" s="41"/>
      <c r="G811" s="34"/>
      <c r="H811" s="35"/>
      <c r="I811" s="35"/>
      <c r="J811" s="36"/>
      <c r="K811" s="37"/>
      <c r="L811" s="37"/>
      <c r="M811" s="38"/>
      <c r="N811" s="39"/>
      <c r="O811" s="40"/>
      <c r="P811" s="40"/>
      <c r="Q811" s="34"/>
      <c r="R811" s="34"/>
      <c r="S811" s="41"/>
      <c r="T811" s="36"/>
      <c r="U811" s="36"/>
      <c r="V811" s="42"/>
      <c r="W811" s="42"/>
      <c r="X811" s="42"/>
      <c r="Y811" s="42"/>
      <c r="Z811" s="36"/>
      <c r="AA811" s="35"/>
      <c r="AB811" s="48"/>
      <c r="AC811" s="43"/>
      <c r="AD811" s="44"/>
      <c r="AE811" s="45"/>
      <c r="AF811" s="36"/>
      <c r="AG811" s="36"/>
      <c r="AH811" s="36"/>
      <c r="AI811" s="49"/>
      <c r="AJ811" s="42"/>
      <c r="AK811" s="113"/>
      <c r="AL811" s="44"/>
      <c r="AM811" s="46"/>
      <c r="AN811" s="46"/>
      <c r="AO811" s="46"/>
      <c r="AP811" s="46"/>
      <c r="AQ811" s="46"/>
      <c r="AR811" s="46"/>
      <c r="BG811" s="30">
        <f t="shared" si="44"/>
        <v>0</v>
      </c>
      <c r="BH811" s="30" t="str">
        <f t="shared" si="45"/>
        <v>n/a</v>
      </c>
      <c r="BI811" s="31" t="b">
        <f t="shared" si="46"/>
        <v>0</v>
      </c>
    </row>
    <row r="812" spans="1:61" x14ac:dyDescent="0.15">
      <c r="A812" s="29"/>
      <c r="B812" s="32"/>
      <c r="C812" s="33"/>
      <c r="D812" s="33"/>
      <c r="E812" s="47"/>
      <c r="F812" s="41"/>
      <c r="G812" s="34"/>
      <c r="H812" s="35"/>
      <c r="I812" s="35"/>
      <c r="J812" s="36"/>
      <c r="K812" s="37"/>
      <c r="L812" s="37"/>
      <c r="M812" s="38"/>
      <c r="N812" s="39"/>
      <c r="O812" s="40"/>
      <c r="P812" s="40"/>
      <c r="Q812" s="34"/>
      <c r="R812" s="34"/>
      <c r="S812" s="41"/>
      <c r="T812" s="36"/>
      <c r="U812" s="36"/>
      <c r="V812" s="42"/>
      <c r="W812" s="42"/>
      <c r="X812" s="42"/>
      <c r="Y812" s="42"/>
      <c r="Z812" s="36"/>
      <c r="AA812" s="35"/>
      <c r="AB812" s="48"/>
      <c r="AC812" s="43"/>
      <c r="AD812" s="44"/>
      <c r="AE812" s="45"/>
      <c r="AF812" s="36"/>
      <c r="AG812" s="36"/>
      <c r="AH812" s="36"/>
      <c r="AI812" s="49"/>
      <c r="AJ812" s="42"/>
      <c r="AK812" s="113"/>
      <c r="AL812" s="44"/>
      <c r="AM812" s="46"/>
      <c r="AN812" s="46"/>
      <c r="AO812" s="46"/>
      <c r="AP812" s="46"/>
      <c r="AQ812" s="46"/>
      <c r="AR812" s="46"/>
      <c r="BG812" s="30">
        <f t="shared" si="44"/>
        <v>0</v>
      </c>
      <c r="BH812" s="30" t="str">
        <f t="shared" si="45"/>
        <v>n/a</v>
      </c>
      <c r="BI812" s="31" t="b">
        <f t="shared" si="46"/>
        <v>0</v>
      </c>
    </row>
    <row r="813" spans="1:61" x14ac:dyDescent="0.15">
      <c r="A813" s="29"/>
      <c r="B813" s="32"/>
      <c r="C813" s="33"/>
      <c r="D813" s="33"/>
      <c r="E813" s="47"/>
      <c r="F813" s="41"/>
      <c r="G813" s="34"/>
      <c r="H813" s="35"/>
      <c r="I813" s="35"/>
      <c r="J813" s="36"/>
      <c r="K813" s="37"/>
      <c r="L813" s="37"/>
      <c r="M813" s="38"/>
      <c r="N813" s="39"/>
      <c r="O813" s="40"/>
      <c r="P813" s="40"/>
      <c r="Q813" s="34"/>
      <c r="R813" s="34"/>
      <c r="S813" s="41"/>
      <c r="T813" s="36"/>
      <c r="U813" s="36"/>
      <c r="V813" s="42"/>
      <c r="W813" s="42"/>
      <c r="X813" s="42"/>
      <c r="Y813" s="42"/>
      <c r="Z813" s="36"/>
      <c r="AA813" s="35"/>
      <c r="AB813" s="48"/>
      <c r="AC813" s="43"/>
      <c r="AD813" s="44"/>
      <c r="AE813" s="45"/>
      <c r="AF813" s="36"/>
      <c r="AG813" s="36"/>
      <c r="AH813" s="36"/>
      <c r="AI813" s="49"/>
      <c r="AJ813" s="42"/>
      <c r="AK813" s="113"/>
      <c r="AL813" s="44"/>
      <c r="AM813" s="46"/>
      <c r="AN813" s="46"/>
      <c r="AO813" s="46"/>
      <c r="AP813" s="46"/>
      <c r="AQ813" s="46"/>
      <c r="AR813" s="46"/>
      <c r="BG813" s="30">
        <f t="shared" si="44"/>
        <v>0</v>
      </c>
      <c r="BH813" s="30" t="str">
        <f t="shared" si="45"/>
        <v>n/a</v>
      </c>
      <c r="BI813" s="31" t="b">
        <f t="shared" si="46"/>
        <v>0</v>
      </c>
    </row>
    <row r="814" spans="1:61" x14ac:dyDescent="0.15">
      <c r="A814" s="29"/>
      <c r="B814" s="32"/>
      <c r="C814" s="33"/>
      <c r="D814" s="33"/>
      <c r="E814" s="47"/>
      <c r="F814" s="41"/>
      <c r="G814" s="34"/>
      <c r="H814" s="35"/>
      <c r="I814" s="35"/>
      <c r="J814" s="36"/>
      <c r="K814" s="37"/>
      <c r="L814" s="37"/>
      <c r="M814" s="38"/>
      <c r="N814" s="39"/>
      <c r="O814" s="40"/>
      <c r="P814" s="40"/>
      <c r="Q814" s="34"/>
      <c r="R814" s="34"/>
      <c r="S814" s="41"/>
      <c r="T814" s="36"/>
      <c r="U814" s="36"/>
      <c r="V814" s="42"/>
      <c r="W814" s="42"/>
      <c r="X814" s="42"/>
      <c r="Y814" s="42"/>
      <c r="Z814" s="36"/>
      <c r="AA814" s="35"/>
      <c r="AB814" s="48"/>
      <c r="AC814" s="43"/>
      <c r="AD814" s="44"/>
      <c r="AE814" s="45"/>
      <c r="AF814" s="36"/>
      <c r="AG814" s="36"/>
      <c r="AH814" s="36"/>
      <c r="AI814" s="49"/>
      <c r="AJ814" s="42"/>
      <c r="AK814" s="113"/>
      <c r="AL814" s="44"/>
      <c r="AM814" s="46"/>
      <c r="AN814" s="46"/>
      <c r="AO814" s="46"/>
      <c r="AP814" s="46"/>
      <c r="AQ814" s="46"/>
      <c r="AR814" s="46"/>
      <c r="BG814" s="30">
        <f t="shared" si="44"/>
        <v>0</v>
      </c>
      <c r="BH814" s="30" t="str">
        <f t="shared" si="45"/>
        <v>n/a</v>
      </c>
      <c r="BI814" s="31" t="b">
        <f t="shared" si="46"/>
        <v>0</v>
      </c>
    </row>
    <row r="815" spans="1:61" x14ac:dyDescent="0.15">
      <c r="A815" s="29"/>
      <c r="B815" s="32"/>
      <c r="C815" s="33"/>
      <c r="D815" s="33"/>
      <c r="E815" s="47"/>
      <c r="F815" s="41"/>
      <c r="G815" s="34"/>
      <c r="H815" s="35"/>
      <c r="I815" s="35"/>
      <c r="J815" s="36"/>
      <c r="K815" s="37"/>
      <c r="L815" s="37"/>
      <c r="M815" s="38"/>
      <c r="N815" s="39"/>
      <c r="O815" s="40"/>
      <c r="P815" s="40"/>
      <c r="Q815" s="34"/>
      <c r="R815" s="34"/>
      <c r="S815" s="41"/>
      <c r="T815" s="36"/>
      <c r="U815" s="36"/>
      <c r="V815" s="42"/>
      <c r="W815" s="42"/>
      <c r="X815" s="42"/>
      <c r="Y815" s="42"/>
      <c r="Z815" s="36"/>
      <c r="AA815" s="35"/>
      <c r="AB815" s="48"/>
      <c r="AC815" s="43"/>
      <c r="AD815" s="44"/>
      <c r="AE815" s="45"/>
      <c r="AF815" s="36"/>
      <c r="AG815" s="36"/>
      <c r="AH815" s="36"/>
      <c r="AI815" s="49"/>
      <c r="AJ815" s="42"/>
      <c r="AK815" s="113"/>
      <c r="AL815" s="44"/>
      <c r="AM815" s="46"/>
      <c r="AN815" s="46"/>
      <c r="AO815" s="46"/>
      <c r="AP815" s="46"/>
      <c r="AQ815" s="46"/>
      <c r="AR815" s="46"/>
      <c r="BG815" s="30">
        <f t="shared" si="44"/>
        <v>0</v>
      </c>
      <c r="BH815" s="30" t="str">
        <f t="shared" si="45"/>
        <v>n/a</v>
      </c>
      <c r="BI815" s="31" t="b">
        <f t="shared" si="46"/>
        <v>0</v>
      </c>
    </row>
    <row r="816" spans="1:61" x14ac:dyDescent="0.15">
      <c r="A816" s="29"/>
      <c r="B816" s="32"/>
      <c r="C816" s="33"/>
      <c r="D816" s="33"/>
      <c r="E816" s="47"/>
      <c r="F816" s="41"/>
      <c r="G816" s="34"/>
      <c r="H816" s="35"/>
      <c r="I816" s="35"/>
      <c r="J816" s="36"/>
      <c r="K816" s="37"/>
      <c r="L816" s="37"/>
      <c r="M816" s="38"/>
      <c r="N816" s="39"/>
      <c r="O816" s="40"/>
      <c r="P816" s="40"/>
      <c r="Q816" s="34"/>
      <c r="R816" s="34"/>
      <c r="S816" s="41"/>
      <c r="T816" s="36"/>
      <c r="U816" s="36"/>
      <c r="V816" s="42"/>
      <c r="W816" s="42"/>
      <c r="X816" s="42"/>
      <c r="Y816" s="42"/>
      <c r="Z816" s="36"/>
      <c r="AA816" s="35"/>
      <c r="AB816" s="48"/>
      <c r="AC816" s="43"/>
      <c r="AD816" s="44"/>
      <c r="AE816" s="45"/>
      <c r="AF816" s="36"/>
      <c r="AG816" s="36"/>
      <c r="AH816" s="36"/>
      <c r="AI816" s="49"/>
      <c r="AJ816" s="42"/>
      <c r="AK816" s="113"/>
      <c r="AL816" s="44"/>
      <c r="AM816" s="46"/>
      <c r="AN816" s="46"/>
      <c r="AO816" s="46"/>
      <c r="AP816" s="46"/>
      <c r="AQ816" s="46"/>
      <c r="AR816" s="46"/>
      <c r="BG816" s="30">
        <f t="shared" si="44"/>
        <v>0</v>
      </c>
      <c r="BH816" s="30" t="str">
        <f t="shared" si="45"/>
        <v>n/a</v>
      </c>
      <c r="BI816" s="31" t="b">
        <f t="shared" si="46"/>
        <v>0</v>
      </c>
    </row>
    <row r="817" spans="1:61" x14ac:dyDescent="0.15">
      <c r="A817" s="29"/>
      <c r="B817" s="32"/>
      <c r="C817" s="33"/>
      <c r="D817" s="33"/>
      <c r="E817" s="47"/>
      <c r="F817" s="41"/>
      <c r="G817" s="34"/>
      <c r="H817" s="35"/>
      <c r="I817" s="35"/>
      <c r="J817" s="36"/>
      <c r="K817" s="37"/>
      <c r="L817" s="37"/>
      <c r="M817" s="38"/>
      <c r="N817" s="39"/>
      <c r="O817" s="40"/>
      <c r="P817" s="40"/>
      <c r="Q817" s="34"/>
      <c r="R817" s="34"/>
      <c r="S817" s="41"/>
      <c r="T817" s="36"/>
      <c r="U817" s="36"/>
      <c r="V817" s="42"/>
      <c r="W817" s="42"/>
      <c r="X817" s="42"/>
      <c r="Y817" s="42"/>
      <c r="Z817" s="36"/>
      <c r="AA817" s="35"/>
      <c r="AB817" s="48"/>
      <c r="AC817" s="43"/>
      <c r="AD817" s="44"/>
      <c r="AE817" s="45"/>
      <c r="AF817" s="36"/>
      <c r="AG817" s="36"/>
      <c r="AH817" s="36"/>
      <c r="AI817" s="49"/>
      <c r="AJ817" s="42"/>
      <c r="AK817" s="113"/>
      <c r="AL817" s="44"/>
      <c r="AM817" s="46"/>
      <c r="AN817" s="46"/>
      <c r="AO817" s="46"/>
      <c r="AP817" s="46"/>
      <c r="AQ817" s="46"/>
      <c r="AR817" s="46"/>
      <c r="BG817" s="30">
        <f t="shared" ref="BG817:BG880" si="47">I817-Q817</f>
        <v>0</v>
      </c>
      <c r="BH817" s="30" t="str">
        <f t="shared" ref="BH817:BH880" si="48">IF(O817="HTM",365*5,IF(O817="AFS",365*3,"n/a"))</f>
        <v>n/a</v>
      </c>
      <c r="BI817" s="31" t="b">
        <f t="shared" si="46"/>
        <v>0</v>
      </c>
    </row>
    <row r="818" spans="1:61" x14ac:dyDescent="0.15">
      <c r="A818" s="29"/>
      <c r="B818" s="32"/>
      <c r="C818" s="33"/>
      <c r="D818" s="33"/>
      <c r="E818" s="47"/>
      <c r="F818" s="41"/>
      <c r="G818" s="34"/>
      <c r="H818" s="35"/>
      <c r="I818" s="35"/>
      <c r="J818" s="36"/>
      <c r="K818" s="37"/>
      <c r="L818" s="37"/>
      <c r="M818" s="38"/>
      <c r="N818" s="39"/>
      <c r="O818" s="40"/>
      <c r="P818" s="40"/>
      <c r="Q818" s="34"/>
      <c r="R818" s="34"/>
      <c r="S818" s="41"/>
      <c r="T818" s="36"/>
      <c r="U818" s="36"/>
      <c r="V818" s="42"/>
      <c r="W818" s="42"/>
      <c r="X818" s="42"/>
      <c r="Y818" s="42"/>
      <c r="Z818" s="36"/>
      <c r="AA818" s="35"/>
      <c r="AB818" s="48"/>
      <c r="AC818" s="43"/>
      <c r="AD818" s="44"/>
      <c r="AE818" s="45"/>
      <c r="AF818" s="36"/>
      <c r="AG818" s="36"/>
      <c r="AH818" s="36"/>
      <c r="AI818" s="49"/>
      <c r="AJ818" s="42"/>
      <c r="AK818" s="113"/>
      <c r="AL818" s="44"/>
      <c r="AM818" s="46"/>
      <c r="AN818" s="46"/>
      <c r="AO818" s="46"/>
      <c r="AP818" s="46"/>
      <c r="AQ818" s="46"/>
      <c r="AR818" s="46"/>
      <c r="BG818" s="30">
        <f t="shared" si="47"/>
        <v>0</v>
      </c>
      <c r="BH818" s="30" t="str">
        <f t="shared" si="48"/>
        <v>n/a</v>
      </c>
      <c r="BI818" s="31" t="b">
        <f t="shared" si="46"/>
        <v>0</v>
      </c>
    </row>
    <row r="819" spans="1:61" x14ac:dyDescent="0.15">
      <c r="A819" s="29"/>
      <c r="B819" s="32"/>
      <c r="C819" s="33"/>
      <c r="D819" s="33"/>
      <c r="E819" s="47"/>
      <c r="F819" s="41"/>
      <c r="G819" s="34"/>
      <c r="H819" s="35"/>
      <c r="I819" s="35"/>
      <c r="J819" s="36"/>
      <c r="K819" s="37"/>
      <c r="L819" s="37"/>
      <c r="M819" s="38"/>
      <c r="N819" s="39"/>
      <c r="O819" s="40"/>
      <c r="P819" s="40"/>
      <c r="Q819" s="34"/>
      <c r="R819" s="34"/>
      <c r="S819" s="41"/>
      <c r="T819" s="36"/>
      <c r="U819" s="36"/>
      <c r="V819" s="42"/>
      <c r="W819" s="42"/>
      <c r="X819" s="42"/>
      <c r="Y819" s="42"/>
      <c r="Z819" s="36"/>
      <c r="AA819" s="35"/>
      <c r="AB819" s="48"/>
      <c r="AC819" s="43"/>
      <c r="AD819" s="44"/>
      <c r="AE819" s="45"/>
      <c r="AF819" s="36"/>
      <c r="AG819" s="36"/>
      <c r="AH819" s="36"/>
      <c r="AI819" s="49"/>
      <c r="AJ819" s="42"/>
      <c r="AK819" s="113"/>
      <c r="AL819" s="44"/>
      <c r="AM819" s="46"/>
      <c r="AN819" s="46"/>
      <c r="AO819" s="46"/>
      <c r="AP819" s="46"/>
      <c r="AQ819" s="46"/>
      <c r="AR819" s="46"/>
      <c r="BG819" s="30">
        <f t="shared" si="47"/>
        <v>0</v>
      </c>
      <c r="BH819" s="30" t="str">
        <f t="shared" si="48"/>
        <v>n/a</v>
      </c>
      <c r="BI819" s="31" t="b">
        <f t="shared" ref="BI819:BI882" si="49">IF(BG819&gt;BH819,TRUE,FALSE)</f>
        <v>0</v>
      </c>
    </row>
    <row r="820" spans="1:61" x14ac:dyDescent="0.15">
      <c r="A820" s="29"/>
      <c r="B820" s="32"/>
      <c r="C820" s="33"/>
      <c r="D820" s="33"/>
      <c r="E820" s="47"/>
      <c r="F820" s="41"/>
      <c r="G820" s="34"/>
      <c r="H820" s="35"/>
      <c r="I820" s="35"/>
      <c r="J820" s="36"/>
      <c r="K820" s="37"/>
      <c r="L820" s="37"/>
      <c r="M820" s="38"/>
      <c r="N820" s="39"/>
      <c r="O820" s="40"/>
      <c r="P820" s="40"/>
      <c r="Q820" s="34"/>
      <c r="R820" s="34"/>
      <c r="S820" s="41"/>
      <c r="T820" s="36"/>
      <c r="U820" s="36"/>
      <c r="V820" s="42"/>
      <c r="W820" s="42"/>
      <c r="X820" s="42"/>
      <c r="Y820" s="42"/>
      <c r="Z820" s="36"/>
      <c r="AA820" s="35"/>
      <c r="AB820" s="48"/>
      <c r="AC820" s="43"/>
      <c r="AD820" s="44"/>
      <c r="AE820" s="45"/>
      <c r="AF820" s="36"/>
      <c r="AG820" s="36"/>
      <c r="AH820" s="36"/>
      <c r="AI820" s="49"/>
      <c r="AJ820" s="42"/>
      <c r="AK820" s="113"/>
      <c r="AL820" s="44"/>
      <c r="AM820" s="46"/>
      <c r="AN820" s="46"/>
      <c r="AO820" s="46"/>
      <c r="AP820" s="46"/>
      <c r="AQ820" s="46"/>
      <c r="AR820" s="46"/>
      <c r="BG820" s="30">
        <f t="shared" si="47"/>
        <v>0</v>
      </c>
      <c r="BH820" s="30" t="str">
        <f t="shared" si="48"/>
        <v>n/a</v>
      </c>
      <c r="BI820" s="31" t="b">
        <f t="shared" si="49"/>
        <v>0</v>
      </c>
    </row>
    <row r="821" spans="1:61" x14ac:dyDescent="0.15">
      <c r="A821" s="29"/>
      <c r="B821" s="32"/>
      <c r="C821" s="33"/>
      <c r="D821" s="33"/>
      <c r="E821" s="47"/>
      <c r="F821" s="41"/>
      <c r="G821" s="34"/>
      <c r="H821" s="35"/>
      <c r="I821" s="35"/>
      <c r="J821" s="36"/>
      <c r="K821" s="37"/>
      <c r="L821" s="37"/>
      <c r="M821" s="38"/>
      <c r="N821" s="39"/>
      <c r="O821" s="40"/>
      <c r="P821" s="40"/>
      <c r="Q821" s="34"/>
      <c r="R821" s="34"/>
      <c r="S821" s="41"/>
      <c r="T821" s="36"/>
      <c r="U821" s="36"/>
      <c r="V821" s="42"/>
      <c r="W821" s="42"/>
      <c r="X821" s="42"/>
      <c r="Y821" s="42"/>
      <c r="Z821" s="36"/>
      <c r="AA821" s="35"/>
      <c r="AB821" s="48"/>
      <c r="AC821" s="43"/>
      <c r="AD821" s="44"/>
      <c r="AE821" s="45"/>
      <c r="AF821" s="36"/>
      <c r="AG821" s="36"/>
      <c r="AH821" s="36"/>
      <c r="AI821" s="49"/>
      <c r="AJ821" s="42"/>
      <c r="AK821" s="113"/>
      <c r="AL821" s="44"/>
      <c r="AM821" s="46"/>
      <c r="AN821" s="46"/>
      <c r="AO821" s="46"/>
      <c r="AP821" s="46"/>
      <c r="AQ821" s="46"/>
      <c r="AR821" s="46"/>
      <c r="BG821" s="30">
        <f t="shared" si="47"/>
        <v>0</v>
      </c>
      <c r="BH821" s="30" t="str">
        <f t="shared" si="48"/>
        <v>n/a</v>
      </c>
      <c r="BI821" s="31" t="b">
        <f t="shared" si="49"/>
        <v>0</v>
      </c>
    </row>
    <row r="822" spans="1:61" x14ac:dyDescent="0.15">
      <c r="A822" s="29"/>
      <c r="B822" s="32"/>
      <c r="C822" s="33"/>
      <c r="D822" s="33"/>
      <c r="E822" s="47"/>
      <c r="F822" s="41"/>
      <c r="G822" s="34"/>
      <c r="H822" s="35"/>
      <c r="I822" s="35"/>
      <c r="J822" s="36"/>
      <c r="K822" s="37"/>
      <c r="L822" s="37"/>
      <c r="M822" s="38"/>
      <c r="N822" s="39"/>
      <c r="O822" s="40"/>
      <c r="P822" s="40"/>
      <c r="Q822" s="34"/>
      <c r="R822" s="34"/>
      <c r="S822" s="41"/>
      <c r="T822" s="36"/>
      <c r="U822" s="36"/>
      <c r="V822" s="42"/>
      <c r="W822" s="42"/>
      <c r="X822" s="42"/>
      <c r="Y822" s="42"/>
      <c r="Z822" s="36"/>
      <c r="AA822" s="35"/>
      <c r="AB822" s="48"/>
      <c r="AC822" s="43"/>
      <c r="AD822" s="44"/>
      <c r="AE822" s="45"/>
      <c r="AF822" s="36"/>
      <c r="AG822" s="36"/>
      <c r="AH822" s="36"/>
      <c r="AI822" s="49"/>
      <c r="AJ822" s="42"/>
      <c r="AK822" s="113"/>
      <c r="AL822" s="44"/>
      <c r="AM822" s="46"/>
      <c r="AN822" s="46"/>
      <c r="AO822" s="46"/>
      <c r="AP822" s="46"/>
      <c r="AQ822" s="46"/>
      <c r="AR822" s="46"/>
      <c r="BG822" s="30">
        <f t="shared" si="47"/>
        <v>0</v>
      </c>
      <c r="BH822" s="30" t="str">
        <f t="shared" si="48"/>
        <v>n/a</v>
      </c>
      <c r="BI822" s="31" t="b">
        <f t="shared" si="49"/>
        <v>0</v>
      </c>
    </row>
    <row r="823" spans="1:61" x14ac:dyDescent="0.15">
      <c r="A823" s="29"/>
      <c r="B823" s="32"/>
      <c r="C823" s="33"/>
      <c r="D823" s="33"/>
      <c r="E823" s="47"/>
      <c r="F823" s="41"/>
      <c r="G823" s="34"/>
      <c r="H823" s="35"/>
      <c r="I823" s="35"/>
      <c r="J823" s="36"/>
      <c r="K823" s="37"/>
      <c r="L823" s="37"/>
      <c r="M823" s="38"/>
      <c r="N823" s="39"/>
      <c r="O823" s="40"/>
      <c r="P823" s="40"/>
      <c r="Q823" s="34"/>
      <c r="R823" s="34"/>
      <c r="S823" s="41"/>
      <c r="T823" s="36"/>
      <c r="U823" s="36"/>
      <c r="V823" s="42"/>
      <c r="W823" s="42"/>
      <c r="X823" s="42"/>
      <c r="Y823" s="42"/>
      <c r="Z823" s="36"/>
      <c r="AA823" s="35"/>
      <c r="AB823" s="48"/>
      <c r="AC823" s="43"/>
      <c r="AD823" s="44"/>
      <c r="AE823" s="45"/>
      <c r="AF823" s="36"/>
      <c r="AG823" s="36"/>
      <c r="AH823" s="36"/>
      <c r="AI823" s="49"/>
      <c r="AJ823" s="42"/>
      <c r="AK823" s="113"/>
      <c r="AL823" s="44"/>
      <c r="AM823" s="46"/>
      <c r="AN823" s="46"/>
      <c r="AO823" s="46"/>
      <c r="AP823" s="46"/>
      <c r="AQ823" s="46"/>
      <c r="AR823" s="46"/>
      <c r="BG823" s="30">
        <f t="shared" si="47"/>
        <v>0</v>
      </c>
      <c r="BH823" s="30" t="str">
        <f t="shared" si="48"/>
        <v>n/a</v>
      </c>
      <c r="BI823" s="31" t="b">
        <f t="shared" si="49"/>
        <v>0</v>
      </c>
    </row>
    <row r="824" spans="1:61" x14ac:dyDescent="0.15">
      <c r="A824" s="29"/>
      <c r="B824" s="32"/>
      <c r="C824" s="33"/>
      <c r="D824" s="33"/>
      <c r="E824" s="47"/>
      <c r="F824" s="41"/>
      <c r="G824" s="34"/>
      <c r="H824" s="35"/>
      <c r="I824" s="35"/>
      <c r="J824" s="36"/>
      <c r="K824" s="37"/>
      <c r="L824" s="37"/>
      <c r="M824" s="38"/>
      <c r="N824" s="39"/>
      <c r="O824" s="40"/>
      <c r="P824" s="40"/>
      <c r="Q824" s="34"/>
      <c r="R824" s="34"/>
      <c r="S824" s="41"/>
      <c r="T824" s="36"/>
      <c r="U824" s="36"/>
      <c r="V824" s="42"/>
      <c r="W824" s="42"/>
      <c r="X824" s="42"/>
      <c r="Y824" s="42"/>
      <c r="Z824" s="36"/>
      <c r="AA824" s="35"/>
      <c r="AB824" s="48"/>
      <c r="AC824" s="43"/>
      <c r="AD824" s="44"/>
      <c r="AE824" s="45"/>
      <c r="AF824" s="36"/>
      <c r="AG824" s="36"/>
      <c r="AH824" s="36"/>
      <c r="AI824" s="49"/>
      <c r="AJ824" s="42"/>
      <c r="AK824" s="113"/>
      <c r="AL824" s="44"/>
      <c r="AM824" s="46"/>
      <c r="AN824" s="46"/>
      <c r="AO824" s="46"/>
      <c r="AP824" s="46"/>
      <c r="AQ824" s="46"/>
      <c r="AR824" s="46"/>
      <c r="BG824" s="30">
        <f t="shared" si="47"/>
        <v>0</v>
      </c>
      <c r="BH824" s="30" t="str">
        <f t="shared" si="48"/>
        <v>n/a</v>
      </c>
      <c r="BI824" s="31" t="b">
        <f t="shared" si="49"/>
        <v>0</v>
      </c>
    </row>
    <row r="825" spans="1:61" x14ac:dyDescent="0.15">
      <c r="A825" s="29"/>
      <c r="B825" s="32"/>
      <c r="C825" s="33"/>
      <c r="D825" s="33"/>
      <c r="E825" s="47"/>
      <c r="F825" s="41"/>
      <c r="G825" s="34"/>
      <c r="H825" s="35"/>
      <c r="I825" s="35"/>
      <c r="J825" s="36"/>
      <c r="K825" s="37"/>
      <c r="L825" s="37"/>
      <c r="M825" s="38"/>
      <c r="N825" s="39"/>
      <c r="O825" s="40"/>
      <c r="P825" s="40"/>
      <c r="Q825" s="34"/>
      <c r="R825" s="34"/>
      <c r="S825" s="41"/>
      <c r="T825" s="36"/>
      <c r="U825" s="36"/>
      <c r="V825" s="42"/>
      <c r="W825" s="42"/>
      <c r="X825" s="42"/>
      <c r="Y825" s="42"/>
      <c r="Z825" s="36"/>
      <c r="AA825" s="35"/>
      <c r="AB825" s="48"/>
      <c r="AC825" s="43"/>
      <c r="AD825" s="44"/>
      <c r="AE825" s="45"/>
      <c r="AF825" s="36"/>
      <c r="AG825" s="36"/>
      <c r="AH825" s="36"/>
      <c r="AI825" s="49"/>
      <c r="AJ825" s="42"/>
      <c r="AK825" s="113"/>
      <c r="AL825" s="44"/>
      <c r="AM825" s="46"/>
      <c r="AN825" s="46"/>
      <c r="AO825" s="46"/>
      <c r="AP825" s="46"/>
      <c r="AQ825" s="46"/>
      <c r="AR825" s="46"/>
      <c r="BG825" s="30">
        <f t="shared" si="47"/>
        <v>0</v>
      </c>
      <c r="BH825" s="30" t="str">
        <f t="shared" si="48"/>
        <v>n/a</v>
      </c>
      <c r="BI825" s="31" t="b">
        <f t="shared" si="49"/>
        <v>0</v>
      </c>
    </row>
    <row r="826" spans="1:61" x14ac:dyDescent="0.15">
      <c r="A826" s="29"/>
      <c r="B826" s="32"/>
      <c r="C826" s="33"/>
      <c r="D826" s="33"/>
      <c r="E826" s="47"/>
      <c r="F826" s="41"/>
      <c r="G826" s="34"/>
      <c r="H826" s="35"/>
      <c r="I826" s="35"/>
      <c r="J826" s="36"/>
      <c r="K826" s="37"/>
      <c r="L826" s="37"/>
      <c r="M826" s="38"/>
      <c r="N826" s="39"/>
      <c r="O826" s="40"/>
      <c r="P826" s="40"/>
      <c r="Q826" s="34"/>
      <c r="R826" s="34"/>
      <c r="S826" s="41"/>
      <c r="T826" s="36"/>
      <c r="U826" s="36"/>
      <c r="V826" s="42"/>
      <c r="W826" s="42"/>
      <c r="X826" s="42"/>
      <c r="Y826" s="42"/>
      <c r="Z826" s="36"/>
      <c r="AA826" s="35"/>
      <c r="AB826" s="48"/>
      <c r="AC826" s="43"/>
      <c r="AD826" s="44"/>
      <c r="AE826" s="45"/>
      <c r="AF826" s="36"/>
      <c r="AG826" s="36"/>
      <c r="AH826" s="36"/>
      <c r="AI826" s="49"/>
      <c r="AJ826" s="42"/>
      <c r="AK826" s="113"/>
      <c r="AL826" s="44"/>
      <c r="AM826" s="46"/>
      <c r="AN826" s="46"/>
      <c r="AO826" s="46"/>
      <c r="AP826" s="46"/>
      <c r="AQ826" s="46"/>
      <c r="AR826" s="46"/>
      <c r="BG826" s="30">
        <f t="shared" si="47"/>
        <v>0</v>
      </c>
      <c r="BH826" s="30" t="str">
        <f t="shared" si="48"/>
        <v>n/a</v>
      </c>
      <c r="BI826" s="31" t="b">
        <f t="shared" si="49"/>
        <v>0</v>
      </c>
    </row>
    <row r="827" spans="1:61" x14ac:dyDescent="0.15">
      <c r="A827" s="29"/>
      <c r="B827" s="32"/>
      <c r="C827" s="33"/>
      <c r="D827" s="33"/>
      <c r="E827" s="47"/>
      <c r="F827" s="41"/>
      <c r="G827" s="34"/>
      <c r="H827" s="35"/>
      <c r="I827" s="35"/>
      <c r="J827" s="36"/>
      <c r="K827" s="37"/>
      <c r="L827" s="37"/>
      <c r="M827" s="38"/>
      <c r="N827" s="39"/>
      <c r="O827" s="40"/>
      <c r="P827" s="40"/>
      <c r="Q827" s="34"/>
      <c r="R827" s="34"/>
      <c r="S827" s="41"/>
      <c r="T827" s="36"/>
      <c r="U827" s="36"/>
      <c r="V827" s="42"/>
      <c r="W827" s="42"/>
      <c r="X827" s="42"/>
      <c r="Y827" s="42"/>
      <c r="Z827" s="36"/>
      <c r="AA827" s="35"/>
      <c r="AB827" s="48"/>
      <c r="AC827" s="43"/>
      <c r="AD827" s="44"/>
      <c r="AE827" s="45"/>
      <c r="AF827" s="36"/>
      <c r="AG827" s="36"/>
      <c r="AH827" s="36"/>
      <c r="AI827" s="49"/>
      <c r="AJ827" s="42"/>
      <c r="AK827" s="113"/>
      <c r="AL827" s="44"/>
      <c r="AM827" s="46"/>
      <c r="AN827" s="46"/>
      <c r="AO827" s="46"/>
      <c r="AP827" s="46"/>
      <c r="AQ827" s="46"/>
      <c r="AR827" s="46"/>
      <c r="BG827" s="30">
        <f t="shared" si="47"/>
        <v>0</v>
      </c>
      <c r="BH827" s="30" t="str">
        <f t="shared" si="48"/>
        <v>n/a</v>
      </c>
      <c r="BI827" s="31" t="b">
        <f t="shared" si="49"/>
        <v>0</v>
      </c>
    </row>
    <row r="828" spans="1:61" x14ac:dyDescent="0.15">
      <c r="A828" s="29"/>
      <c r="B828" s="32"/>
      <c r="C828" s="33"/>
      <c r="D828" s="33"/>
      <c r="E828" s="47"/>
      <c r="F828" s="41"/>
      <c r="G828" s="34"/>
      <c r="H828" s="35"/>
      <c r="I828" s="35"/>
      <c r="J828" s="36"/>
      <c r="K828" s="37"/>
      <c r="L828" s="37"/>
      <c r="M828" s="38"/>
      <c r="N828" s="39"/>
      <c r="O828" s="40"/>
      <c r="P828" s="40"/>
      <c r="Q828" s="34"/>
      <c r="R828" s="34"/>
      <c r="S828" s="41"/>
      <c r="T828" s="36"/>
      <c r="U828" s="36"/>
      <c r="V828" s="42"/>
      <c r="W828" s="42"/>
      <c r="X828" s="42"/>
      <c r="Y828" s="42"/>
      <c r="Z828" s="36"/>
      <c r="AA828" s="35"/>
      <c r="AB828" s="48"/>
      <c r="AC828" s="43"/>
      <c r="AD828" s="44"/>
      <c r="AE828" s="45"/>
      <c r="AF828" s="36"/>
      <c r="AG828" s="36"/>
      <c r="AH828" s="36"/>
      <c r="AI828" s="49"/>
      <c r="AJ828" s="42"/>
      <c r="AK828" s="113"/>
      <c r="AL828" s="44"/>
      <c r="AM828" s="46"/>
      <c r="AN828" s="46"/>
      <c r="AO828" s="46"/>
      <c r="AP828" s="46"/>
      <c r="AQ828" s="46"/>
      <c r="AR828" s="46"/>
      <c r="BG828" s="30">
        <f t="shared" si="47"/>
        <v>0</v>
      </c>
      <c r="BH828" s="30" t="str">
        <f t="shared" si="48"/>
        <v>n/a</v>
      </c>
      <c r="BI828" s="31" t="b">
        <f t="shared" si="49"/>
        <v>0</v>
      </c>
    </row>
    <row r="829" spans="1:61" x14ac:dyDescent="0.15">
      <c r="A829" s="29"/>
      <c r="B829" s="32"/>
      <c r="C829" s="33"/>
      <c r="D829" s="33"/>
      <c r="E829" s="47"/>
      <c r="F829" s="41"/>
      <c r="G829" s="34"/>
      <c r="H829" s="35"/>
      <c r="I829" s="35"/>
      <c r="J829" s="36"/>
      <c r="K829" s="37"/>
      <c r="L829" s="37"/>
      <c r="M829" s="38"/>
      <c r="N829" s="39"/>
      <c r="O829" s="40"/>
      <c r="P829" s="40"/>
      <c r="Q829" s="34"/>
      <c r="R829" s="34"/>
      <c r="S829" s="41"/>
      <c r="T829" s="36"/>
      <c r="U829" s="36"/>
      <c r="V829" s="42"/>
      <c r="W829" s="42"/>
      <c r="X829" s="42"/>
      <c r="Y829" s="42"/>
      <c r="Z829" s="36"/>
      <c r="AA829" s="35"/>
      <c r="AB829" s="48"/>
      <c r="AC829" s="43"/>
      <c r="AD829" s="44"/>
      <c r="AE829" s="45"/>
      <c r="AF829" s="36"/>
      <c r="AG829" s="36"/>
      <c r="AH829" s="36"/>
      <c r="AI829" s="49"/>
      <c r="AJ829" s="42"/>
      <c r="AK829" s="113"/>
      <c r="AL829" s="44"/>
      <c r="AM829" s="46"/>
      <c r="AN829" s="46"/>
      <c r="AO829" s="46"/>
      <c r="AP829" s="46"/>
      <c r="AQ829" s="46"/>
      <c r="AR829" s="46"/>
      <c r="BG829" s="30">
        <f t="shared" si="47"/>
        <v>0</v>
      </c>
      <c r="BH829" s="30" t="str">
        <f t="shared" si="48"/>
        <v>n/a</v>
      </c>
      <c r="BI829" s="31" t="b">
        <f t="shared" si="49"/>
        <v>0</v>
      </c>
    </row>
    <row r="830" spans="1:61" x14ac:dyDescent="0.15">
      <c r="A830" s="29"/>
      <c r="B830" s="32"/>
      <c r="C830" s="33"/>
      <c r="D830" s="33"/>
      <c r="E830" s="47"/>
      <c r="F830" s="41"/>
      <c r="G830" s="34"/>
      <c r="H830" s="35"/>
      <c r="I830" s="35"/>
      <c r="J830" s="36"/>
      <c r="K830" s="37"/>
      <c r="L830" s="37"/>
      <c r="M830" s="38"/>
      <c r="N830" s="39"/>
      <c r="O830" s="40"/>
      <c r="P830" s="40"/>
      <c r="Q830" s="34"/>
      <c r="R830" s="34"/>
      <c r="S830" s="41"/>
      <c r="T830" s="36"/>
      <c r="U830" s="36"/>
      <c r="V830" s="42"/>
      <c r="W830" s="42"/>
      <c r="X830" s="42"/>
      <c r="Y830" s="42"/>
      <c r="Z830" s="36"/>
      <c r="AA830" s="35"/>
      <c r="AB830" s="48"/>
      <c r="AC830" s="43"/>
      <c r="AD830" s="44"/>
      <c r="AE830" s="45"/>
      <c r="AF830" s="36"/>
      <c r="AG830" s="36"/>
      <c r="AH830" s="36"/>
      <c r="AI830" s="49"/>
      <c r="AJ830" s="42"/>
      <c r="AK830" s="113"/>
      <c r="AL830" s="44"/>
      <c r="AM830" s="46"/>
      <c r="AN830" s="46"/>
      <c r="AO830" s="46"/>
      <c r="AP830" s="46"/>
      <c r="AQ830" s="46"/>
      <c r="AR830" s="46"/>
      <c r="BG830" s="30">
        <f t="shared" si="47"/>
        <v>0</v>
      </c>
      <c r="BH830" s="30" t="str">
        <f t="shared" si="48"/>
        <v>n/a</v>
      </c>
      <c r="BI830" s="31" t="b">
        <f t="shared" si="49"/>
        <v>0</v>
      </c>
    </row>
    <row r="831" spans="1:61" x14ac:dyDescent="0.15">
      <c r="A831" s="29"/>
      <c r="B831" s="32"/>
      <c r="C831" s="33"/>
      <c r="D831" s="33"/>
      <c r="E831" s="47"/>
      <c r="F831" s="41"/>
      <c r="G831" s="34"/>
      <c r="H831" s="35"/>
      <c r="I831" s="35"/>
      <c r="J831" s="36"/>
      <c r="K831" s="37"/>
      <c r="L831" s="37"/>
      <c r="M831" s="38"/>
      <c r="N831" s="39"/>
      <c r="O831" s="40"/>
      <c r="P831" s="40"/>
      <c r="Q831" s="34"/>
      <c r="R831" s="34"/>
      <c r="S831" s="41"/>
      <c r="T831" s="36"/>
      <c r="U831" s="36"/>
      <c r="V831" s="42"/>
      <c r="W831" s="42"/>
      <c r="X831" s="42"/>
      <c r="Y831" s="42"/>
      <c r="Z831" s="36"/>
      <c r="AA831" s="35"/>
      <c r="AB831" s="48"/>
      <c r="AC831" s="43"/>
      <c r="AD831" s="44"/>
      <c r="AE831" s="45"/>
      <c r="AF831" s="36"/>
      <c r="AG831" s="36"/>
      <c r="AH831" s="36"/>
      <c r="AI831" s="49"/>
      <c r="AJ831" s="42"/>
      <c r="AK831" s="113"/>
      <c r="AL831" s="44"/>
      <c r="AM831" s="46"/>
      <c r="AN831" s="46"/>
      <c r="AO831" s="46"/>
      <c r="AP831" s="46"/>
      <c r="AQ831" s="46"/>
      <c r="AR831" s="46"/>
      <c r="BG831" s="30">
        <f t="shared" si="47"/>
        <v>0</v>
      </c>
      <c r="BH831" s="30" t="str">
        <f t="shared" si="48"/>
        <v>n/a</v>
      </c>
      <c r="BI831" s="31" t="b">
        <f t="shared" si="49"/>
        <v>0</v>
      </c>
    </row>
    <row r="832" spans="1:61" x14ac:dyDescent="0.15">
      <c r="A832" s="29"/>
      <c r="B832" s="32"/>
      <c r="C832" s="33"/>
      <c r="D832" s="33"/>
      <c r="E832" s="47"/>
      <c r="F832" s="41"/>
      <c r="G832" s="34"/>
      <c r="H832" s="35"/>
      <c r="I832" s="35"/>
      <c r="J832" s="36"/>
      <c r="K832" s="37"/>
      <c r="L832" s="37"/>
      <c r="M832" s="38"/>
      <c r="N832" s="39"/>
      <c r="O832" s="40"/>
      <c r="P832" s="40"/>
      <c r="Q832" s="34"/>
      <c r="R832" s="34"/>
      <c r="S832" s="41"/>
      <c r="T832" s="36"/>
      <c r="U832" s="36"/>
      <c r="V832" s="42"/>
      <c r="W832" s="42"/>
      <c r="X832" s="42"/>
      <c r="Y832" s="42"/>
      <c r="Z832" s="36"/>
      <c r="AA832" s="35"/>
      <c r="AB832" s="48"/>
      <c r="AC832" s="43"/>
      <c r="AD832" s="44"/>
      <c r="AE832" s="45"/>
      <c r="AF832" s="36"/>
      <c r="AG832" s="36"/>
      <c r="AH832" s="36"/>
      <c r="AI832" s="49"/>
      <c r="AJ832" s="42"/>
      <c r="AK832" s="113"/>
      <c r="AL832" s="44"/>
      <c r="AM832" s="46"/>
      <c r="AN832" s="46"/>
      <c r="AO832" s="46"/>
      <c r="AP832" s="46"/>
      <c r="AQ832" s="46"/>
      <c r="AR832" s="46"/>
      <c r="BG832" s="30">
        <f t="shared" si="47"/>
        <v>0</v>
      </c>
      <c r="BH832" s="30" t="str">
        <f t="shared" si="48"/>
        <v>n/a</v>
      </c>
      <c r="BI832" s="31" t="b">
        <f t="shared" si="49"/>
        <v>0</v>
      </c>
    </row>
    <row r="833" spans="1:61" x14ac:dyDescent="0.15">
      <c r="A833" s="29"/>
      <c r="B833" s="32"/>
      <c r="C833" s="33"/>
      <c r="D833" s="33"/>
      <c r="E833" s="47"/>
      <c r="F833" s="41"/>
      <c r="G833" s="34"/>
      <c r="H833" s="35"/>
      <c r="I833" s="35"/>
      <c r="J833" s="36"/>
      <c r="K833" s="37"/>
      <c r="L833" s="37"/>
      <c r="M833" s="38"/>
      <c r="N833" s="39"/>
      <c r="O833" s="40"/>
      <c r="P833" s="40"/>
      <c r="Q833" s="34"/>
      <c r="R833" s="34"/>
      <c r="S833" s="41"/>
      <c r="T833" s="36"/>
      <c r="U833" s="36"/>
      <c r="V833" s="42"/>
      <c r="W833" s="42"/>
      <c r="X833" s="42"/>
      <c r="Y833" s="42"/>
      <c r="Z833" s="36"/>
      <c r="AA833" s="35"/>
      <c r="AB833" s="48"/>
      <c r="AC833" s="43"/>
      <c r="AD833" s="44"/>
      <c r="AE833" s="45"/>
      <c r="AF833" s="36"/>
      <c r="AG833" s="36"/>
      <c r="AH833" s="36"/>
      <c r="AI833" s="49"/>
      <c r="AJ833" s="42"/>
      <c r="AK833" s="113"/>
      <c r="AL833" s="44"/>
      <c r="AM833" s="46"/>
      <c r="AN833" s="46"/>
      <c r="AO833" s="46"/>
      <c r="AP833" s="46"/>
      <c r="AQ833" s="46"/>
      <c r="AR833" s="46"/>
      <c r="BG833" s="30">
        <f t="shared" si="47"/>
        <v>0</v>
      </c>
      <c r="BH833" s="30" t="str">
        <f t="shared" si="48"/>
        <v>n/a</v>
      </c>
      <c r="BI833" s="31" t="b">
        <f t="shared" si="49"/>
        <v>0</v>
      </c>
    </row>
    <row r="834" spans="1:61" x14ac:dyDescent="0.15">
      <c r="A834" s="29"/>
      <c r="B834" s="32"/>
      <c r="C834" s="33"/>
      <c r="D834" s="33"/>
      <c r="E834" s="47"/>
      <c r="F834" s="41"/>
      <c r="G834" s="34"/>
      <c r="H834" s="35"/>
      <c r="I834" s="35"/>
      <c r="J834" s="36"/>
      <c r="K834" s="37"/>
      <c r="L834" s="37"/>
      <c r="M834" s="38"/>
      <c r="N834" s="39"/>
      <c r="O834" s="40"/>
      <c r="P834" s="40"/>
      <c r="Q834" s="34"/>
      <c r="R834" s="34"/>
      <c r="S834" s="41"/>
      <c r="T834" s="36"/>
      <c r="U834" s="36"/>
      <c r="V834" s="42"/>
      <c r="W834" s="42"/>
      <c r="X834" s="42"/>
      <c r="Y834" s="42"/>
      <c r="Z834" s="36"/>
      <c r="AA834" s="35"/>
      <c r="AB834" s="48"/>
      <c r="AC834" s="43"/>
      <c r="AD834" s="44"/>
      <c r="AE834" s="45"/>
      <c r="AF834" s="36"/>
      <c r="AG834" s="36"/>
      <c r="AH834" s="36"/>
      <c r="AI834" s="49"/>
      <c r="AJ834" s="42"/>
      <c r="AK834" s="113"/>
      <c r="AL834" s="44"/>
      <c r="AM834" s="46"/>
      <c r="AN834" s="46"/>
      <c r="AO834" s="46"/>
      <c r="AP834" s="46"/>
      <c r="AQ834" s="46"/>
      <c r="AR834" s="46"/>
      <c r="BG834" s="30">
        <f t="shared" si="47"/>
        <v>0</v>
      </c>
      <c r="BH834" s="30" t="str">
        <f t="shared" si="48"/>
        <v>n/a</v>
      </c>
      <c r="BI834" s="31" t="b">
        <f t="shared" si="49"/>
        <v>0</v>
      </c>
    </row>
    <row r="835" spans="1:61" x14ac:dyDescent="0.15">
      <c r="A835" s="29"/>
      <c r="B835" s="32"/>
      <c r="C835" s="33"/>
      <c r="D835" s="33"/>
      <c r="E835" s="47"/>
      <c r="F835" s="41"/>
      <c r="G835" s="34"/>
      <c r="H835" s="35"/>
      <c r="I835" s="35"/>
      <c r="J835" s="36"/>
      <c r="K835" s="37"/>
      <c r="L835" s="37"/>
      <c r="M835" s="38"/>
      <c r="N835" s="39"/>
      <c r="O835" s="40"/>
      <c r="P835" s="40"/>
      <c r="Q835" s="34"/>
      <c r="R835" s="34"/>
      <c r="S835" s="41"/>
      <c r="T835" s="36"/>
      <c r="U835" s="36"/>
      <c r="V835" s="42"/>
      <c r="W835" s="42"/>
      <c r="X835" s="42"/>
      <c r="Y835" s="42"/>
      <c r="Z835" s="36"/>
      <c r="AA835" s="35"/>
      <c r="AB835" s="48"/>
      <c r="AC835" s="43"/>
      <c r="AD835" s="44"/>
      <c r="AE835" s="45"/>
      <c r="AF835" s="36"/>
      <c r="AG835" s="36"/>
      <c r="AH835" s="36"/>
      <c r="AI835" s="49"/>
      <c r="AJ835" s="42"/>
      <c r="AK835" s="113"/>
      <c r="AL835" s="44"/>
      <c r="AM835" s="46"/>
      <c r="AN835" s="46"/>
      <c r="AO835" s="46"/>
      <c r="AP835" s="46"/>
      <c r="AQ835" s="46"/>
      <c r="AR835" s="46"/>
      <c r="BG835" s="30">
        <f t="shared" si="47"/>
        <v>0</v>
      </c>
      <c r="BH835" s="30" t="str">
        <f t="shared" si="48"/>
        <v>n/a</v>
      </c>
      <c r="BI835" s="31" t="b">
        <f t="shared" si="49"/>
        <v>0</v>
      </c>
    </row>
    <row r="836" spans="1:61" x14ac:dyDescent="0.15">
      <c r="A836" s="29"/>
      <c r="B836" s="32"/>
      <c r="C836" s="33"/>
      <c r="D836" s="33"/>
      <c r="E836" s="47"/>
      <c r="F836" s="41"/>
      <c r="G836" s="34"/>
      <c r="H836" s="35"/>
      <c r="I836" s="35"/>
      <c r="J836" s="36"/>
      <c r="K836" s="37"/>
      <c r="L836" s="37"/>
      <c r="M836" s="38"/>
      <c r="N836" s="39"/>
      <c r="O836" s="40"/>
      <c r="P836" s="40"/>
      <c r="Q836" s="34"/>
      <c r="R836" s="34"/>
      <c r="S836" s="41"/>
      <c r="T836" s="36"/>
      <c r="U836" s="36"/>
      <c r="V836" s="42"/>
      <c r="W836" s="42"/>
      <c r="X836" s="42"/>
      <c r="Y836" s="42"/>
      <c r="Z836" s="36"/>
      <c r="AA836" s="35"/>
      <c r="AB836" s="48"/>
      <c r="AC836" s="43"/>
      <c r="AD836" s="44"/>
      <c r="AE836" s="45"/>
      <c r="AF836" s="36"/>
      <c r="AG836" s="36"/>
      <c r="AH836" s="36"/>
      <c r="AI836" s="49"/>
      <c r="AJ836" s="42"/>
      <c r="AK836" s="113"/>
      <c r="AL836" s="44"/>
      <c r="AM836" s="46"/>
      <c r="AN836" s="46"/>
      <c r="AO836" s="46"/>
      <c r="AP836" s="46"/>
      <c r="AQ836" s="46"/>
      <c r="AR836" s="46"/>
      <c r="BG836" s="30">
        <f t="shared" si="47"/>
        <v>0</v>
      </c>
      <c r="BH836" s="30" t="str">
        <f t="shared" si="48"/>
        <v>n/a</v>
      </c>
      <c r="BI836" s="31" t="b">
        <f t="shared" si="49"/>
        <v>0</v>
      </c>
    </row>
    <row r="837" spans="1:61" x14ac:dyDescent="0.15">
      <c r="A837" s="29"/>
      <c r="B837" s="32"/>
      <c r="C837" s="33"/>
      <c r="D837" s="33"/>
      <c r="E837" s="47"/>
      <c r="F837" s="41"/>
      <c r="G837" s="34"/>
      <c r="H837" s="35"/>
      <c r="I837" s="35"/>
      <c r="J837" s="36"/>
      <c r="K837" s="37"/>
      <c r="L837" s="37"/>
      <c r="M837" s="38"/>
      <c r="N837" s="39"/>
      <c r="O837" s="40"/>
      <c r="P837" s="40"/>
      <c r="Q837" s="34"/>
      <c r="R837" s="34"/>
      <c r="S837" s="41"/>
      <c r="T837" s="36"/>
      <c r="U837" s="36"/>
      <c r="V837" s="42"/>
      <c r="W837" s="42"/>
      <c r="X837" s="42"/>
      <c r="Y837" s="42"/>
      <c r="Z837" s="36"/>
      <c r="AA837" s="35"/>
      <c r="AB837" s="48"/>
      <c r="AC837" s="43"/>
      <c r="AD837" s="44"/>
      <c r="AE837" s="45"/>
      <c r="AF837" s="36"/>
      <c r="AG837" s="36"/>
      <c r="AH837" s="36"/>
      <c r="AI837" s="49"/>
      <c r="AJ837" s="42"/>
      <c r="AK837" s="113"/>
      <c r="AL837" s="44"/>
      <c r="AM837" s="46"/>
      <c r="AN837" s="46"/>
      <c r="AO837" s="46"/>
      <c r="AP837" s="46"/>
      <c r="AQ837" s="46"/>
      <c r="AR837" s="46"/>
      <c r="BG837" s="30">
        <f t="shared" si="47"/>
        <v>0</v>
      </c>
      <c r="BH837" s="30" t="str">
        <f t="shared" si="48"/>
        <v>n/a</v>
      </c>
      <c r="BI837" s="31" t="b">
        <f t="shared" si="49"/>
        <v>0</v>
      </c>
    </row>
    <row r="838" spans="1:61" x14ac:dyDescent="0.15">
      <c r="A838" s="29"/>
      <c r="B838" s="32"/>
      <c r="C838" s="33"/>
      <c r="D838" s="33"/>
      <c r="E838" s="47"/>
      <c r="F838" s="41"/>
      <c r="G838" s="34"/>
      <c r="H838" s="35"/>
      <c r="I838" s="35"/>
      <c r="J838" s="36"/>
      <c r="K838" s="37"/>
      <c r="L838" s="37"/>
      <c r="M838" s="38"/>
      <c r="N838" s="39"/>
      <c r="O838" s="40"/>
      <c r="P838" s="40"/>
      <c r="Q838" s="34"/>
      <c r="R838" s="34"/>
      <c r="S838" s="41"/>
      <c r="T838" s="36"/>
      <c r="U838" s="36"/>
      <c r="V838" s="42"/>
      <c r="W838" s="42"/>
      <c r="X838" s="42"/>
      <c r="Y838" s="42"/>
      <c r="Z838" s="36"/>
      <c r="AA838" s="35"/>
      <c r="AB838" s="48"/>
      <c r="AC838" s="43"/>
      <c r="AD838" s="44"/>
      <c r="AE838" s="45"/>
      <c r="AF838" s="36"/>
      <c r="AG838" s="36"/>
      <c r="AH838" s="36"/>
      <c r="AI838" s="49"/>
      <c r="AJ838" s="42"/>
      <c r="AK838" s="113"/>
      <c r="AL838" s="44"/>
      <c r="AM838" s="46"/>
      <c r="AN838" s="46"/>
      <c r="AO838" s="46"/>
      <c r="AP838" s="46"/>
      <c r="AQ838" s="46"/>
      <c r="AR838" s="46"/>
      <c r="BG838" s="30">
        <f t="shared" si="47"/>
        <v>0</v>
      </c>
      <c r="BH838" s="30" t="str">
        <f t="shared" si="48"/>
        <v>n/a</v>
      </c>
      <c r="BI838" s="31" t="b">
        <f t="shared" si="49"/>
        <v>0</v>
      </c>
    </row>
    <row r="839" spans="1:61" x14ac:dyDescent="0.15">
      <c r="A839" s="29"/>
      <c r="B839" s="32"/>
      <c r="C839" s="33"/>
      <c r="D839" s="33"/>
      <c r="E839" s="47"/>
      <c r="F839" s="41"/>
      <c r="G839" s="34"/>
      <c r="H839" s="35"/>
      <c r="I839" s="35"/>
      <c r="J839" s="36"/>
      <c r="K839" s="37"/>
      <c r="L839" s="37"/>
      <c r="M839" s="38"/>
      <c r="N839" s="39"/>
      <c r="O839" s="40"/>
      <c r="P839" s="40"/>
      <c r="Q839" s="34"/>
      <c r="R839" s="34"/>
      <c r="S839" s="41"/>
      <c r="T839" s="36"/>
      <c r="U839" s="36"/>
      <c r="V839" s="42"/>
      <c r="W839" s="42"/>
      <c r="X839" s="42"/>
      <c r="Y839" s="42"/>
      <c r="Z839" s="36"/>
      <c r="AA839" s="35"/>
      <c r="AB839" s="48"/>
      <c r="AC839" s="43"/>
      <c r="AD839" s="44"/>
      <c r="AE839" s="45"/>
      <c r="AF839" s="36"/>
      <c r="AG839" s="36"/>
      <c r="AH839" s="36"/>
      <c r="AI839" s="49"/>
      <c r="AJ839" s="42"/>
      <c r="AK839" s="113"/>
      <c r="AL839" s="44"/>
      <c r="AM839" s="46"/>
      <c r="AN839" s="46"/>
      <c r="AO839" s="46"/>
      <c r="AP839" s="46"/>
      <c r="AQ839" s="46"/>
      <c r="AR839" s="46"/>
      <c r="BG839" s="30">
        <f t="shared" si="47"/>
        <v>0</v>
      </c>
      <c r="BH839" s="30" t="str">
        <f t="shared" si="48"/>
        <v>n/a</v>
      </c>
      <c r="BI839" s="31" t="b">
        <f t="shared" si="49"/>
        <v>0</v>
      </c>
    </row>
    <row r="840" spans="1:61" x14ac:dyDescent="0.15">
      <c r="A840" s="29"/>
      <c r="B840" s="32"/>
      <c r="C840" s="33"/>
      <c r="D840" s="33"/>
      <c r="E840" s="47"/>
      <c r="F840" s="41"/>
      <c r="G840" s="34"/>
      <c r="H840" s="35"/>
      <c r="I840" s="35"/>
      <c r="J840" s="36"/>
      <c r="K840" s="37"/>
      <c r="L840" s="37"/>
      <c r="M840" s="38"/>
      <c r="N840" s="39"/>
      <c r="O840" s="40"/>
      <c r="P840" s="40"/>
      <c r="Q840" s="34"/>
      <c r="R840" s="34"/>
      <c r="S840" s="41"/>
      <c r="T840" s="36"/>
      <c r="U840" s="36"/>
      <c r="V840" s="42"/>
      <c r="W840" s="42"/>
      <c r="X840" s="42"/>
      <c r="Y840" s="42"/>
      <c r="Z840" s="36"/>
      <c r="AA840" s="35"/>
      <c r="AB840" s="48"/>
      <c r="AC840" s="43"/>
      <c r="AD840" s="44"/>
      <c r="AE840" s="45"/>
      <c r="AF840" s="36"/>
      <c r="AG840" s="36"/>
      <c r="AH840" s="36"/>
      <c r="AI840" s="49"/>
      <c r="AJ840" s="42"/>
      <c r="AK840" s="113"/>
      <c r="AL840" s="44"/>
      <c r="AM840" s="46"/>
      <c r="AN840" s="46"/>
      <c r="AO840" s="46"/>
      <c r="AP840" s="46"/>
      <c r="AQ840" s="46"/>
      <c r="AR840" s="46"/>
      <c r="BG840" s="30">
        <f t="shared" si="47"/>
        <v>0</v>
      </c>
      <c r="BH840" s="30" t="str">
        <f t="shared" si="48"/>
        <v>n/a</v>
      </c>
      <c r="BI840" s="31" t="b">
        <f t="shared" si="49"/>
        <v>0</v>
      </c>
    </row>
    <row r="841" spans="1:61" x14ac:dyDescent="0.15">
      <c r="A841" s="29"/>
      <c r="B841" s="32"/>
      <c r="C841" s="33"/>
      <c r="D841" s="33"/>
      <c r="E841" s="47"/>
      <c r="F841" s="41"/>
      <c r="G841" s="34"/>
      <c r="H841" s="35"/>
      <c r="I841" s="35"/>
      <c r="J841" s="36"/>
      <c r="K841" s="37"/>
      <c r="L841" s="37"/>
      <c r="M841" s="38"/>
      <c r="N841" s="39"/>
      <c r="O841" s="40"/>
      <c r="P841" s="40"/>
      <c r="Q841" s="34"/>
      <c r="R841" s="34"/>
      <c r="S841" s="41"/>
      <c r="T841" s="36"/>
      <c r="U841" s="36"/>
      <c r="V841" s="42"/>
      <c r="W841" s="42"/>
      <c r="X841" s="42"/>
      <c r="Y841" s="42"/>
      <c r="Z841" s="36"/>
      <c r="AA841" s="35"/>
      <c r="AB841" s="48"/>
      <c r="AC841" s="43"/>
      <c r="AD841" s="44"/>
      <c r="AE841" s="45"/>
      <c r="AF841" s="36"/>
      <c r="AG841" s="36"/>
      <c r="AH841" s="36"/>
      <c r="AI841" s="49"/>
      <c r="AJ841" s="42"/>
      <c r="AK841" s="113"/>
      <c r="AL841" s="44"/>
      <c r="AM841" s="46"/>
      <c r="AN841" s="46"/>
      <c r="AO841" s="46"/>
      <c r="AP841" s="46"/>
      <c r="AQ841" s="46"/>
      <c r="AR841" s="46"/>
      <c r="BG841" s="30">
        <f t="shared" si="47"/>
        <v>0</v>
      </c>
      <c r="BH841" s="30" t="str">
        <f t="shared" si="48"/>
        <v>n/a</v>
      </c>
      <c r="BI841" s="31" t="b">
        <f t="shared" si="49"/>
        <v>0</v>
      </c>
    </row>
    <row r="842" spans="1:61" x14ac:dyDescent="0.15">
      <c r="A842" s="29"/>
      <c r="B842" s="32"/>
      <c r="C842" s="33"/>
      <c r="D842" s="33"/>
      <c r="E842" s="47"/>
      <c r="F842" s="41"/>
      <c r="G842" s="34"/>
      <c r="H842" s="35"/>
      <c r="I842" s="35"/>
      <c r="J842" s="36"/>
      <c r="K842" s="37"/>
      <c r="L842" s="37"/>
      <c r="M842" s="38"/>
      <c r="N842" s="39"/>
      <c r="O842" s="40"/>
      <c r="P842" s="40"/>
      <c r="Q842" s="34"/>
      <c r="R842" s="34"/>
      <c r="S842" s="41"/>
      <c r="T842" s="36"/>
      <c r="U842" s="36"/>
      <c r="V842" s="42"/>
      <c r="W842" s="42"/>
      <c r="X842" s="42"/>
      <c r="Y842" s="42"/>
      <c r="Z842" s="36"/>
      <c r="AA842" s="35"/>
      <c r="AB842" s="48"/>
      <c r="AC842" s="43"/>
      <c r="AD842" s="44"/>
      <c r="AE842" s="45"/>
      <c r="AF842" s="36"/>
      <c r="AG842" s="36"/>
      <c r="AH842" s="36"/>
      <c r="AI842" s="49"/>
      <c r="AJ842" s="42"/>
      <c r="AK842" s="113"/>
      <c r="AL842" s="44"/>
      <c r="AM842" s="46"/>
      <c r="AN842" s="46"/>
      <c r="AO842" s="46"/>
      <c r="AP842" s="46"/>
      <c r="AQ842" s="46"/>
      <c r="AR842" s="46"/>
      <c r="BG842" s="30">
        <f t="shared" si="47"/>
        <v>0</v>
      </c>
      <c r="BH842" s="30" t="str">
        <f t="shared" si="48"/>
        <v>n/a</v>
      </c>
      <c r="BI842" s="31" t="b">
        <f t="shared" si="49"/>
        <v>0</v>
      </c>
    </row>
    <row r="843" spans="1:61" x14ac:dyDescent="0.15">
      <c r="A843" s="29"/>
      <c r="B843" s="32"/>
      <c r="C843" s="33"/>
      <c r="D843" s="33"/>
      <c r="E843" s="47"/>
      <c r="F843" s="41"/>
      <c r="G843" s="34"/>
      <c r="H843" s="35"/>
      <c r="I843" s="35"/>
      <c r="J843" s="36"/>
      <c r="K843" s="37"/>
      <c r="L843" s="37"/>
      <c r="M843" s="38"/>
      <c r="N843" s="39"/>
      <c r="O843" s="40"/>
      <c r="P843" s="40"/>
      <c r="Q843" s="34"/>
      <c r="R843" s="34"/>
      <c r="S843" s="41"/>
      <c r="T843" s="36"/>
      <c r="U843" s="36"/>
      <c r="V843" s="42"/>
      <c r="W843" s="42"/>
      <c r="X843" s="42"/>
      <c r="Y843" s="42"/>
      <c r="Z843" s="36"/>
      <c r="AA843" s="35"/>
      <c r="AB843" s="48"/>
      <c r="AC843" s="43"/>
      <c r="AD843" s="44"/>
      <c r="AE843" s="45"/>
      <c r="AF843" s="36"/>
      <c r="AG843" s="36"/>
      <c r="AH843" s="36"/>
      <c r="AI843" s="49"/>
      <c r="AJ843" s="42"/>
      <c r="AK843" s="113"/>
      <c r="AL843" s="44"/>
      <c r="AM843" s="46"/>
      <c r="AN843" s="46"/>
      <c r="AO843" s="46"/>
      <c r="AP843" s="46"/>
      <c r="AQ843" s="46"/>
      <c r="AR843" s="46"/>
      <c r="BG843" s="30">
        <f t="shared" si="47"/>
        <v>0</v>
      </c>
      <c r="BH843" s="30" t="str">
        <f t="shared" si="48"/>
        <v>n/a</v>
      </c>
      <c r="BI843" s="31" t="b">
        <f t="shared" si="49"/>
        <v>0</v>
      </c>
    </row>
    <row r="844" spans="1:61" x14ac:dyDescent="0.15">
      <c r="A844" s="29"/>
      <c r="B844" s="32"/>
      <c r="C844" s="33"/>
      <c r="D844" s="33"/>
      <c r="E844" s="47"/>
      <c r="F844" s="41"/>
      <c r="G844" s="34"/>
      <c r="H844" s="35"/>
      <c r="I844" s="35"/>
      <c r="J844" s="36"/>
      <c r="K844" s="37"/>
      <c r="L844" s="37"/>
      <c r="M844" s="38"/>
      <c r="N844" s="39"/>
      <c r="O844" s="40"/>
      <c r="P844" s="40"/>
      <c r="Q844" s="34"/>
      <c r="R844" s="34"/>
      <c r="S844" s="41"/>
      <c r="T844" s="36"/>
      <c r="U844" s="36"/>
      <c r="V844" s="42"/>
      <c r="W844" s="42"/>
      <c r="X844" s="42"/>
      <c r="Y844" s="42"/>
      <c r="Z844" s="36"/>
      <c r="AA844" s="35"/>
      <c r="AB844" s="48"/>
      <c r="AC844" s="43"/>
      <c r="AD844" s="44"/>
      <c r="AE844" s="45"/>
      <c r="AF844" s="36"/>
      <c r="AG844" s="36"/>
      <c r="AH844" s="36"/>
      <c r="AI844" s="49"/>
      <c r="AJ844" s="42"/>
      <c r="AK844" s="113"/>
      <c r="AL844" s="44"/>
      <c r="AM844" s="46"/>
      <c r="AN844" s="46"/>
      <c r="AO844" s="46"/>
      <c r="AP844" s="46"/>
      <c r="AQ844" s="46"/>
      <c r="AR844" s="46"/>
      <c r="BG844" s="30">
        <f t="shared" si="47"/>
        <v>0</v>
      </c>
      <c r="BH844" s="30" t="str">
        <f t="shared" si="48"/>
        <v>n/a</v>
      </c>
      <c r="BI844" s="31" t="b">
        <f t="shared" si="49"/>
        <v>0</v>
      </c>
    </row>
    <row r="845" spans="1:61" x14ac:dyDescent="0.15">
      <c r="A845" s="29"/>
      <c r="B845" s="32"/>
      <c r="C845" s="33"/>
      <c r="D845" s="33"/>
      <c r="E845" s="47"/>
      <c r="F845" s="41"/>
      <c r="G845" s="34"/>
      <c r="H845" s="35"/>
      <c r="I845" s="35"/>
      <c r="J845" s="36"/>
      <c r="K845" s="37"/>
      <c r="L845" s="37"/>
      <c r="M845" s="38"/>
      <c r="N845" s="39"/>
      <c r="O845" s="40"/>
      <c r="P845" s="40"/>
      <c r="Q845" s="34"/>
      <c r="R845" s="34"/>
      <c r="S845" s="41"/>
      <c r="T845" s="36"/>
      <c r="U845" s="36"/>
      <c r="V845" s="42"/>
      <c r="W845" s="42"/>
      <c r="X845" s="42"/>
      <c r="Y845" s="42"/>
      <c r="Z845" s="36"/>
      <c r="AA845" s="35"/>
      <c r="AB845" s="48"/>
      <c r="AC845" s="43"/>
      <c r="AD845" s="44"/>
      <c r="AE845" s="45"/>
      <c r="AF845" s="36"/>
      <c r="AG845" s="36"/>
      <c r="AH845" s="36"/>
      <c r="AI845" s="49"/>
      <c r="AJ845" s="42"/>
      <c r="AK845" s="113"/>
      <c r="AL845" s="44"/>
      <c r="AM845" s="46"/>
      <c r="AN845" s="46"/>
      <c r="AO845" s="46"/>
      <c r="AP845" s="46"/>
      <c r="AQ845" s="46"/>
      <c r="AR845" s="46"/>
      <c r="BG845" s="30">
        <f t="shared" si="47"/>
        <v>0</v>
      </c>
      <c r="BH845" s="30" t="str">
        <f t="shared" si="48"/>
        <v>n/a</v>
      </c>
      <c r="BI845" s="31" t="b">
        <f t="shared" si="49"/>
        <v>0</v>
      </c>
    </row>
    <row r="846" spans="1:61" x14ac:dyDescent="0.15">
      <c r="A846" s="29"/>
      <c r="B846" s="32"/>
      <c r="C846" s="33"/>
      <c r="D846" s="33"/>
      <c r="E846" s="47"/>
      <c r="F846" s="41"/>
      <c r="G846" s="34"/>
      <c r="H846" s="35"/>
      <c r="I846" s="35"/>
      <c r="J846" s="36"/>
      <c r="K846" s="37"/>
      <c r="L846" s="37"/>
      <c r="M846" s="38"/>
      <c r="N846" s="39"/>
      <c r="O846" s="40"/>
      <c r="P846" s="40"/>
      <c r="Q846" s="34"/>
      <c r="R846" s="34"/>
      <c r="S846" s="41"/>
      <c r="T846" s="36"/>
      <c r="U846" s="36"/>
      <c r="V846" s="42"/>
      <c r="W846" s="42"/>
      <c r="X846" s="42"/>
      <c r="Y846" s="42"/>
      <c r="Z846" s="36"/>
      <c r="AA846" s="35"/>
      <c r="AB846" s="48"/>
      <c r="AC846" s="43"/>
      <c r="AD846" s="44"/>
      <c r="AE846" s="45"/>
      <c r="AF846" s="36"/>
      <c r="AG846" s="36"/>
      <c r="AH846" s="36"/>
      <c r="AI846" s="49"/>
      <c r="AJ846" s="42"/>
      <c r="AK846" s="113"/>
      <c r="AL846" s="44"/>
      <c r="AM846" s="46"/>
      <c r="AN846" s="46"/>
      <c r="AO846" s="46"/>
      <c r="AP846" s="46"/>
      <c r="AQ846" s="46"/>
      <c r="AR846" s="46"/>
      <c r="BG846" s="30">
        <f t="shared" si="47"/>
        <v>0</v>
      </c>
      <c r="BH846" s="30" t="str">
        <f t="shared" si="48"/>
        <v>n/a</v>
      </c>
      <c r="BI846" s="31" t="b">
        <f t="shared" si="49"/>
        <v>0</v>
      </c>
    </row>
    <row r="847" spans="1:61" x14ac:dyDescent="0.15">
      <c r="A847" s="29"/>
      <c r="B847" s="32"/>
      <c r="C847" s="33"/>
      <c r="D847" s="33"/>
      <c r="E847" s="47"/>
      <c r="F847" s="41"/>
      <c r="G847" s="34"/>
      <c r="H847" s="35"/>
      <c r="I847" s="35"/>
      <c r="J847" s="36"/>
      <c r="K847" s="37"/>
      <c r="L847" s="37"/>
      <c r="M847" s="38"/>
      <c r="N847" s="39"/>
      <c r="O847" s="40"/>
      <c r="P847" s="40"/>
      <c r="Q847" s="34"/>
      <c r="R847" s="34"/>
      <c r="S847" s="41"/>
      <c r="T847" s="36"/>
      <c r="U847" s="36"/>
      <c r="V847" s="42"/>
      <c r="W847" s="42"/>
      <c r="X847" s="42"/>
      <c r="Y847" s="42"/>
      <c r="Z847" s="36"/>
      <c r="AA847" s="35"/>
      <c r="AB847" s="48"/>
      <c r="AC847" s="43"/>
      <c r="AD847" s="44"/>
      <c r="AE847" s="45"/>
      <c r="AF847" s="36"/>
      <c r="AG847" s="36"/>
      <c r="AH847" s="36"/>
      <c r="AI847" s="49"/>
      <c r="AJ847" s="42"/>
      <c r="AK847" s="113"/>
      <c r="AL847" s="44"/>
      <c r="AM847" s="46"/>
      <c r="AN847" s="46"/>
      <c r="AO847" s="46"/>
      <c r="AP847" s="46"/>
      <c r="AQ847" s="46"/>
      <c r="AR847" s="46"/>
      <c r="BG847" s="30">
        <f t="shared" si="47"/>
        <v>0</v>
      </c>
      <c r="BH847" s="30" t="str">
        <f t="shared" si="48"/>
        <v>n/a</v>
      </c>
      <c r="BI847" s="31" t="b">
        <f t="shared" si="49"/>
        <v>0</v>
      </c>
    </row>
    <row r="848" spans="1:61" x14ac:dyDescent="0.15">
      <c r="A848" s="29"/>
      <c r="B848" s="32"/>
      <c r="C848" s="33"/>
      <c r="D848" s="33"/>
      <c r="E848" s="47"/>
      <c r="F848" s="41"/>
      <c r="G848" s="34"/>
      <c r="H848" s="35"/>
      <c r="I848" s="35"/>
      <c r="J848" s="36"/>
      <c r="K848" s="37"/>
      <c r="L848" s="37"/>
      <c r="M848" s="38"/>
      <c r="N848" s="39"/>
      <c r="O848" s="40"/>
      <c r="P848" s="40"/>
      <c r="Q848" s="34"/>
      <c r="R848" s="34"/>
      <c r="S848" s="41"/>
      <c r="T848" s="36"/>
      <c r="U848" s="36"/>
      <c r="V848" s="42"/>
      <c r="W848" s="42"/>
      <c r="X848" s="42"/>
      <c r="Y848" s="42"/>
      <c r="Z848" s="36"/>
      <c r="AA848" s="35"/>
      <c r="AB848" s="48"/>
      <c r="AC848" s="43"/>
      <c r="AD848" s="44"/>
      <c r="AE848" s="45"/>
      <c r="AF848" s="36"/>
      <c r="AG848" s="36"/>
      <c r="AH848" s="36"/>
      <c r="AI848" s="49"/>
      <c r="AJ848" s="42"/>
      <c r="AK848" s="113"/>
      <c r="AL848" s="44"/>
      <c r="AM848" s="46"/>
      <c r="AN848" s="46"/>
      <c r="AO848" s="46"/>
      <c r="AP848" s="46"/>
      <c r="AQ848" s="46"/>
      <c r="AR848" s="46"/>
      <c r="BG848" s="30">
        <f t="shared" si="47"/>
        <v>0</v>
      </c>
      <c r="BH848" s="30" t="str">
        <f t="shared" si="48"/>
        <v>n/a</v>
      </c>
      <c r="BI848" s="31" t="b">
        <f t="shared" si="49"/>
        <v>0</v>
      </c>
    </row>
    <row r="849" spans="1:61" x14ac:dyDescent="0.15">
      <c r="A849" s="29"/>
      <c r="B849" s="32"/>
      <c r="C849" s="33"/>
      <c r="D849" s="33"/>
      <c r="E849" s="47"/>
      <c r="F849" s="41"/>
      <c r="G849" s="34"/>
      <c r="H849" s="35"/>
      <c r="I849" s="35"/>
      <c r="J849" s="36"/>
      <c r="K849" s="37"/>
      <c r="L849" s="37"/>
      <c r="M849" s="38"/>
      <c r="N849" s="39"/>
      <c r="O849" s="40"/>
      <c r="P849" s="40"/>
      <c r="Q849" s="34"/>
      <c r="R849" s="34"/>
      <c r="S849" s="41"/>
      <c r="T849" s="36"/>
      <c r="U849" s="36"/>
      <c r="V849" s="42"/>
      <c r="W849" s="42"/>
      <c r="X849" s="42"/>
      <c r="Y849" s="42"/>
      <c r="Z849" s="36"/>
      <c r="AA849" s="35"/>
      <c r="AB849" s="48"/>
      <c r="AC849" s="43"/>
      <c r="AD849" s="44"/>
      <c r="AE849" s="45"/>
      <c r="AF849" s="36"/>
      <c r="AG849" s="36"/>
      <c r="AH849" s="36"/>
      <c r="AI849" s="49"/>
      <c r="AJ849" s="42"/>
      <c r="AK849" s="113"/>
      <c r="AL849" s="44"/>
      <c r="AM849" s="46"/>
      <c r="AN849" s="46"/>
      <c r="AO849" s="46"/>
      <c r="AP849" s="46"/>
      <c r="AQ849" s="46"/>
      <c r="AR849" s="46"/>
      <c r="BG849" s="30">
        <f t="shared" si="47"/>
        <v>0</v>
      </c>
      <c r="BH849" s="30" t="str">
        <f t="shared" si="48"/>
        <v>n/a</v>
      </c>
      <c r="BI849" s="31" t="b">
        <f t="shared" si="49"/>
        <v>0</v>
      </c>
    </row>
    <row r="850" spans="1:61" x14ac:dyDescent="0.15">
      <c r="A850" s="29"/>
      <c r="B850" s="32"/>
      <c r="C850" s="33"/>
      <c r="D850" s="33"/>
      <c r="E850" s="47"/>
      <c r="F850" s="41"/>
      <c r="G850" s="34"/>
      <c r="H850" s="35"/>
      <c r="I850" s="35"/>
      <c r="J850" s="36"/>
      <c r="K850" s="37"/>
      <c r="L850" s="37"/>
      <c r="M850" s="38"/>
      <c r="N850" s="39"/>
      <c r="O850" s="40"/>
      <c r="P850" s="40"/>
      <c r="Q850" s="34"/>
      <c r="R850" s="34"/>
      <c r="S850" s="41"/>
      <c r="T850" s="36"/>
      <c r="U850" s="36"/>
      <c r="V850" s="42"/>
      <c r="W850" s="42"/>
      <c r="X850" s="42"/>
      <c r="Y850" s="42"/>
      <c r="Z850" s="36"/>
      <c r="AA850" s="35"/>
      <c r="AB850" s="48"/>
      <c r="AC850" s="43"/>
      <c r="AD850" s="44"/>
      <c r="AE850" s="45"/>
      <c r="AF850" s="36"/>
      <c r="AG850" s="36"/>
      <c r="AH850" s="36"/>
      <c r="AI850" s="49"/>
      <c r="AJ850" s="42"/>
      <c r="AK850" s="113"/>
      <c r="AL850" s="44"/>
      <c r="AM850" s="46"/>
      <c r="AN850" s="46"/>
      <c r="AO850" s="46"/>
      <c r="AP850" s="46"/>
      <c r="AQ850" s="46"/>
      <c r="AR850" s="46"/>
      <c r="BG850" s="30">
        <f t="shared" si="47"/>
        <v>0</v>
      </c>
      <c r="BH850" s="30" t="str">
        <f t="shared" si="48"/>
        <v>n/a</v>
      </c>
      <c r="BI850" s="31" t="b">
        <f t="shared" si="49"/>
        <v>0</v>
      </c>
    </row>
    <row r="851" spans="1:61" x14ac:dyDescent="0.15">
      <c r="A851" s="29"/>
      <c r="B851" s="32"/>
      <c r="C851" s="33"/>
      <c r="D851" s="33"/>
      <c r="E851" s="47"/>
      <c r="F851" s="41"/>
      <c r="G851" s="34"/>
      <c r="H851" s="35"/>
      <c r="I851" s="35"/>
      <c r="J851" s="36"/>
      <c r="K851" s="37"/>
      <c r="L851" s="37"/>
      <c r="M851" s="38"/>
      <c r="N851" s="39"/>
      <c r="O851" s="40"/>
      <c r="P851" s="40"/>
      <c r="Q851" s="34"/>
      <c r="R851" s="34"/>
      <c r="S851" s="41"/>
      <c r="T851" s="36"/>
      <c r="U851" s="36"/>
      <c r="V851" s="42"/>
      <c r="W851" s="42"/>
      <c r="X851" s="42"/>
      <c r="Y851" s="42"/>
      <c r="Z851" s="36"/>
      <c r="AA851" s="35"/>
      <c r="AB851" s="48"/>
      <c r="AC851" s="43"/>
      <c r="AD851" s="44"/>
      <c r="AE851" s="45"/>
      <c r="AF851" s="36"/>
      <c r="AG851" s="36"/>
      <c r="AH851" s="36"/>
      <c r="AI851" s="49"/>
      <c r="AJ851" s="42"/>
      <c r="AK851" s="113"/>
      <c r="AL851" s="44"/>
      <c r="AM851" s="46"/>
      <c r="AN851" s="46"/>
      <c r="AO851" s="46"/>
      <c r="AP851" s="46"/>
      <c r="AQ851" s="46"/>
      <c r="AR851" s="46"/>
      <c r="BG851" s="30">
        <f t="shared" si="47"/>
        <v>0</v>
      </c>
      <c r="BH851" s="30" t="str">
        <f t="shared" si="48"/>
        <v>n/a</v>
      </c>
      <c r="BI851" s="31" t="b">
        <f t="shared" si="49"/>
        <v>0</v>
      </c>
    </row>
    <row r="852" spans="1:61" x14ac:dyDescent="0.15">
      <c r="A852" s="29"/>
      <c r="B852" s="32"/>
      <c r="C852" s="33"/>
      <c r="D852" s="33"/>
      <c r="E852" s="47"/>
      <c r="F852" s="41"/>
      <c r="G852" s="34"/>
      <c r="H852" s="35"/>
      <c r="I852" s="35"/>
      <c r="J852" s="36"/>
      <c r="K852" s="37"/>
      <c r="L852" s="37"/>
      <c r="M852" s="38"/>
      <c r="N852" s="39"/>
      <c r="O852" s="40"/>
      <c r="P852" s="40"/>
      <c r="Q852" s="34"/>
      <c r="R852" s="34"/>
      <c r="S852" s="41"/>
      <c r="T852" s="36"/>
      <c r="U852" s="36"/>
      <c r="V852" s="42"/>
      <c r="W852" s="42"/>
      <c r="X852" s="42"/>
      <c r="Y852" s="42"/>
      <c r="Z852" s="36"/>
      <c r="AA852" s="35"/>
      <c r="AB852" s="48"/>
      <c r="AC852" s="43"/>
      <c r="AD852" s="44"/>
      <c r="AE852" s="45"/>
      <c r="AF852" s="36"/>
      <c r="AG852" s="36"/>
      <c r="AH852" s="36"/>
      <c r="AI852" s="49"/>
      <c r="AJ852" s="42"/>
      <c r="AK852" s="113"/>
      <c r="AL852" s="44"/>
      <c r="AM852" s="46"/>
      <c r="AN852" s="46"/>
      <c r="AO852" s="46"/>
      <c r="AP852" s="46"/>
      <c r="AQ852" s="46"/>
      <c r="AR852" s="46"/>
      <c r="BG852" s="30">
        <f t="shared" si="47"/>
        <v>0</v>
      </c>
      <c r="BH852" s="30" t="str">
        <f t="shared" si="48"/>
        <v>n/a</v>
      </c>
      <c r="BI852" s="31" t="b">
        <f t="shared" si="49"/>
        <v>0</v>
      </c>
    </row>
    <row r="853" spans="1:61" x14ac:dyDescent="0.15">
      <c r="A853" s="29"/>
      <c r="B853" s="32"/>
      <c r="C853" s="33"/>
      <c r="D853" s="33"/>
      <c r="E853" s="47"/>
      <c r="F853" s="41"/>
      <c r="G853" s="34"/>
      <c r="H853" s="35"/>
      <c r="I853" s="35"/>
      <c r="J853" s="36"/>
      <c r="K853" s="37"/>
      <c r="L853" s="37"/>
      <c r="M853" s="38"/>
      <c r="N853" s="39"/>
      <c r="O853" s="40"/>
      <c r="P853" s="40"/>
      <c r="Q853" s="34"/>
      <c r="R853" s="34"/>
      <c r="S853" s="41"/>
      <c r="T853" s="36"/>
      <c r="U853" s="36"/>
      <c r="V853" s="42"/>
      <c r="W853" s="42"/>
      <c r="X853" s="42"/>
      <c r="Y853" s="42"/>
      <c r="Z853" s="36"/>
      <c r="AA853" s="35"/>
      <c r="AB853" s="48"/>
      <c r="AC853" s="43"/>
      <c r="AD853" s="44"/>
      <c r="AE853" s="45"/>
      <c r="AF853" s="36"/>
      <c r="AG853" s="36"/>
      <c r="AH853" s="36"/>
      <c r="AI853" s="49"/>
      <c r="AJ853" s="42"/>
      <c r="AK853" s="113"/>
      <c r="AL853" s="44"/>
      <c r="AM853" s="46"/>
      <c r="AN853" s="46"/>
      <c r="AO853" s="46"/>
      <c r="AP853" s="46"/>
      <c r="AQ853" s="46"/>
      <c r="AR853" s="46"/>
      <c r="BG853" s="30">
        <f t="shared" si="47"/>
        <v>0</v>
      </c>
      <c r="BH853" s="30" t="str">
        <f t="shared" si="48"/>
        <v>n/a</v>
      </c>
      <c r="BI853" s="31" t="b">
        <f t="shared" si="49"/>
        <v>0</v>
      </c>
    </row>
    <row r="854" spans="1:61" x14ac:dyDescent="0.15">
      <c r="A854" s="29"/>
      <c r="B854" s="32"/>
      <c r="C854" s="33"/>
      <c r="D854" s="33"/>
      <c r="E854" s="47"/>
      <c r="F854" s="41"/>
      <c r="G854" s="34"/>
      <c r="H854" s="35"/>
      <c r="I854" s="35"/>
      <c r="J854" s="36"/>
      <c r="K854" s="37"/>
      <c r="L854" s="37"/>
      <c r="M854" s="38"/>
      <c r="N854" s="39"/>
      <c r="O854" s="40"/>
      <c r="P854" s="40"/>
      <c r="Q854" s="34"/>
      <c r="R854" s="34"/>
      <c r="S854" s="41"/>
      <c r="T854" s="36"/>
      <c r="U854" s="36"/>
      <c r="V854" s="42"/>
      <c r="W854" s="42"/>
      <c r="X854" s="42"/>
      <c r="Y854" s="42"/>
      <c r="Z854" s="36"/>
      <c r="AA854" s="35"/>
      <c r="AB854" s="48"/>
      <c r="AC854" s="43"/>
      <c r="AD854" s="44"/>
      <c r="AE854" s="45"/>
      <c r="AF854" s="36"/>
      <c r="AG854" s="36"/>
      <c r="AH854" s="36"/>
      <c r="AI854" s="49"/>
      <c r="AJ854" s="42"/>
      <c r="AK854" s="113"/>
      <c r="AL854" s="44"/>
      <c r="AM854" s="46"/>
      <c r="AN854" s="46"/>
      <c r="AO854" s="46"/>
      <c r="AP854" s="46"/>
      <c r="AQ854" s="46"/>
      <c r="AR854" s="46"/>
      <c r="BG854" s="30">
        <f t="shared" si="47"/>
        <v>0</v>
      </c>
      <c r="BH854" s="30" t="str">
        <f t="shared" si="48"/>
        <v>n/a</v>
      </c>
      <c r="BI854" s="31" t="b">
        <f t="shared" si="49"/>
        <v>0</v>
      </c>
    </row>
    <row r="855" spans="1:61" x14ac:dyDescent="0.15">
      <c r="A855" s="29"/>
      <c r="B855" s="32"/>
      <c r="C855" s="33"/>
      <c r="D855" s="33"/>
      <c r="E855" s="47"/>
      <c r="F855" s="41"/>
      <c r="G855" s="34"/>
      <c r="H855" s="35"/>
      <c r="I855" s="35"/>
      <c r="J855" s="36"/>
      <c r="K855" s="37"/>
      <c r="L855" s="37"/>
      <c r="M855" s="38"/>
      <c r="N855" s="39"/>
      <c r="O855" s="40"/>
      <c r="P855" s="40"/>
      <c r="Q855" s="34"/>
      <c r="R855" s="34"/>
      <c r="S855" s="41"/>
      <c r="T855" s="36"/>
      <c r="U855" s="36"/>
      <c r="V855" s="42"/>
      <c r="W855" s="42"/>
      <c r="X855" s="42"/>
      <c r="Y855" s="42"/>
      <c r="Z855" s="36"/>
      <c r="AA855" s="35"/>
      <c r="AB855" s="48"/>
      <c r="AC855" s="43"/>
      <c r="AD855" s="44"/>
      <c r="AE855" s="45"/>
      <c r="AF855" s="36"/>
      <c r="AG855" s="36"/>
      <c r="AH855" s="36"/>
      <c r="AI855" s="49"/>
      <c r="AJ855" s="42"/>
      <c r="AK855" s="113"/>
      <c r="AL855" s="44"/>
      <c r="AM855" s="46"/>
      <c r="AN855" s="46"/>
      <c r="AO855" s="46"/>
      <c r="AP855" s="46"/>
      <c r="AQ855" s="46"/>
      <c r="AR855" s="46"/>
      <c r="BG855" s="30">
        <f t="shared" si="47"/>
        <v>0</v>
      </c>
      <c r="BH855" s="30" t="str">
        <f t="shared" si="48"/>
        <v>n/a</v>
      </c>
      <c r="BI855" s="31" t="b">
        <f t="shared" si="49"/>
        <v>0</v>
      </c>
    </row>
    <row r="856" spans="1:61" x14ac:dyDescent="0.15">
      <c r="A856" s="29"/>
      <c r="B856" s="32"/>
      <c r="C856" s="33"/>
      <c r="D856" s="33"/>
      <c r="E856" s="47"/>
      <c r="F856" s="41"/>
      <c r="G856" s="34"/>
      <c r="H856" s="35"/>
      <c r="I856" s="35"/>
      <c r="J856" s="36"/>
      <c r="K856" s="37"/>
      <c r="L856" s="37"/>
      <c r="M856" s="38"/>
      <c r="N856" s="39"/>
      <c r="O856" s="40"/>
      <c r="P856" s="40"/>
      <c r="Q856" s="34"/>
      <c r="R856" s="34"/>
      <c r="S856" s="41"/>
      <c r="T856" s="36"/>
      <c r="U856" s="36"/>
      <c r="V856" s="42"/>
      <c r="W856" s="42"/>
      <c r="X856" s="42"/>
      <c r="Y856" s="42"/>
      <c r="Z856" s="36"/>
      <c r="AA856" s="35"/>
      <c r="AB856" s="48"/>
      <c r="AC856" s="43"/>
      <c r="AD856" s="44"/>
      <c r="AE856" s="45"/>
      <c r="AF856" s="36"/>
      <c r="AG856" s="36"/>
      <c r="AH856" s="36"/>
      <c r="AI856" s="49"/>
      <c r="AJ856" s="42"/>
      <c r="AK856" s="113"/>
      <c r="AL856" s="44"/>
      <c r="AM856" s="46"/>
      <c r="AN856" s="46"/>
      <c r="AO856" s="46"/>
      <c r="AP856" s="46"/>
      <c r="AQ856" s="46"/>
      <c r="AR856" s="46"/>
      <c r="BG856" s="30">
        <f t="shared" si="47"/>
        <v>0</v>
      </c>
      <c r="BH856" s="30" t="str">
        <f t="shared" si="48"/>
        <v>n/a</v>
      </c>
      <c r="BI856" s="31" t="b">
        <f t="shared" si="49"/>
        <v>0</v>
      </c>
    </row>
    <row r="857" spans="1:61" x14ac:dyDescent="0.15">
      <c r="A857" s="29"/>
      <c r="B857" s="32"/>
      <c r="C857" s="33"/>
      <c r="D857" s="33"/>
      <c r="E857" s="47"/>
      <c r="F857" s="41"/>
      <c r="G857" s="34"/>
      <c r="H857" s="35"/>
      <c r="I857" s="35"/>
      <c r="J857" s="36"/>
      <c r="K857" s="37"/>
      <c r="L857" s="37"/>
      <c r="M857" s="38"/>
      <c r="N857" s="39"/>
      <c r="O857" s="40"/>
      <c r="P857" s="40"/>
      <c r="Q857" s="34"/>
      <c r="R857" s="34"/>
      <c r="S857" s="41"/>
      <c r="T857" s="36"/>
      <c r="U857" s="36"/>
      <c r="V857" s="42"/>
      <c r="W857" s="42"/>
      <c r="X857" s="42"/>
      <c r="Y857" s="42"/>
      <c r="Z857" s="36"/>
      <c r="AA857" s="35"/>
      <c r="AB857" s="48"/>
      <c r="AC857" s="43"/>
      <c r="AD857" s="44"/>
      <c r="AE857" s="45"/>
      <c r="AF857" s="36"/>
      <c r="AG857" s="36"/>
      <c r="AH857" s="36"/>
      <c r="AI857" s="49"/>
      <c r="AJ857" s="42"/>
      <c r="AK857" s="113"/>
      <c r="AL857" s="44"/>
      <c r="AM857" s="46"/>
      <c r="AN857" s="46"/>
      <c r="AO857" s="46"/>
      <c r="AP857" s="46"/>
      <c r="AQ857" s="46"/>
      <c r="AR857" s="46"/>
      <c r="BG857" s="30">
        <f t="shared" si="47"/>
        <v>0</v>
      </c>
      <c r="BH857" s="30" t="str">
        <f t="shared" si="48"/>
        <v>n/a</v>
      </c>
      <c r="BI857" s="31" t="b">
        <f t="shared" si="49"/>
        <v>0</v>
      </c>
    </row>
    <row r="858" spans="1:61" x14ac:dyDescent="0.15">
      <c r="A858" s="29"/>
      <c r="B858" s="32"/>
      <c r="C858" s="33"/>
      <c r="D858" s="33"/>
      <c r="E858" s="47"/>
      <c r="F858" s="41"/>
      <c r="G858" s="34"/>
      <c r="H858" s="35"/>
      <c r="I858" s="35"/>
      <c r="J858" s="36"/>
      <c r="K858" s="37"/>
      <c r="L858" s="37"/>
      <c r="M858" s="38"/>
      <c r="N858" s="39"/>
      <c r="O858" s="40"/>
      <c r="P858" s="40"/>
      <c r="Q858" s="34"/>
      <c r="R858" s="34"/>
      <c r="S858" s="41"/>
      <c r="T858" s="36"/>
      <c r="U858" s="36"/>
      <c r="V858" s="42"/>
      <c r="W858" s="42"/>
      <c r="X858" s="42"/>
      <c r="Y858" s="42"/>
      <c r="Z858" s="36"/>
      <c r="AA858" s="35"/>
      <c r="AB858" s="48"/>
      <c r="AC858" s="43"/>
      <c r="AD858" s="44"/>
      <c r="AE858" s="45"/>
      <c r="AF858" s="36"/>
      <c r="AG858" s="36"/>
      <c r="AH858" s="36"/>
      <c r="AI858" s="49"/>
      <c r="AJ858" s="42"/>
      <c r="AK858" s="113"/>
      <c r="AL858" s="44"/>
      <c r="AM858" s="46"/>
      <c r="AN858" s="46"/>
      <c r="AO858" s="46"/>
      <c r="AP858" s="46"/>
      <c r="AQ858" s="46"/>
      <c r="AR858" s="46"/>
      <c r="BG858" s="30">
        <f t="shared" si="47"/>
        <v>0</v>
      </c>
      <c r="BH858" s="30" t="str">
        <f t="shared" si="48"/>
        <v>n/a</v>
      </c>
      <c r="BI858" s="31" t="b">
        <f t="shared" si="49"/>
        <v>0</v>
      </c>
    </row>
    <row r="859" spans="1:61" x14ac:dyDescent="0.15">
      <c r="A859" s="29"/>
      <c r="B859" s="32"/>
      <c r="C859" s="33"/>
      <c r="D859" s="33"/>
      <c r="E859" s="47"/>
      <c r="F859" s="41"/>
      <c r="G859" s="34"/>
      <c r="H859" s="35"/>
      <c r="I859" s="35"/>
      <c r="J859" s="36"/>
      <c r="K859" s="37"/>
      <c r="L859" s="37"/>
      <c r="M859" s="38"/>
      <c r="N859" s="39"/>
      <c r="O859" s="40"/>
      <c r="P859" s="40"/>
      <c r="Q859" s="34"/>
      <c r="R859" s="34"/>
      <c r="S859" s="41"/>
      <c r="T859" s="36"/>
      <c r="U859" s="36"/>
      <c r="V859" s="42"/>
      <c r="W859" s="42"/>
      <c r="X859" s="42"/>
      <c r="Y859" s="42"/>
      <c r="Z859" s="36"/>
      <c r="AA859" s="35"/>
      <c r="AB859" s="48"/>
      <c r="AC859" s="43"/>
      <c r="AD859" s="44"/>
      <c r="AE859" s="45"/>
      <c r="AF859" s="36"/>
      <c r="AG859" s="36"/>
      <c r="AH859" s="36"/>
      <c r="AI859" s="49"/>
      <c r="AJ859" s="42"/>
      <c r="AK859" s="113"/>
      <c r="AL859" s="44"/>
      <c r="AM859" s="46"/>
      <c r="AN859" s="46"/>
      <c r="AO859" s="46"/>
      <c r="AP859" s="46"/>
      <c r="AQ859" s="46"/>
      <c r="AR859" s="46"/>
      <c r="BG859" s="30">
        <f t="shared" si="47"/>
        <v>0</v>
      </c>
      <c r="BH859" s="30" t="str">
        <f t="shared" si="48"/>
        <v>n/a</v>
      </c>
      <c r="BI859" s="31" t="b">
        <f t="shared" si="49"/>
        <v>0</v>
      </c>
    </row>
    <row r="860" spans="1:61" x14ac:dyDescent="0.15">
      <c r="A860" s="29"/>
      <c r="B860" s="32"/>
      <c r="C860" s="33"/>
      <c r="D860" s="33"/>
      <c r="E860" s="47"/>
      <c r="F860" s="41"/>
      <c r="G860" s="34"/>
      <c r="H860" s="35"/>
      <c r="I860" s="35"/>
      <c r="J860" s="36"/>
      <c r="K860" s="37"/>
      <c r="L860" s="37"/>
      <c r="M860" s="38"/>
      <c r="N860" s="39"/>
      <c r="O860" s="40"/>
      <c r="P860" s="40"/>
      <c r="Q860" s="34"/>
      <c r="R860" s="34"/>
      <c r="S860" s="41"/>
      <c r="T860" s="36"/>
      <c r="U860" s="36"/>
      <c r="V860" s="42"/>
      <c r="W860" s="42"/>
      <c r="X860" s="42"/>
      <c r="Y860" s="42"/>
      <c r="Z860" s="36"/>
      <c r="AA860" s="35"/>
      <c r="AB860" s="48"/>
      <c r="AC860" s="43"/>
      <c r="AD860" s="44"/>
      <c r="AE860" s="45"/>
      <c r="AF860" s="36"/>
      <c r="AG860" s="36"/>
      <c r="AH860" s="36"/>
      <c r="AI860" s="49"/>
      <c r="AJ860" s="42"/>
      <c r="AK860" s="113"/>
      <c r="AL860" s="44"/>
      <c r="AM860" s="46"/>
      <c r="AN860" s="46"/>
      <c r="AO860" s="46"/>
      <c r="AP860" s="46"/>
      <c r="AQ860" s="46"/>
      <c r="AR860" s="46"/>
      <c r="BG860" s="30">
        <f t="shared" si="47"/>
        <v>0</v>
      </c>
      <c r="BH860" s="30" t="str">
        <f t="shared" si="48"/>
        <v>n/a</v>
      </c>
      <c r="BI860" s="31" t="b">
        <f t="shared" si="49"/>
        <v>0</v>
      </c>
    </row>
    <row r="861" spans="1:61" x14ac:dyDescent="0.15">
      <c r="A861" s="29"/>
      <c r="B861" s="32"/>
      <c r="C861" s="33"/>
      <c r="D861" s="33"/>
      <c r="E861" s="47"/>
      <c r="F861" s="41"/>
      <c r="G861" s="34"/>
      <c r="H861" s="35"/>
      <c r="I861" s="35"/>
      <c r="J861" s="36"/>
      <c r="K861" s="37"/>
      <c r="L861" s="37"/>
      <c r="M861" s="38"/>
      <c r="N861" s="39"/>
      <c r="O861" s="40"/>
      <c r="P861" s="40"/>
      <c r="Q861" s="34"/>
      <c r="R861" s="34"/>
      <c r="S861" s="41"/>
      <c r="T861" s="36"/>
      <c r="U861" s="36"/>
      <c r="V861" s="42"/>
      <c r="W861" s="42"/>
      <c r="X861" s="42"/>
      <c r="Y861" s="42"/>
      <c r="Z861" s="36"/>
      <c r="AA861" s="35"/>
      <c r="AB861" s="48"/>
      <c r="AC861" s="43"/>
      <c r="AD861" s="44"/>
      <c r="AE861" s="45"/>
      <c r="AF861" s="36"/>
      <c r="AG861" s="36"/>
      <c r="AH861" s="36"/>
      <c r="AI861" s="49"/>
      <c r="AJ861" s="42"/>
      <c r="AK861" s="113"/>
      <c r="AL861" s="44"/>
      <c r="AM861" s="46"/>
      <c r="AN861" s="46"/>
      <c r="AO861" s="46"/>
      <c r="AP861" s="46"/>
      <c r="AQ861" s="46"/>
      <c r="AR861" s="46"/>
      <c r="BG861" s="30">
        <f t="shared" si="47"/>
        <v>0</v>
      </c>
      <c r="BH861" s="30" t="str">
        <f t="shared" si="48"/>
        <v>n/a</v>
      </c>
      <c r="BI861" s="31" t="b">
        <f t="shared" si="49"/>
        <v>0</v>
      </c>
    </row>
    <row r="862" spans="1:61" x14ac:dyDescent="0.15">
      <c r="A862" s="29"/>
      <c r="B862" s="32"/>
      <c r="C862" s="33"/>
      <c r="D862" s="33"/>
      <c r="E862" s="47"/>
      <c r="F862" s="41"/>
      <c r="G862" s="34"/>
      <c r="H862" s="35"/>
      <c r="I862" s="35"/>
      <c r="J862" s="36"/>
      <c r="K862" s="37"/>
      <c r="L862" s="37"/>
      <c r="M862" s="38"/>
      <c r="N862" s="39"/>
      <c r="O862" s="40"/>
      <c r="P862" s="40"/>
      <c r="Q862" s="34"/>
      <c r="R862" s="34"/>
      <c r="S862" s="41"/>
      <c r="T862" s="36"/>
      <c r="U862" s="36"/>
      <c r="V862" s="42"/>
      <c r="W862" s="42"/>
      <c r="X862" s="42"/>
      <c r="Y862" s="42"/>
      <c r="Z862" s="36"/>
      <c r="AA862" s="35"/>
      <c r="AB862" s="48"/>
      <c r="AC862" s="43"/>
      <c r="AD862" s="44"/>
      <c r="AE862" s="45"/>
      <c r="AF862" s="36"/>
      <c r="AG862" s="36"/>
      <c r="AH862" s="36"/>
      <c r="AI862" s="49"/>
      <c r="AJ862" s="42"/>
      <c r="AK862" s="113"/>
      <c r="AL862" s="44"/>
      <c r="AM862" s="46"/>
      <c r="AN862" s="46"/>
      <c r="AO862" s="46"/>
      <c r="AP862" s="46"/>
      <c r="AQ862" s="46"/>
      <c r="AR862" s="46"/>
      <c r="BG862" s="30">
        <f t="shared" si="47"/>
        <v>0</v>
      </c>
      <c r="BH862" s="30" t="str">
        <f t="shared" si="48"/>
        <v>n/a</v>
      </c>
      <c r="BI862" s="31" t="b">
        <f t="shared" si="49"/>
        <v>0</v>
      </c>
    </row>
    <row r="863" spans="1:61" x14ac:dyDescent="0.15">
      <c r="A863" s="29"/>
      <c r="B863" s="32"/>
      <c r="C863" s="33"/>
      <c r="D863" s="33"/>
      <c r="E863" s="47"/>
      <c r="F863" s="41"/>
      <c r="G863" s="34"/>
      <c r="H863" s="35"/>
      <c r="I863" s="35"/>
      <c r="J863" s="36"/>
      <c r="K863" s="37"/>
      <c r="L863" s="37"/>
      <c r="M863" s="38"/>
      <c r="N863" s="39"/>
      <c r="O863" s="40"/>
      <c r="P863" s="40"/>
      <c r="Q863" s="34"/>
      <c r="R863" s="34"/>
      <c r="S863" s="41"/>
      <c r="T863" s="36"/>
      <c r="U863" s="36"/>
      <c r="V863" s="42"/>
      <c r="W863" s="42"/>
      <c r="X863" s="42"/>
      <c r="Y863" s="42"/>
      <c r="Z863" s="36"/>
      <c r="AA863" s="35"/>
      <c r="AB863" s="48"/>
      <c r="AC863" s="43"/>
      <c r="AD863" s="44"/>
      <c r="AE863" s="45"/>
      <c r="AF863" s="36"/>
      <c r="AG863" s="36"/>
      <c r="AH863" s="36"/>
      <c r="AI863" s="49"/>
      <c r="AJ863" s="42"/>
      <c r="AK863" s="113"/>
      <c r="AL863" s="44"/>
      <c r="AM863" s="46"/>
      <c r="AN863" s="46"/>
      <c r="AO863" s="46"/>
      <c r="AP863" s="46"/>
      <c r="AQ863" s="46"/>
      <c r="AR863" s="46"/>
      <c r="BG863" s="30">
        <f t="shared" si="47"/>
        <v>0</v>
      </c>
      <c r="BH863" s="30" t="str">
        <f t="shared" si="48"/>
        <v>n/a</v>
      </c>
      <c r="BI863" s="31" t="b">
        <f t="shared" si="49"/>
        <v>0</v>
      </c>
    </row>
    <row r="864" spans="1:61" x14ac:dyDescent="0.15">
      <c r="A864" s="29"/>
      <c r="B864" s="32"/>
      <c r="C864" s="33"/>
      <c r="D864" s="33"/>
      <c r="E864" s="47"/>
      <c r="F864" s="41"/>
      <c r="G864" s="34"/>
      <c r="H864" s="35"/>
      <c r="I864" s="35"/>
      <c r="J864" s="36"/>
      <c r="K864" s="37"/>
      <c r="L864" s="37"/>
      <c r="M864" s="38"/>
      <c r="N864" s="39"/>
      <c r="O864" s="40"/>
      <c r="P864" s="40"/>
      <c r="Q864" s="34"/>
      <c r="R864" s="34"/>
      <c r="S864" s="41"/>
      <c r="T864" s="36"/>
      <c r="U864" s="36"/>
      <c r="V864" s="42"/>
      <c r="W864" s="42"/>
      <c r="X864" s="42"/>
      <c r="Y864" s="42"/>
      <c r="Z864" s="36"/>
      <c r="AA864" s="35"/>
      <c r="AB864" s="48"/>
      <c r="AC864" s="43"/>
      <c r="AD864" s="44"/>
      <c r="AE864" s="45"/>
      <c r="AF864" s="36"/>
      <c r="AG864" s="36"/>
      <c r="AH864" s="36"/>
      <c r="AI864" s="49"/>
      <c r="AJ864" s="42"/>
      <c r="AK864" s="113"/>
      <c r="AL864" s="44"/>
      <c r="AM864" s="46"/>
      <c r="AN864" s="46"/>
      <c r="AO864" s="46"/>
      <c r="AP864" s="46"/>
      <c r="AQ864" s="46"/>
      <c r="AR864" s="46"/>
      <c r="BG864" s="30">
        <f t="shared" si="47"/>
        <v>0</v>
      </c>
      <c r="BH864" s="30" t="str">
        <f t="shared" si="48"/>
        <v>n/a</v>
      </c>
      <c r="BI864" s="31" t="b">
        <f t="shared" si="49"/>
        <v>0</v>
      </c>
    </row>
    <row r="865" spans="1:61" x14ac:dyDescent="0.15">
      <c r="A865" s="29"/>
      <c r="B865" s="32"/>
      <c r="C865" s="33"/>
      <c r="D865" s="33"/>
      <c r="E865" s="47"/>
      <c r="F865" s="41"/>
      <c r="G865" s="34"/>
      <c r="H865" s="35"/>
      <c r="I865" s="35"/>
      <c r="J865" s="36"/>
      <c r="K865" s="37"/>
      <c r="L865" s="37"/>
      <c r="M865" s="38"/>
      <c r="N865" s="39"/>
      <c r="O865" s="40"/>
      <c r="P865" s="40"/>
      <c r="Q865" s="34"/>
      <c r="R865" s="34"/>
      <c r="S865" s="41"/>
      <c r="T865" s="36"/>
      <c r="U865" s="36"/>
      <c r="V865" s="42"/>
      <c r="W865" s="42"/>
      <c r="X865" s="42"/>
      <c r="Y865" s="42"/>
      <c r="Z865" s="36"/>
      <c r="AA865" s="35"/>
      <c r="AB865" s="48"/>
      <c r="AC865" s="43"/>
      <c r="AD865" s="44"/>
      <c r="AE865" s="45"/>
      <c r="AF865" s="36"/>
      <c r="AG865" s="36"/>
      <c r="AH865" s="36"/>
      <c r="AI865" s="49"/>
      <c r="AJ865" s="42"/>
      <c r="AK865" s="113"/>
      <c r="AL865" s="44"/>
      <c r="AM865" s="46"/>
      <c r="AN865" s="46"/>
      <c r="AO865" s="46"/>
      <c r="AP865" s="46"/>
      <c r="AQ865" s="46"/>
      <c r="AR865" s="46"/>
      <c r="BG865" s="30">
        <f t="shared" si="47"/>
        <v>0</v>
      </c>
      <c r="BH865" s="30" t="str">
        <f t="shared" si="48"/>
        <v>n/a</v>
      </c>
      <c r="BI865" s="31" t="b">
        <f t="shared" si="49"/>
        <v>0</v>
      </c>
    </row>
    <row r="866" spans="1:61" x14ac:dyDescent="0.15">
      <c r="A866" s="29"/>
      <c r="B866" s="32"/>
      <c r="C866" s="33"/>
      <c r="D866" s="33"/>
      <c r="E866" s="47"/>
      <c r="F866" s="41"/>
      <c r="G866" s="34"/>
      <c r="H866" s="35"/>
      <c r="I866" s="35"/>
      <c r="J866" s="36"/>
      <c r="K866" s="37"/>
      <c r="L866" s="37"/>
      <c r="M866" s="38"/>
      <c r="N866" s="39"/>
      <c r="O866" s="40"/>
      <c r="P866" s="40"/>
      <c r="Q866" s="34"/>
      <c r="R866" s="34"/>
      <c r="S866" s="41"/>
      <c r="T866" s="36"/>
      <c r="U866" s="36"/>
      <c r="V866" s="42"/>
      <c r="W866" s="42"/>
      <c r="X866" s="42"/>
      <c r="Y866" s="42"/>
      <c r="Z866" s="36"/>
      <c r="AA866" s="35"/>
      <c r="AB866" s="48"/>
      <c r="AC866" s="43"/>
      <c r="AD866" s="44"/>
      <c r="AE866" s="45"/>
      <c r="AF866" s="36"/>
      <c r="AG866" s="36"/>
      <c r="AH866" s="36"/>
      <c r="AI866" s="49"/>
      <c r="AJ866" s="42"/>
      <c r="AK866" s="113"/>
      <c r="AL866" s="44"/>
      <c r="AM866" s="46"/>
      <c r="AN866" s="46"/>
      <c r="AO866" s="46"/>
      <c r="AP866" s="46"/>
      <c r="AQ866" s="46"/>
      <c r="AR866" s="46"/>
      <c r="BG866" s="30">
        <f t="shared" si="47"/>
        <v>0</v>
      </c>
      <c r="BH866" s="30" t="str">
        <f t="shared" si="48"/>
        <v>n/a</v>
      </c>
      <c r="BI866" s="31" t="b">
        <f t="shared" si="49"/>
        <v>0</v>
      </c>
    </row>
    <row r="867" spans="1:61" x14ac:dyDescent="0.15">
      <c r="A867" s="29"/>
      <c r="B867" s="32"/>
      <c r="C867" s="33"/>
      <c r="D867" s="33"/>
      <c r="E867" s="47"/>
      <c r="F867" s="41"/>
      <c r="G867" s="34"/>
      <c r="H867" s="35"/>
      <c r="I867" s="35"/>
      <c r="J867" s="36"/>
      <c r="K867" s="37"/>
      <c r="L867" s="37"/>
      <c r="M867" s="38"/>
      <c r="N867" s="39"/>
      <c r="O867" s="40"/>
      <c r="P867" s="40"/>
      <c r="Q867" s="34"/>
      <c r="R867" s="34"/>
      <c r="S867" s="41"/>
      <c r="T867" s="36"/>
      <c r="U867" s="36"/>
      <c r="V867" s="42"/>
      <c r="W867" s="42"/>
      <c r="X867" s="42"/>
      <c r="Y867" s="42"/>
      <c r="Z867" s="36"/>
      <c r="AA867" s="35"/>
      <c r="AB867" s="48"/>
      <c r="AC867" s="43"/>
      <c r="AD867" s="44"/>
      <c r="AE867" s="45"/>
      <c r="AF867" s="36"/>
      <c r="AG867" s="36"/>
      <c r="AH867" s="36"/>
      <c r="AI867" s="49"/>
      <c r="AJ867" s="42"/>
      <c r="AK867" s="113"/>
      <c r="AL867" s="44"/>
      <c r="AM867" s="46"/>
      <c r="AN867" s="46"/>
      <c r="AO867" s="46"/>
      <c r="AP867" s="46"/>
      <c r="AQ867" s="46"/>
      <c r="AR867" s="46"/>
      <c r="BG867" s="30">
        <f t="shared" si="47"/>
        <v>0</v>
      </c>
      <c r="BH867" s="30" t="str">
        <f t="shared" si="48"/>
        <v>n/a</v>
      </c>
      <c r="BI867" s="31" t="b">
        <f t="shared" si="49"/>
        <v>0</v>
      </c>
    </row>
    <row r="868" spans="1:61" x14ac:dyDescent="0.15">
      <c r="A868" s="29"/>
      <c r="B868" s="32"/>
      <c r="C868" s="33"/>
      <c r="D868" s="33"/>
      <c r="E868" s="47"/>
      <c r="F868" s="41"/>
      <c r="G868" s="34"/>
      <c r="H868" s="35"/>
      <c r="I868" s="35"/>
      <c r="J868" s="36"/>
      <c r="K868" s="37"/>
      <c r="L868" s="37"/>
      <c r="M868" s="38"/>
      <c r="N868" s="39"/>
      <c r="O868" s="40"/>
      <c r="P868" s="40"/>
      <c r="Q868" s="34"/>
      <c r="R868" s="34"/>
      <c r="S868" s="41"/>
      <c r="T868" s="36"/>
      <c r="U868" s="36"/>
      <c r="V868" s="42"/>
      <c r="W868" s="42"/>
      <c r="X868" s="42"/>
      <c r="Y868" s="42"/>
      <c r="Z868" s="36"/>
      <c r="AA868" s="35"/>
      <c r="AB868" s="48"/>
      <c r="AC868" s="43"/>
      <c r="AD868" s="44"/>
      <c r="AE868" s="45"/>
      <c r="AF868" s="36"/>
      <c r="AG868" s="36"/>
      <c r="AH868" s="36"/>
      <c r="AI868" s="49"/>
      <c r="AJ868" s="42"/>
      <c r="AK868" s="113"/>
      <c r="AL868" s="44"/>
      <c r="AM868" s="46"/>
      <c r="AN868" s="46"/>
      <c r="AO868" s="46"/>
      <c r="AP868" s="46"/>
      <c r="AQ868" s="46"/>
      <c r="AR868" s="46"/>
      <c r="BG868" s="30">
        <f t="shared" si="47"/>
        <v>0</v>
      </c>
      <c r="BH868" s="30" t="str">
        <f t="shared" si="48"/>
        <v>n/a</v>
      </c>
      <c r="BI868" s="31" t="b">
        <f t="shared" si="49"/>
        <v>0</v>
      </c>
    </row>
    <row r="869" spans="1:61" x14ac:dyDescent="0.15">
      <c r="A869" s="29"/>
      <c r="B869" s="32"/>
      <c r="C869" s="33"/>
      <c r="D869" s="33"/>
      <c r="E869" s="47"/>
      <c r="F869" s="41"/>
      <c r="G869" s="34"/>
      <c r="H869" s="35"/>
      <c r="I869" s="35"/>
      <c r="J869" s="36"/>
      <c r="K869" s="37"/>
      <c r="L869" s="37"/>
      <c r="M869" s="38"/>
      <c r="N869" s="39"/>
      <c r="O869" s="40"/>
      <c r="P869" s="40"/>
      <c r="Q869" s="34"/>
      <c r="R869" s="34"/>
      <c r="S869" s="41"/>
      <c r="T869" s="36"/>
      <c r="U869" s="36"/>
      <c r="V869" s="42"/>
      <c r="W869" s="42"/>
      <c r="X869" s="42"/>
      <c r="Y869" s="42"/>
      <c r="Z869" s="36"/>
      <c r="AA869" s="35"/>
      <c r="AB869" s="48"/>
      <c r="AC869" s="43"/>
      <c r="AD869" s="44"/>
      <c r="AE869" s="45"/>
      <c r="AF869" s="36"/>
      <c r="AG869" s="36"/>
      <c r="AH869" s="36"/>
      <c r="AI869" s="49"/>
      <c r="AJ869" s="42"/>
      <c r="AK869" s="113"/>
      <c r="AL869" s="44"/>
      <c r="AM869" s="46"/>
      <c r="AN869" s="46"/>
      <c r="AO869" s="46"/>
      <c r="AP869" s="46"/>
      <c r="AQ869" s="46"/>
      <c r="AR869" s="46"/>
      <c r="BG869" s="30">
        <f t="shared" si="47"/>
        <v>0</v>
      </c>
      <c r="BH869" s="30" t="str">
        <f t="shared" si="48"/>
        <v>n/a</v>
      </c>
      <c r="BI869" s="31" t="b">
        <f t="shared" si="49"/>
        <v>0</v>
      </c>
    </row>
    <row r="870" spans="1:61" x14ac:dyDescent="0.15">
      <c r="A870" s="29"/>
      <c r="B870" s="32"/>
      <c r="C870" s="33"/>
      <c r="D870" s="33"/>
      <c r="E870" s="47"/>
      <c r="F870" s="41"/>
      <c r="G870" s="34"/>
      <c r="H870" s="35"/>
      <c r="I870" s="35"/>
      <c r="J870" s="36"/>
      <c r="K870" s="37"/>
      <c r="L870" s="37"/>
      <c r="M870" s="38"/>
      <c r="N870" s="39"/>
      <c r="O870" s="40"/>
      <c r="P870" s="40"/>
      <c r="Q870" s="34"/>
      <c r="R870" s="34"/>
      <c r="S870" s="41"/>
      <c r="T870" s="36"/>
      <c r="U870" s="36"/>
      <c r="V870" s="42"/>
      <c r="W870" s="42"/>
      <c r="X870" s="42"/>
      <c r="Y870" s="42"/>
      <c r="Z870" s="36"/>
      <c r="AA870" s="35"/>
      <c r="AB870" s="48"/>
      <c r="AC870" s="43"/>
      <c r="AD870" s="44"/>
      <c r="AE870" s="45"/>
      <c r="AF870" s="36"/>
      <c r="AG870" s="36"/>
      <c r="AH870" s="36"/>
      <c r="AI870" s="49"/>
      <c r="AJ870" s="42"/>
      <c r="AK870" s="113"/>
      <c r="AL870" s="44"/>
      <c r="AM870" s="46"/>
      <c r="AN870" s="46"/>
      <c r="AO870" s="46"/>
      <c r="AP870" s="46"/>
      <c r="AQ870" s="46"/>
      <c r="AR870" s="46"/>
      <c r="BG870" s="30">
        <f t="shared" si="47"/>
        <v>0</v>
      </c>
      <c r="BH870" s="30" t="str">
        <f t="shared" si="48"/>
        <v>n/a</v>
      </c>
      <c r="BI870" s="31" t="b">
        <f t="shared" si="49"/>
        <v>0</v>
      </c>
    </row>
    <row r="871" spans="1:61" x14ac:dyDescent="0.15">
      <c r="A871" s="29"/>
      <c r="B871" s="32"/>
      <c r="C871" s="33"/>
      <c r="D871" s="33"/>
      <c r="E871" s="47"/>
      <c r="F871" s="41"/>
      <c r="G871" s="34"/>
      <c r="H871" s="35"/>
      <c r="I871" s="35"/>
      <c r="J871" s="36"/>
      <c r="K871" s="37"/>
      <c r="L871" s="37"/>
      <c r="M871" s="38"/>
      <c r="N871" s="39"/>
      <c r="O871" s="40"/>
      <c r="P871" s="40"/>
      <c r="Q871" s="34"/>
      <c r="R871" s="34"/>
      <c r="S871" s="41"/>
      <c r="T871" s="36"/>
      <c r="U871" s="36"/>
      <c r="V871" s="42"/>
      <c r="W871" s="42"/>
      <c r="X871" s="42"/>
      <c r="Y871" s="42"/>
      <c r="Z871" s="36"/>
      <c r="AA871" s="35"/>
      <c r="AB871" s="48"/>
      <c r="AC871" s="43"/>
      <c r="AD871" s="44"/>
      <c r="AE871" s="45"/>
      <c r="AF871" s="36"/>
      <c r="AG871" s="36"/>
      <c r="AH871" s="36"/>
      <c r="AI871" s="49"/>
      <c r="AJ871" s="42"/>
      <c r="AK871" s="113"/>
      <c r="AL871" s="44"/>
      <c r="AM871" s="46"/>
      <c r="AN871" s="46"/>
      <c r="AO871" s="46"/>
      <c r="AP871" s="46"/>
      <c r="AQ871" s="46"/>
      <c r="AR871" s="46"/>
      <c r="BG871" s="30">
        <f t="shared" si="47"/>
        <v>0</v>
      </c>
      <c r="BH871" s="30" t="str">
        <f t="shared" si="48"/>
        <v>n/a</v>
      </c>
      <c r="BI871" s="31" t="b">
        <f t="shared" si="49"/>
        <v>0</v>
      </c>
    </row>
    <row r="872" spans="1:61" x14ac:dyDescent="0.15">
      <c r="A872" s="29"/>
      <c r="B872" s="32"/>
      <c r="C872" s="33"/>
      <c r="D872" s="33"/>
      <c r="E872" s="47"/>
      <c r="F872" s="41"/>
      <c r="G872" s="34"/>
      <c r="H872" s="35"/>
      <c r="I872" s="35"/>
      <c r="J872" s="36"/>
      <c r="K872" s="37"/>
      <c r="L872" s="37"/>
      <c r="M872" s="38"/>
      <c r="N872" s="39"/>
      <c r="O872" s="40"/>
      <c r="P872" s="40"/>
      <c r="Q872" s="34"/>
      <c r="R872" s="34"/>
      <c r="S872" s="41"/>
      <c r="T872" s="36"/>
      <c r="U872" s="36"/>
      <c r="V872" s="42"/>
      <c r="W872" s="42"/>
      <c r="X872" s="42"/>
      <c r="Y872" s="42"/>
      <c r="Z872" s="36"/>
      <c r="AA872" s="35"/>
      <c r="AB872" s="48"/>
      <c r="AC872" s="43"/>
      <c r="AD872" s="44"/>
      <c r="AE872" s="45"/>
      <c r="AF872" s="36"/>
      <c r="AG872" s="36"/>
      <c r="AH872" s="36"/>
      <c r="AI872" s="49"/>
      <c r="AJ872" s="42"/>
      <c r="AK872" s="113"/>
      <c r="AL872" s="44"/>
      <c r="AM872" s="46"/>
      <c r="AN872" s="46"/>
      <c r="AO872" s="46"/>
      <c r="AP872" s="46"/>
      <c r="AQ872" s="46"/>
      <c r="AR872" s="46"/>
      <c r="BG872" s="30">
        <f t="shared" si="47"/>
        <v>0</v>
      </c>
      <c r="BH872" s="30" t="str">
        <f t="shared" si="48"/>
        <v>n/a</v>
      </c>
      <c r="BI872" s="31" t="b">
        <f t="shared" si="49"/>
        <v>0</v>
      </c>
    </row>
    <row r="873" spans="1:61" x14ac:dyDescent="0.15">
      <c r="A873" s="29"/>
      <c r="B873" s="32"/>
      <c r="C873" s="33"/>
      <c r="D873" s="33"/>
      <c r="E873" s="47"/>
      <c r="F873" s="41"/>
      <c r="G873" s="34"/>
      <c r="H873" s="35"/>
      <c r="I873" s="35"/>
      <c r="J873" s="36"/>
      <c r="K873" s="37"/>
      <c r="L873" s="37"/>
      <c r="M873" s="38"/>
      <c r="N873" s="39"/>
      <c r="O873" s="40"/>
      <c r="P873" s="40"/>
      <c r="Q873" s="34"/>
      <c r="R873" s="34"/>
      <c r="S873" s="41"/>
      <c r="T873" s="36"/>
      <c r="U873" s="36"/>
      <c r="V873" s="42"/>
      <c r="W873" s="42"/>
      <c r="X873" s="42"/>
      <c r="Y873" s="42"/>
      <c r="Z873" s="36"/>
      <c r="AA873" s="35"/>
      <c r="AB873" s="48"/>
      <c r="AC873" s="43"/>
      <c r="AD873" s="44"/>
      <c r="AE873" s="45"/>
      <c r="AF873" s="36"/>
      <c r="AG873" s="36"/>
      <c r="AH873" s="36"/>
      <c r="AI873" s="49"/>
      <c r="AJ873" s="42"/>
      <c r="AK873" s="113"/>
      <c r="AL873" s="44"/>
      <c r="AM873" s="46"/>
      <c r="AN873" s="46"/>
      <c r="AO873" s="46"/>
      <c r="AP873" s="46"/>
      <c r="AQ873" s="46"/>
      <c r="AR873" s="46"/>
      <c r="BG873" s="30">
        <f t="shared" si="47"/>
        <v>0</v>
      </c>
      <c r="BH873" s="30" t="str">
        <f t="shared" si="48"/>
        <v>n/a</v>
      </c>
      <c r="BI873" s="31" t="b">
        <f t="shared" si="49"/>
        <v>0</v>
      </c>
    </row>
    <row r="874" spans="1:61" x14ac:dyDescent="0.15">
      <c r="A874" s="29"/>
      <c r="B874" s="32"/>
      <c r="C874" s="33"/>
      <c r="D874" s="33"/>
      <c r="E874" s="47"/>
      <c r="F874" s="41"/>
      <c r="G874" s="34"/>
      <c r="H874" s="35"/>
      <c r="I874" s="35"/>
      <c r="J874" s="36"/>
      <c r="K874" s="37"/>
      <c r="L874" s="37"/>
      <c r="M874" s="38"/>
      <c r="N874" s="39"/>
      <c r="O874" s="40"/>
      <c r="P874" s="40"/>
      <c r="Q874" s="34"/>
      <c r="R874" s="34"/>
      <c r="S874" s="41"/>
      <c r="T874" s="36"/>
      <c r="U874" s="36"/>
      <c r="V874" s="42"/>
      <c r="W874" s="42"/>
      <c r="X874" s="42"/>
      <c r="Y874" s="42"/>
      <c r="Z874" s="36"/>
      <c r="AA874" s="35"/>
      <c r="AB874" s="48"/>
      <c r="AC874" s="43"/>
      <c r="AD874" s="44"/>
      <c r="AE874" s="45"/>
      <c r="AF874" s="36"/>
      <c r="AG874" s="36"/>
      <c r="AH874" s="36"/>
      <c r="AI874" s="49"/>
      <c r="AJ874" s="42"/>
      <c r="AK874" s="113"/>
      <c r="AL874" s="44"/>
      <c r="AM874" s="46"/>
      <c r="AN874" s="46"/>
      <c r="AO874" s="46"/>
      <c r="AP874" s="46"/>
      <c r="AQ874" s="46"/>
      <c r="AR874" s="46"/>
      <c r="BG874" s="30">
        <f t="shared" si="47"/>
        <v>0</v>
      </c>
      <c r="BH874" s="30" t="str">
        <f t="shared" si="48"/>
        <v>n/a</v>
      </c>
      <c r="BI874" s="31" t="b">
        <f t="shared" si="49"/>
        <v>0</v>
      </c>
    </row>
    <row r="875" spans="1:61" x14ac:dyDescent="0.15">
      <c r="A875" s="29"/>
      <c r="B875" s="32"/>
      <c r="C875" s="33"/>
      <c r="D875" s="33"/>
      <c r="E875" s="47"/>
      <c r="F875" s="41"/>
      <c r="G875" s="34"/>
      <c r="H875" s="35"/>
      <c r="I875" s="35"/>
      <c r="J875" s="36"/>
      <c r="K875" s="37"/>
      <c r="L875" s="37"/>
      <c r="M875" s="38"/>
      <c r="N875" s="39"/>
      <c r="O875" s="40"/>
      <c r="P875" s="40"/>
      <c r="Q875" s="34"/>
      <c r="R875" s="34"/>
      <c r="S875" s="41"/>
      <c r="T875" s="36"/>
      <c r="U875" s="36"/>
      <c r="V875" s="42"/>
      <c r="W875" s="42"/>
      <c r="X875" s="42"/>
      <c r="Y875" s="42"/>
      <c r="Z875" s="36"/>
      <c r="AA875" s="35"/>
      <c r="AB875" s="48"/>
      <c r="AC875" s="43"/>
      <c r="AD875" s="44"/>
      <c r="AE875" s="45"/>
      <c r="AF875" s="36"/>
      <c r="AG875" s="36"/>
      <c r="AH875" s="36"/>
      <c r="AI875" s="49"/>
      <c r="AJ875" s="42"/>
      <c r="AK875" s="113"/>
      <c r="AL875" s="44"/>
      <c r="AM875" s="46"/>
      <c r="AN875" s="46"/>
      <c r="AO875" s="46"/>
      <c r="AP875" s="46"/>
      <c r="AQ875" s="46"/>
      <c r="AR875" s="46"/>
      <c r="BG875" s="30">
        <f t="shared" si="47"/>
        <v>0</v>
      </c>
      <c r="BH875" s="30" t="str">
        <f t="shared" si="48"/>
        <v>n/a</v>
      </c>
      <c r="BI875" s="31" t="b">
        <f t="shared" si="49"/>
        <v>0</v>
      </c>
    </row>
    <row r="876" spans="1:61" x14ac:dyDescent="0.15">
      <c r="A876" s="29"/>
      <c r="B876" s="32"/>
      <c r="C876" s="33"/>
      <c r="D876" s="33"/>
      <c r="E876" s="47"/>
      <c r="F876" s="41"/>
      <c r="G876" s="34"/>
      <c r="H876" s="35"/>
      <c r="I876" s="35"/>
      <c r="J876" s="36"/>
      <c r="K876" s="37"/>
      <c r="L876" s="37"/>
      <c r="M876" s="38"/>
      <c r="N876" s="39"/>
      <c r="O876" s="40"/>
      <c r="P876" s="40"/>
      <c r="Q876" s="34"/>
      <c r="R876" s="34"/>
      <c r="S876" s="41"/>
      <c r="T876" s="36"/>
      <c r="U876" s="36"/>
      <c r="V876" s="42"/>
      <c r="W876" s="42"/>
      <c r="X876" s="42"/>
      <c r="Y876" s="42"/>
      <c r="Z876" s="36"/>
      <c r="AA876" s="35"/>
      <c r="AB876" s="48"/>
      <c r="AC876" s="43"/>
      <c r="AD876" s="44"/>
      <c r="AE876" s="45"/>
      <c r="AF876" s="36"/>
      <c r="AG876" s="36"/>
      <c r="AH876" s="36"/>
      <c r="AI876" s="49"/>
      <c r="AJ876" s="42"/>
      <c r="AK876" s="113"/>
      <c r="AL876" s="44"/>
      <c r="AM876" s="46"/>
      <c r="AN876" s="46"/>
      <c r="AO876" s="46"/>
      <c r="AP876" s="46"/>
      <c r="AQ876" s="46"/>
      <c r="AR876" s="46"/>
      <c r="BG876" s="30">
        <f t="shared" si="47"/>
        <v>0</v>
      </c>
      <c r="BH876" s="30" t="str">
        <f t="shared" si="48"/>
        <v>n/a</v>
      </c>
      <c r="BI876" s="31" t="b">
        <f t="shared" si="49"/>
        <v>0</v>
      </c>
    </row>
    <row r="877" spans="1:61" x14ac:dyDescent="0.15">
      <c r="A877" s="29"/>
      <c r="B877" s="32"/>
      <c r="C877" s="33"/>
      <c r="D877" s="33"/>
      <c r="E877" s="47"/>
      <c r="F877" s="41"/>
      <c r="G877" s="34"/>
      <c r="H877" s="35"/>
      <c r="I877" s="35"/>
      <c r="J877" s="36"/>
      <c r="K877" s="37"/>
      <c r="L877" s="37"/>
      <c r="M877" s="38"/>
      <c r="N877" s="39"/>
      <c r="O877" s="40"/>
      <c r="P877" s="40"/>
      <c r="Q877" s="34"/>
      <c r="R877" s="34"/>
      <c r="S877" s="41"/>
      <c r="T877" s="36"/>
      <c r="U877" s="36"/>
      <c r="V877" s="42"/>
      <c r="W877" s="42"/>
      <c r="X877" s="42"/>
      <c r="Y877" s="42"/>
      <c r="Z877" s="36"/>
      <c r="AA877" s="35"/>
      <c r="AB877" s="48"/>
      <c r="AC877" s="43"/>
      <c r="AD877" s="44"/>
      <c r="AE877" s="45"/>
      <c r="AF877" s="36"/>
      <c r="AG877" s="36"/>
      <c r="AH877" s="36"/>
      <c r="AI877" s="49"/>
      <c r="AJ877" s="42"/>
      <c r="AK877" s="113"/>
      <c r="AL877" s="44"/>
      <c r="AM877" s="46"/>
      <c r="AN877" s="46"/>
      <c r="AO877" s="46"/>
      <c r="AP877" s="46"/>
      <c r="AQ877" s="46"/>
      <c r="AR877" s="46"/>
      <c r="BG877" s="30">
        <f t="shared" si="47"/>
        <v>0</v>
      </c>
      <c r="BH877" s="30" t="str">
        <f t="shared" si="48"/>
        <v>n/a</v>
      </c>
      <c r="BI877" s="31" t="b">
        <f t="shared" si="49"/>
        <v>0</v>
      </c>
    </row>
    <row r="878" spans="1:61" x14ac:dyDescent="0.15">
      <c r="A878" s="29"/>
      <c r="B878" s="32"/>
      <c r="C878" s="33"/>
      <c r="D878" s="33"/>
      <c r="E878" s="47"/>
      <c r="F878" s="41"/>
      <c r="G878" s="34"/>
      <c r="H878" s="35"/>
      <c r="I878" s="35"/>
      <c r="J878" s="36"/>
      <c r="K878" s="37"/>
      <c r="L878" s="37"/>
      <c r="M878" s="38"/>
      <c r="N878" s="39"/>
      <c r="O878" s="40"/>
      <c r="P878" s="40"/>
      <c r="Q878" s="34"/>
      <c r="R878" s="34"/>
      <c r="S878" s="41"/>
      <c r="T878" s="36"/>
      <c r="U878" s="36"/>
      <c r="V878" s="42"/>
      <c r="W878" s="42"/>
      <c r="X878" s="42"/>
      <c r="Y878" s="42"/>
      <c r="Z878" s="36"/>
      <c r="AA878" s="35"/>
      <c r="AB878" s="48"/>
      <c r="AC878" s="43"/>
      <c r="AD878" s="44"/>
      <c r="AE878" s="45"/>
      <c r="AF878" s="36"/>
      <c r="AG878" s="36"/>
      <c r="AH878" s="36"/>
      <c r="AI878" s="49"/>
      <c r="AJ878" s="42"/>
      <c r="AK878" s="113"/>
      <c r="AL878" s="44"/>
      <c r="AM878" s="46"/>
      <c r="AN878" s="46"/>
      <c r="AO878" s="46"/>
      <c r="AP878" s="46"/>
      <c r="AQ878" s="46"/>
      <c r="AR878" s="46"/>
      <c r="BG878" s="30">
        <f t="shared" si="47"/>
        <v>0</v>
      </c>
      <c r="BH878" s="30" t="str">
        <f t="shared" si="48"/>
        <v>n/a</v>
      </c>
      <c r="BI878" s="31" t="b">
        <f t="shared" si="49"/>
        <v>0</v>
      </c>
    </row>
    <row r="879" spans="1:61" x14ac:dyDescent="0.15">
      <c r="A879" s="29"/>
      <c r="B879" s="32"/>
      <c r="C879" s="33"/>
      <c r="D879" s="33"/>
      <c r="E879" s="47"/>
      <c r="F879" s="41"/>
      <c r="G879" s="34"/>
      <c r="H879" s="35"/>
      <c r="I879" s="35"/>
      <c r="J879" s="36"/>
      <c r="K879" s="37"/>
      <c r="L879" s="37"/>
      <c r="M879" s="38"/>
      <c r="N879" s="39"/>
      <c r="O879" s="40"/>
      <c r="P879" s="40"/>
      <c r="Q879" s="34"/>
      <c r="R879" s="34"/>
      <c r="S879" s="41"/>
      <c r="T879" s="36"/>
      <c r="U879" s="36"/>
      <c r="V879" s="42"/>
      <c r="W879" s="42"/>
      <c r="X879" s="42"/>
      <c r="Y879" s="42"/>
      <c r="Z879" s="36"/>
      <c r="AA879" s="35"/>
      <c r="AB879" s="48"/>
      <c r="AC879" s="43"/>
      <c r="AD879" s="44"/>
      <c r="AE879" s="45"/>
      <c r="AF879" s="36"/>
      <c r="AG879" s="36"/>
      <c r="AH879" s="36"/>
      <c r="AI879" s="49"/>
      <c r="AJ879" s="42"/>
      <c r="AK879" s="113"/>
      <c r="AL879" s="44"/>
      <c r="AM879" s="46"/>
      <c r="AN879" s="46"/>
      <c r="AO879" s="46"/>
      <c r="AP879" s="46"/>
      <c r="AQ879" s="46"/>
      <c r="AR879" s="46"/>
      <c r="BG879" s="30">
        <f t="shared" si="47"/>
        <v>0</v>
      </c>
      <c r="BH879" s="30" t="str">
        <f t="shared" si="48"/>
        <v>n/a</v>
      </c>
      <c r="BI879" s="31" t="b">
        <f t="shared" si="49"/>
        <v>0</v>
      </c>
    </row>
    <row r="880" spans="1:61" x14ac:dyDescent="0.15">
      <c r="A880" s="29"/>
      <c r="B880" s="32"/>
      <c r="C880" s="33"/>
      <c r="D880" s="33"/>
      <c r="E880" s="47"/>
      <c r="F880" s="41"/>
      <c r="G880" s="34"/>
      <c r="H880" s="35"/>
      <c r="I880" s="35"/>
      <c r="J880" s="36"/>
      <c r="K880" s="37"/>
      <c r="L880" s="37"/>
      <c r="M880" s="38"/>
      <c r="N880" s="39"/>
      <c r="O880" s="40"/>
      <c r="P880" s="40"/>
      <c r="Q880" s="34"/>
      <c r="R880" s="34"/>
      <c r="S880" s="41"/>
      <c r="T880" s="36"/>
      <c r="U880" s="36"/>
      <c r="V880" s="42"/>
      <c r="W880" s="42"/>
      <c r="X880" s="42"/>
      <c r="Y880" s="42"/>
      <c r="Z880" s="36"/>
      <c r="AA880" s="35"/>
      <c r="AB880" s="48"/>
      <c r="AC880" s="43"/>
      <c r="AD880" s="44"/>
      <c r="AE880" s="45"/>
      <c r="AF880" s="36"/>
      <c r="AG880" s="36"/>
      <c r="AH880" s="36"/>
      <c r="AI880" s="49"/>
      <c r="AJ880" s="42"/>
      <c r="AK880" s="113"/>
      <c r="AL880" s="44"/>
      <c r="AM880" s="46"/>
      <c r="AN880" s="46"/>
      <c r="AO880" s="46"/>
      <c r="AP880" s="46"/>
      <c r="AQ880" s="46"/>
      <c r="AR880" s="46"/>
      <c r="BG880" s="30">
        <f t="shared" si="47"/>
        <v>0</v>
      </c>
      <c r="BH880" s="30" t="str">
        <f t="shared" si="48"/>
        <v>n/a</v>
      </c>
      <c r="BI880" s="31" t="b">
        <f t="shared" si="49"/>
        <v>0</v>
      </c>
    </row>
    <row r="881" spans="1:61" x14ac:dyDescent="0.15">
      <c r="A881" s="29"/>
      <c r="B881" s="32"/>
      <c r="C881" s="33"/>
      <c r="D881" s="33"/>
      <c r="E881" s="47"/>
      <c r="F881" s="41"/>
      <c r="G881" s="34"/>
      <c r="H881" s="35"/>
      <c r="I881" s="35"/>
      <c r="J881" s="36"/>
      <c r="K881" s="37"/>
      <c r="L881" s="37"/>
      <c r="M881" s="38"/>
      <c r="N881" s="39"/>
      <c r="O881" s="40"/>
      <c r="P881" s="40"/>
      <c r="Q881" s="34"/>
      <c r="R881" s="34"/>
      <c r="S881" s="41"/>
      <c r="T881" s="36"/>
      <c r="U881" s="36"/>
      <c r="V881" s="42"/>
      <c r="W881" s="42"/>
      <c r="X881" s="42"/>
      <c r="Y881" s="42"/>
      <c r="Z881" s="36"/>
      <c r="AA881" s="35"/>
      <c r="AB881" s="48"/>
      <c r="AC881" s="43"/>
      <c r="AD881" s="44"/>
      <c r="AE881" s="45"/>
      <c r="AF881" s="36"/>
      <c r="AG881" s="36"/>
      <c r="AH881" s="36"/>
      <c r="AI881" s="49"/>
      <c r="AJ881" s="42"/>
      <c r="AK881" s="113"/>
      <c r="AL881" s="44"/>
      <c r="AM881" s="46"/>
      <c r="AN881" s="46"/>
      <c r="AO881" s="46"/>
      <c r="AP881" s="46"/>
      <c r="AQ881" s="46"/>
      <c r="AR881" s="46"/>
      <c r="BG881" s="30">
        <f t="shared" ref="BG881:BG944" si="50">I881-Q881</f>
        <v>0</v>
      </c>
      <c r="BH881" s="30" t="str">
        <f t="shared" ref="BH881:BH944" si="51">IF(O881="HTM",365*5,IF(O881="AFS",365*3,"n/a"))</f>
        <v>n/a</v>
      </c>
      <c r="BI881" s="31" t="b">
        <f t="shared" si="49"/>
        <v>0</v>
      </c>
    </row>
    <row r="882" spans="1:61" x14ac:dyDescent="0.15">
      <c r="A882" s="29"/>
      <c r="B882" s="32"/>
      <c r="C882" s="33"/>
      <c r="D882" s="33"/>
      <c r="E882" s="47"/>
      <c r="F882" s="41"/>
      <c r="G882" s="34"/>
      <c r="H882" s="35"/>
      <c r="I882" s="35"/>
      <c r="J882" s="36"/>
      <c r="K882" s="37"/>
      <c r="L882" s="37"/>
      <c r="M882" s="38"/>
      <c r="N882" s="39"/>
      <c r="O882" s="40"/>
      <c r="P882" s="40"/>
      <c r="Q882" s="34"/>
      <c r="R882" s="34"/>
      <c r="S882" s="41"/>
      <c r="T882" s="36"/>
      <c r="U882" s="36"/>
      <c r="V882" s="42"/>
      <c r="W882" s="42"/>
      <c r="X882" s="42"/>
      <c r="Y882" s="42"/>
      <c r="Z882" s="36"/>
      <c r="AA882" s="35"/>
      <c r="AB882" s="48"/>
      <c r="AC882" s="43"/>
      <c r="AD882" s="44"/>
      <c r="AE882" s="45"/>
      <c r="AF882" s="36"/>
      <c r="AG882" s="36"/>
      <c r="AH882" s="36"/>
      <c r="AI882" s="49"/>
      <c r="AJ882" s="42"/>
      <c r="AK882" s="113"/>
      <c r="AL882" s="44"/>
      <c r="AM882" s="46"/>
      <c r="AN882" s="46"/>
      <c r="AO882" s="46"/>
      <c r="AP882" s="46"/>
      <c r="AQ882" s="46"/>
      <c r="AR882" s="46"/>
      <c r="BG882" s="30">
        <f t="shared" si="50"/>
        <v>0</v>
      </c>
      <c r="BH882" s="30" t="str">
        <f t="shared" si="51"/>
        <v>n/a</v>
      </c>
      <c r="BI882" s="31" t="b">
        <f t="shared" si="49"/>
        <v>0</v>
      </c>
    </row>
    <row r="883" spans="1:61" x14ac:dyDescent="0.15">
      <c r="A883" s="29"/>
      <c r="B883" s="32"/>
      <c r="C883" s="33"/>
      <c r="D883" s="33"/>
      <c r="E883" s="47"/>
      <c r="F883" s="41"/>
      <c r="G883" s="34"/>
      <c r="H883" s="35"/>
      <c r="I883" s="35"/>
      <c r="J883" s="36"/>
      <c r="K883" s="37"/>
      <c r="L883" s="37"/>
      <c r="M883" s="38"/>
      <c r="N883" s="39"/>
      <c r="O883" s="40"/>
      <c r="P883" s="40"/>
      <c r="Q883" s="34"/>
      <c r="R883" s="34"/>
      <c r="S883" s="41"/>
      <c r="T883" s="36"/>
      <c r="U883" s="36"/>
      <c r="V883" s="42"/>
      <c r="W883" s="42"/>
      <c r="X883" s="42"/>
      <c r="Y883" s="42"/>
      <c r="Z883" s="36"/>
      <c r="AA883" s="35"/>
      <c r="AB883" s="48"/>
      <c r="AC883" s="43"/>
      <c r="AD883" s="44"/>
      <c r="AE883" s="45"/>
      <c r="AF883" s="36"/>
      <c r="AG883" s="36"/>
      <c r="AH883" s="36"/>
      <c r="AI883" s="49"/>
      <c r="AJ883" s="42"/>
      <c r="AK883" s="113"/>
      <c r="AL883" s="44"/>
      <c r="AM883" s="46"/>
      <c r="AN883" s="46"/>
      <c r="AO883" s="46"/>
      <c r="AP883" s="46"/>
      <c r="AQ883" s="46"/>
      <c r="AR883" s="46"/>
      <c r="BG883" s="30">
        <f t="shared" si="50"/>
        <v>0</v>
      </c>
      <c r="BH883" s="30" t="str">
        <f t="shared" si="51"/>
        <v>n/a</v>
      </c>
      <c r="BI883" s="31" t="b">
        <f t="shared" ref="BI883:BI946" si="52">IF(BG883&gt;BH883,TRUE,FALSE)</f>
        <v>0</v>
      </c>
    </row>
    <row r="884" spans="1:61" x14ac:dyDescent="0.15">
      <c r="A884" s="29"/>
      <c r="B884" s="32"/>
      <c r="C884" s="33"/>
      <c r="D884" s="33"/>
      <c r="E884" s="47"/>
      <c r="F884" s="41"/>
      <c r="G884" s="34"/>
      <c r="H884" s="35"/>
      <c r="I884" s="35"/>
      <c r="J884" s="36"/>
      <c r="K884" s="37"/>
      <c r="L884" s="37"/>
      <c r="M884" s="38"/>
      <c r="N884" s="39"/>
      <c r="O884" s="40"/>
      <c r="P884" s="40"/>
      <c r="Q884" s="34"/>
      <c r="R884" s="34"/>
      <c r="S884" s="41"/>
      <c r="T884" s="36"/>
      <c r="U884" s="36"/>
      <c r="V884" s="42"/>
      <c r="W884" s="42"/>
      <c r="X884" s="42"/>
      <c r="Y884" s="42"/>
      <c r="Z884" s="36"/>
      <c r="AA884" s="35"/>
      <c r="AB884" s="48"/>
      <c r="AC884" s="43"/>
      <c r="AD884" s="44"/>
      <c r="AE884" s="45"/>
      <c r="AF884" s="36"/>
      <c r="AG884" s="36"/>
      <c r="AH884" s="36"/>
      <c r="AI884" s="49"/>
      <c r="AJ884" s="42"/>
      <c r="AK884" s="113"/>
      <c r="AL884" s="44"/>
      <c r="AM884" s="46"/>
      <c r="AN884" s="46"/>
      <c r="AO884" s="46"/>
      <c r="AP884" s="46"/>
      <c r="AQ884" s="46"/>
      <c r="AR884" s="46"/>
      <c r="BG884" s="30">
        <f t="shared" si="50"/>
        <v>0</v>
      </c>
      <c r="BH884" s="30" t="str">
        <f t="shared" si="51"/>
        <v>n/a</v>
      </c>
      <c r="BI884" s="31" t="b">
        <f t="shared" si="52"/>
        <v>0</v>
      </c>
    </row>
    <row r="885" spans="1:61" x14ac:dyDescent="0.15">
      <c r="A885" s="29"/>
      <c r="B885" s="32"/>
      <c r="C885" s="33"/>
      <c r="D885" s="33"/>
      <c r="E885" s="47"/>
      <c r="F885" s="41"/>
      <c r="G885" s="34"/>
      <c r="H885" s="35"/>
      <c r="I885" s="35"/>
      <c r="J885" s="36"/>
      <c r="K885" s="37"/>
      <c r="L885" s="37"/>
      <c r="M885" s="38"/>
      <c r="N885" s="39"/>
      <c r="O885" s="40"/>
      <c r="P885" s="40"/>
      <c r="Q885" s="34"/>
      <c r="R885" s="34"/>
      <c r="S885" s="41"/>
      <c r="T885" s="36"/>
      <c r="U885" s="36"/>
      <c r="V885" s="42"/>
      <c r="W885" s="42"/>
      <c r="X885" s="42"/>
      <c r="Y885" s="42"/>
      <c r="Z885" s="36"/>
      <c r="AA885" s="35"/>
      <c r="AB885" s="48"/>
      <c r="AC885" s="43"/>
      <c r="AD885" s="44"/>
      <c r="AE885" s="45"/>
      <c r="AF885" s="36"/>
      <c r="AG885" s="36"/>
      <c r="AH885" s="36"/>
      <c r="AI885" s="49"/>
      <c r="AJ885" s="42"/>
      <c r="AK885" s="113"/>
      <c r="AL885" s="44"/>
      <c r="AM885" s="46"/>
      <c r="AN885" s="46"/>
      <c r="AO885" s="46"/>
      <c r="AP885" s="46"/>
      <c r="AQ885" s="46"/>
      <c r="AR885" s="46"/>
      <c r="BG885" s="30">
        <f t="shared" si="50"/>
        <v>0</v>
      </c>
      <c r="BH885" s="30" t="str">
        <f t="shared" si="51"/>
        <v>n/a</v>
      </c>
      <c r="BI885" s="31" t="b">
        <f t="shared" si="52"/>
        <v>0</v>
      </c>
    </row>
    <row r="886" spans="1:61" x14ac:dyDescent="0.15">
      <c r="A886" s="29"/>
      <c r="B886" s="32"/>
      <c r="C886" s="33"/>
      <c r="D886" s="33"/>
      <c r="E886" s="47"/>
      <c r="F886" s="41"/>
      <c r="G886" s="34"/>
      <c r="H886" s="35"/>
      <c r="I886" s="35"/>
      <c r="J886" s="36"/>
      <c r="K886" s="37"/>
      <c r="L886" s="37"/>
      <c r="M886" s="38"/>
      <c r="N886" s="39"/>
      <c r="O886" s="40"/>
      <c r="P886" s="40"/>
      <c r="Q886" s="34"/>
      <c r="R886" s="34"/>
      <c r="S886" s="41"/>
      <c r="T886" s="36"/>
      <c r="U886" s="36"/>
      <c r="V886" s="42"/>
      <c r="W886" s="42"/>
      <c r="X886" s="42"/>
      <c r="Y886" s="42"/>
      <c r="Z886" s="36"/>
      <c r="AA886" s="35"/>
      <c r="AB886" s="48"/>
      <c r="AC886" s="43"/>
      <c r="AD886" s="44"/>
      <c r="AE886" s="45"/>
      <c r="AF886" s="36"/>
      <c r="AG886" s="36"/>
      <c r="AH886" s="36"/>
      <c r="AI886" s="49"/>
      <c r="AJ886" s="42"/>
      <c r="AK886" s="113"/>
      <c r="AL886" s="44"/>
      <c r="AM886" s="46"/>
      <c r="AN886" s="46"/>
      <c r="AO886" s="46"/>
      <c r="AP886" s="46"/>
      <c r="AQ886" s="46"/>
      <c r="AR886" s="46"/>
      <c r="BG886" s="30">
        <f t="shared" si="50"/>
        <v>0</v>
      </c>
      <c r="BH886" s="30" t="str">
        <f t="shared" si="51"/>
        <v>n/a</v>
      </c>
      <c r="BI886" s="31" t="b">
        <f t="shared" si="52"/>
        <v>0</v>
      </c>
    </row>
    <row r="887" spans="1:61" x14ac:dyDescent="0.15">
      <c r="A887" s="29"/>
      <c r="B887" s="32"/>
      <c r="C887" s="33"/>
      <c r="D887" s="33"/>
      <c r="E887" s="47"/>
      <c r="F887" s="41"/>
      <c r="G887" s="34"/>
      <c r="H887" s="35"/>
      <c r="I887" s="35"/>
      <c r="J887" s="36"/>
      <c r="K887" s="37"/>
      <c r="L887" s="37"/>
      <c r="M887" s="38"/>
      <c r="N887" s="39"/>
      <c r="O887" s="40"/>
      <c r="P887" s="40"/>
      <c r="Q887" s="34"/>
      <c r="R887" s="34"/>
      <c r="S887" s="41"/>
      <c r="T887" s="36"/>
      <c r="U887" s="36"/>
      <c r="V887" s="42"/>
      <c r="W887" s="42"/>
      <c r="X887" s="42"/>
      <c r="Y887" s="42"/>
      <c r="Z887" s="36"/>
      <c r="AA887" s="35"/>
      <c r="AB887" s="48"/>
      <c r="AC887" s="43"/>
      <c r="AD887" s="44"/>
      <c r="AE887" s="45"/>
      <c r="AF887" s="36"/>
      <c r="AG887" s="36"/>
      <c r="AH887" s="36"/>
      <c r="AI887" s="49"/>
      <c r="AJ887" s="42"/>
      <c r="AK887" s="113"/>
      <c r="AL887" s="44"/>
      <c r="AM887" s="46"/>
      <c r="AN887" s="46"/>
      <c r="AO887" s="46"/>
      <c r="AP887" s="46"/>
      <c r="AQ887" s="46"/>
      <c r="AR887" s="46"/>
      <c r="BG887" s="30">
        <f t="shared" si="50"/>
        <v>0</v>
      </c>
      <c r="BH887" s="30" t="str">
        <f t="shared" si="51"/>
        <v>n/a</v>
      </c>
      <c r="BI887" s="31" t="b">
        <f t="shared" si="52"/>
        <v>0</v>
      </c>
    </row>
    <row r="888" spans="1:61" x14ac:dyDescent="0.15">
      <c r="A888" s="29"/>
      <c r="B888" s="32"/>
      <c r="C888" s="33"/>
      <c r="D888" s="33"/>
      <c r="E888" s="47"/>
      <c r="F888" s="41"/>
      <c r="G888" s="34"/>
      <c r="H888" s="35"/>
      <c r="I888" s="35"/>
      <c r="J888" s="36"/>
      <c r="K888" s="37"/>
      <c r="L888" s="37"/>
      <c r="M888" s="38"/>
      <c r="N888" s="39"/>
      <c r="O888" s="40"/>
      <c r="P888" s="40"/>
      <c r="Q888" s="34"/>
      <c r="R888" s="34"/>
      <c r="S888" s="41"/>
      <c r="T888" s="36"/>
      <c r="U888" s="36"/>
      <c r="V888" s="42"/>
      <c r="W888" s="42"/>
      <c r="X888" s="42"/>
      <c r="Y888" s="42"/>
      <c r="Z888" s="36"/>
      <c r="AA888" s="35"/>
      <c r="AB888" s="48"/>
      <c r="AC888" s="43"/>
      <c r="AD888" s="44"/>
      <c r="AE888" s="45"/>
      <c r="AF888" s="36"/>
      <c r="AG888" s="36"/>
      <c r="AH888" s="36"/>
      <c r="AI888" s="49"/>
      <c r="AJ888" s="42"/>
      <c r="AK888" s="113"/>
      <c r="AL888" s="44"/>
      <c r="AM888" s="46"/>
      <c r="AN888" s="46"/>
      <c r="AO888" s="46"/>
      <c r="AP888" s="46"/>
      <c r="AQ888" s="46"/>
      <c r="AR888" s="46"/>
      <c r="BG888" s="30">
        <f t="shared" si="50"/>
        <v>0</v>
      </c>
      <c r="BH888" s="30" t="str">
        <f t="shared" si="51"/>
        <v>n/a</v>
      </c>
      <c r="BI888" s="31" t="b">
        <f t="shared" si="52"/>
        <v>0</v>
      </c>
    </row>
    <row r="889" spans="1:61" x14ac:dyDescent="0.15">
      <c r="A889" s="29"/>
      <c r="B889" s="32"/>
      <c r="C889" s="33"/>
      <c r="D889" s="33"/>
      <c r="E889" s="47"/>
      <c r="F889" s="41"/>
      <c r="G889" s="34"/>
      <c r="H889" s="35"/>
      <c r="I889" s="35"/>
      <c r="J889" s="36"/>
      <c r="K889" s="37"/>
      <c r="L889" s="37"/>
      <c r="M889" s="38"/>
      <c r="N889" s="39"/>
      <c r="O889" s="40"/>
      <c r="P889" s="40"/>
      <c r="Q889" s="34"/>
      <c r="R889" s="34"/>
      <c r="S889" s="41"/>
      <c r="T889" s="36"/>
      <c r="U889" s="36"/>
      <c r="V889" s="42"/>
      <c r="W889" s="42"/>
      <c r="X889" s="42"/>
      <c r="Y889" s="42"/>
      <c r="Z889" s="36"/>
      <c r="AA889" s="35"/>
      <c r="AB889" s="48"/>
      <c r="AC889" s="43"/>
      <c r="AD889" s="44"/>
      <c r="AE889" s="45"/>
      <c r="AF889" s="36"/>
      <c r="AG889" s="36"/>
      <c r="AH889" s="36"/>
      <c r="AI889" s="49"/>
      <c r="AJ889" s="42"/>
      <c r="AK889" s="113"/>
      <c r="AL889" s="44"/>
      <c r="AM889" s="46"/>
      <c r="AN889" s="46"/>
      <c r="AO889" s="46"/>
      <c r="AP889" s="46"/>
      <c r="AQ889" s="46"/>
      <c r="AR889" s="46"/>
      <c r="BG889" s="30">
        <f t="shared" si="50"/>
        <v>0</v>
      </c>
      <c r="BH889" s="30" t="str">
        <f t="shared" si="51"/>
        <v>n/a</v>
      </c>
      <c r="BI889" s="31" t="b">
        <f t="shared" si="52"/>
        <v>0</v>
      </c>
    </row>
    <row r="890" spans="1:61" x14ac:dyDescent="0.15">
      <c r="A890" s="29"/>
      <c r="B890" s="32"/>
      <c r="C890" s="33"/>
      <c r="D890" s="33"/>
      <c r="E890" s="47"/>
      <c r="F890" s="41"/>
      <c r="G890" s="34"/>
      <c r="H890" s="35"/>
      <c r="I890" s="35"/>
      <c r="J890" s="36"/>
      <c r="K890" s="37"/>
      <c r="L890" s="37"/>
      <c r="M890" s="38"/>
      <c r="N890" s="39"/>
      <c r="O890" s="40"/>
      <c r="P890" s="40"/>
      <c r="Q890" s="34"/>
      <c r="R890" s="34"/>
      <c r="S890" s="41"/>
      <c r="T890" s="36"/>
      <c r="U890" s="36"/>
      <c r="V890" s="42"/>
      <c r="W890" s="42"/>
      <c r="X890" s="42"/>
      <c r="Y890" s="42"/>
      <c r="Z890" s="36"/>
      <c r="AA890" s="35"/>
      <c r="AB890" s="48"/>
      <c r="AC890" s="43"/>
      <c r="AD890" s="44"/>
      <c r="AE890" s="45"/>
      <c r="AF890" s="36"/>
      <c r="AG890" s="36"/>
      <c r="AH890" s="36"/>
      <c r="AI890" s="49"/>
      <c r="AJ890" s="42"/>
      <c r="AK890" s="113"/>
      <c r="AL890" s="44"/>
      <c r="AM890" s="46"/>
      <c r="AN890" s="46"/>
      <c r="AO890" s="46"/>
      <c r="AP890" s="46"/>
      <c r="AQ890" s="46"/>
      <c r="AR890" s="46"/>
      <c r="BG890" s="30">
        <f t="shared" si="50"/>
        <v>0</v>
      </c>
      <c r="BH890" s="30" t="str">
        <f t="shared" si="51"/>
        <v>n/a</v>
      </c>
      <c r="BI890" s="31" t="b">
        <f t="shared" si="52"/>
        <v>0</v>
      </c>
    </row>
    <row r="891" spans="1:61" x14ac:dyDescent="0.15">
      <c r="A891" s="29"/>
      <c r="B891" s="32"/>
      <c r="C891" s="33"/>
      <c r="D891" s="33"/>
      <c r="E891" s="47"/>
      <c r="F891" s="41"/>
      <c r="G891" s="34"/>
      <c r="H891" s="35"/>
      <c r="I891" s="35"/>
      <c r="J891" s="36"/>
      <c r="K891" s="37"/>
      <c r="L891" s="37"/>
      <c r="M891" s="38"/>
      <c r="N891" s="39"/>
      <c r="O891" s="40"/>
      <c r="P891" s="40"/>
      <c r="Q891" s="34"/>
      <c r="R891" s="34"/>
      <c r="S891" s="41"/>
      <c r="T891" s="36"/>
      <c r="U891" s="36"/>
      <c r="V891" s="42"/>
      <c r="W891" s="42"/>
      <c r="X891" s="42"/>
      <c r="Y891" s="42"/>
      <c r="Z891" s="36"/>
      <c r="AA891" s="35"/>
      <c r="AB891" s="48"/>
      <c r="AC891" s="43"/>
      <c r="AD891" s="44"/>
      <c r="AE891" s="45"/>
      <c r="AF891" s="36"/>
      <c r="AG891" s="36"/>
      <c r="AH891" s="36"/>
      <c r="AI891" s="49"/>
      <c r="AJ891" s="42"/>
      <c r="AK891" s="113"/>
      <c r="AL891" s="44"/>
      <c r="AM891" s="46"/>
      <c r="AN891" s="46"/>
      <c r="AO891" s="46"/>
      <c r="AP891" s="46"/>
      <c r="AQ891" s="46"/>
      <c r="AR891" s="46"/>
      <c r="BG891" s="30">
        <f t="shared" si="50"/>
        <v>0</v>
      </c>
      <c r="BH891" s="30" t="str">
        <f t="shared" si="51"/>
        <v>n/a</v>
      </c>
      <c r="BI891" s="31" t="b">
        <f t="shared" si="52"/>
        <v>0</v>
      </c>
    </row>
    <row r="892" spans="1:61" x14ac:dyDescent="0.15">
      <c r="A892" s="29"/>
      <c r="B892" s="32"/>
      <c r="C892" s="33"/>
      <c r="D892" s="33"/>
      <c r="E892" s="47"/>
      <c r="F892" s="41"/>
      <c r="G892" s="34"/>
      <c r="H892" s="35"/>
      <c r="I892" s="35"/>
      <c r="J892" s="36"/>
      <c r="K892" s="37"/>
      <c r="L892" s="37"/>
      <c r="M892" s="38"/>
      <c r="N892" s="39"/>
      <c r="O892" s="40"/>
      <c r="P892" s="40"/>
      <c r="Q892" s="34"/>
      <c r="R892" s="34"/>
      <c r="S892" s="41"/>
      <c r="T892" s="36"/>
      <c r="U892" s="36"/>
      <c r="V892" s="42"/>
      <c r="W892" s="42"/>
      <c r="X892" s="42"/>
      <c r="Y892" s="42"/>
      <c r="Z892" s="36"/>
      <c r="AA892" s="35"/>
      <c r="AB892" s="48"/>
      <c r="AC892" s="43"/>
      <c r="AD892" s="44"/>
      <c r="AE892" s="45"/>
      <c r="AF892" s="36"/>
      <c r="AG892" s="36"/>
      <c r="AH892" s="36"/>
      <c r="AI892" s="49"/>
      <c r="AJ892" s="42"/>
      <c r="AK892" s="113"/>
      <c r="AL892" s="44"/>
      <c r="AM892" s="46"/>
      <c r="AN892" s="46"/>
      <c r="AO892" s="46"/>
      <c r="AP892" s="46"/>
      <c r="AQ892" s="46"/>
      <c r="AR892" s="46"/>
      <c r="BG892" s="30">
        <f t="shared" si="50"/>
        <v>0</v>
      </c>
      <c r="BH892" s="30" t="str">
        <f t="shared" si="51"/>
        <v>n/a</v>
      </c>
      <c r="BI892" s="31" t="b">
        <f t="shared" si="52"/>
        <v>0</v>
      </c>
    </row>
    <row r="893" spans="1:61" x14ac:dyDescent="0.15">
      <c r="A893" s="29"/>
      <c r="B893" s="32"/>
      <c r="C893" s="33"/>
      <c r="D893" s="33"/>
      <c r="E893" s="47"/>
      <c r="F893" s="41"/>
      <c r="G893" s="34"/>
      <c r="H893" s="35"/>
      <c r="I893" s="35"/>
      <c r="J893" s="36"/>
      <c r="K893" s="37"/>
      <c r="L893" s="37"/>
      <c r="M893" s="38"/>
      <c r="N893" s="39"/>
      <c r="O893" s="40"/>
      <c r="P893" s="40"/>
      <c r="Q893" s="34"/>
      <c r="R893" s="34"/>
      <c r="S893" s="41"/>
      <c r="T893" s="36"/>
      <c r="U893" s="36"/>
      <c r="V893" s="42"/>
      <c r="W893" s="42"/>
      <c r="X893" s="42"/>
      <c r="Y893" s="42"/>
      <c r="Z893" s="36"/>
      <c r="AA893" s="35"/>
      <c r="AB893" s="48"/>
      <c r="AC893" s="43"/>
      <c r="AD893" s="44"/>
      <c r="AE893" s="45"/>
      <c r="AF893" s="36"/>
      <c r="AG893" s="36"/>
      <c r="AH893" s="36"/>
      <c r="AI893" s="49"/>
      <c r="AJ893" s="42"/>
      <c r="AK893" s="113"/>
      <c r="AL893" s="44"/>
      <c r="AM893" s="46"/>
      <c r="AN893" s="46"/>
      <c r="AO893" s="46"/>
      <c r="AP893" s="46"/>
      <c r="AQ893" s="46"/>
      <c r="AR893" s="46"/>
      <c r="BG893" s="30">
        <f t="shared" si="50"/>
        <v>0</v>
      </c>
      <c r="BH893" s="30" t="str">
        <f t="shared" si="51"/>
        <v>n/a</v>
      </c>
      <c r="BI893" s="31" t="b">
        <f t="shared" si="52"/>
        <v>0</v>
      </c>
    </row>
    <row r="894" spans="1:61" x14ac:dyDescent="0.15">
      <c r="A894" s="29"/>
      <c r="B894" s="32"/>
      <c r="C894" s="33"/>
      <c r="D894" s="33"/>
      <c r="E894" s="47"/>
      <c r="F894" s="41"/>
      <c r="G894" s="34"/>
      <c r="H894" s="35"/>
      <c r="I894" s="35"/>
      <c r="J894" s="36"/>
      <c r="K894" s="37"/>
      <c r="L894" s="37"/>
      <c r="M894" s="38"/>
      <c r="N894" s="39"/>
      <c r="O894" s="40"/>
      <c r="P894" s="40"/>
      <c r="Q894" s="34"/>
      <c r="R894" s="34"/>
      <c r="S894" s="41"/>
      <c r="T894" s="36"/>
      <c r="U894" s="36"/>
      <c r="V894" s="42"/>
      <c r="W894" s="42"/>
      <c r="X894" s="42"/>
      <c r="Y894" s="42"/>
      <c r="Z894" s="36"/>
      <c r="AA894" s="35"/>
      <c r="AB894" s="48"/>
      <c r="AC894" s="43"/>
      <c r="AD894" s="44"/>
      <c r="AE894" s="45"/>
      <c r="AF894" s="36"/>
      <c r="AG894" s="36"/>
      <c r="AH894" s="36"/>
      <c r="AI894" s="49"/>
      <c r="AJ894" s="42"/>
      <c r="AK894" s="113"/>
      <c r="AL894" s="44"/>
      <c r="AM894" s="46"/>
      <c r="AN894" s="46"/>
      <c r="AO894" s="46"/>
      <c r="AP894" s="46"/>
      <c r="AQ894" s="46"/>
      <c r="AR894" s="46"/>
      <c r="BG894" s="30">
        <f t="shared" si="50"/>
        <v>0</v>
      </c>
      <c r="BH894" s="30" t="str">
        <f t="shared" si="51"/>
        <v>n/a</v>
      </c>
      <c r="BI894" s="31" t="b">
        <f t="shared" si="52"/>
        <v>0</v>
      </c>
    </row>
    <row r="895" spans="1:61" x14ac:dyDescent="0.15">
      <c r="A895" s="29"/>
      <c r="B895" s="32"/>
      <c r="C895" s="33"/>
      <c r="D895" s="33"/>
      <c r="E895" s="47"/>
      <c r="F895" s="41"/>
      <c r="G895" s="34"/>
      <c r="H895" s="35"/>
      <c r="I895" s="35"/>
      <c r="J895" s="36"/>
      <c r="K895" s="37"/>
      <c r="L895" s="37"/>
      <c r="M895" s="38"/>
      <c r="N895" s="39"/>
      <c r="O895" s="40"/>
      <c r="P895" s="40"/>
      <c r="Q895" s="34"/>
      <c r="R895" s="34"/>
      <c r="S895" s="41"/>
      <c r="T895" s="36"/>
      <c r="U895" s="36"/>
      <c r="V895" s="42"/>
      <c r="W895" s="42"/>
      <c r="X895" s="42"/>
      <c r="Y895" s="42"/>
      <c r="Z895" s="36"/>
      <c r="AA895" s="35"/>
      <c r="AB895" s="48"/>
      <c r="AC895" s="43"/>
      <c r="AD895" s="44"/>
      <c r="AE895" s="45"/>
      <c r="AF895" s="36"/>
      <c r="AG895" s="36"/>
      <c r="AH895" s="36"/>
      <c r="AI895" s="49"/>
      <c r="AJ895" s="42"/>
      <c r="AK895" s="113"/>
      <c r="AL895" s="44"/>
      <c r="AM895" s="46"/>
      <c r="AN895" s="46"/>
      <c r="AO895" s="46"/>
      <c r="AP895" s="46"/>
      <c r="AQ895" s="46"/>
      <c r="AR895" s="46"/>
      <c r="BG895" s="30">
        <f t="shared" si="50"/>
        <v>0</v>
      </c>
      <c r="BH895" s="30" t="str">
        <f t="shared" si="51"/>
        <v>n/a</v>
      </c>
      <c r="BI895" s="31" t="b">
        <f t="shared" si="52"/>
        <v>0</v>
      </c>
    </row>
    <row r="896" spans="1:61" x14ac:dyDescent="0.15">
      <c r="A896" s="29"/>
      <c r="B896" s="32"/>
      <c r="C896" s="33"/>
      <c r="D896" s="33"/>
      <c r="E896" s="47"/>
      <c r="F896" s="41"/>
      <c r="G896" s="34"/>
      <c r="H896" s="35"/>
      <c r="I896" s="35"/>
      <c r="J896" s="36"/>
      <c r="K896" s="37"/>
      <c r="L896" s="37"/>
      <c r="M896" s="38"/>
      <c r="N896" s="39"/>
      <c r="O896" s="40"/>
      <c r="P896" s="40"/>
      <c r="Q896" s="34"/>
      <c r="R896" s="34"/>
      <c r="S896" s="41"/>
      <c r="T896" s="36"/>
      <c r="U896" s="36"/>
      <c r="V896" s="42"/>
      <c r="W896" s="42"/>
      <c r="X896" s="42"/>
      <c r="Y896" s="42"/>
      <c r="Z896" s="36"/>
      <c r="AA896" s="35"/>
      <c r="AB896" s="48"/>
      <c r="AC896" s="43"/>
      <c r="AD896" s="44"/>
      <c r="AE896" s="45"/>
      <c r="AF896" s="36"/>
      <c r="AG896" s="36"/>
      <c r="AH896" s="36"/>
      <c r="AI896" s="49"/>
      <c r="AJ896" s="42"/>
      <c r="AK896" s="113"/>
      <c r="AL896" s="44"/>
      <c r="AM896" s="46"/>
      <c r="AN896" s="46"/>
      <c r="AO896" s="46"/>
      <c r="AP896" s="46"/>
      <c r="AQ896" s="46"/>
      <c r="AR896" s="46"/>
      <c r="BG896" s="30">
        <f t="shared" si="50"/>
        <v>0</v>
      </c>
      <c r="BH896" s="30" t="str">
        <f t="shared" si="51"/>
        <v>n/a</v>
      </c>
      <c r="BI896" s="31" t="b">
        <f t="shared" si="52"/>
        <v>0</v>
      </c>
    </row>
    <row r="897" spans="1:61" x14ac:dyDescent="0.15">
      <c r="A897" s="29"/>
      <c r="B897" s="32"/>
      <c r="C897" s="33"/>
      <c r="D897" s="33"/>
      <c r="E897" s="47"/>
      <c r="F897" s="41"/>
      <c r="G897" s="34"/>
      <c r="H897" s="35"/>
      <c r="I897" s="35"/>
      <c r="J897" s="36"/>
      <c r="K897" s="37"/>
      <c r="L897" s="37"/>
      <c r="M897" s="38"/>
      <c r="N897" s="39"/>
      <c r="O897" s="40"/>
      <c r="P897" s="40"/>
      <c r="Q897" s="34"/>
      <c r="R897" s="34"/>
      <c r="S897" s="41"/>
      <c r="T897" s="36"/>
      <c r="U897" s="36"/>
      <c r="V897" s="42"/>
      <c r="W897" s="42"/>
      <c r="X897" s="42"/>
      <c r="Y897" s="42"/>
      <c r="Z897" s="36"/>
      <c r="AA897" s="35"/>
      <c r="AB897" s="48"/>
      <c r="AC897" s="43"/>
      <c r="AD897" s="44"/>
      <c r="AE897" s="45"/>
      <c r="AF897" s="36"/>
      <c r="AG897" s="36"/>
      <c r="AH897" s="36"/>
      <c r="AI897" s="49"/>
      <c r="AJ897" s="42"/>
      <c r="AK897" s="113"/>
      <c r="AL897" s="44"/>
      <c r="AM897" s="46"/>
      <c r="AN897" s="46"/>
      <c r="AO897" s="46"/>
      <c r="AP897" s="46"/>
      <c r="AQ897" s="46"/>
      <c r="AR897" s="46"/>
      <c r="BG897" s="30">
        <f t="shared" si="50"/>
        <v>0</v>
      </c>
      <c r="BH897" s="30" t="str">
        <f t="shared" si="51"/>
        <v>n/a</v>
      </c>
      <c r="BI897" s="31" t="b">
        <f t="shared" si="52"/>
        <v>0</v>
      </c>
    </row>
    <row r="898" spans="1:61" x14ac:dyDescent="0.15">
      <c r="A898" s="29"/>
      <c r="B898" s="32"/>
      <c r="C898" s="33"/>
      <c r="D898" s="33"/>
      <c r="E898" s="47"/>
      <c r="F898" s="41"/>
      <c r="G898" s="34"/>
      <c r="H898" s="35"/>
      <c r="I898" s="35"/>
      <c r="J898" s="36"/>
      <c r="K898" s="37"/>
      <c r="L898" s="37"/>
      <c r="M898" s="38"/>
      <c r="N898" s="39"/>
      <c r="O898" s="40"/>
      <c r="P898" s="40"/>
      <c r="Q898" s="34"/>
      <c r="R898" s="34"/>
      <c r="S898" s="41"/>
      <c r="T898" s="36"/>
      <c r="U898" s="36"/>
      <c r="V898" s="42"/>
      <c r="W898" s="42"/>
      <c r="X898" s="42"/>
      <c r="Y898" s="42"/>
      <c r="Z898" s="36"/>
      <c r="AA898" s="35"/>
      <c r="AB898" s="48"/>
      <c r="AC898" s="43"/>
      <c r="AD898" s="44"/>
      <c r="AE898" s="45"/>
      <c r="AF898" s="36"/>
      <c r="AG898" s="36"/>
      <c r="AH898" s="36"/>
      <c r="AI898" s="49"/>
      <c r="AJ898" s="42"/>
      <c r="AK898" s="113"/>
      <c r="AL898" s="44"/>
      <c r="AM898" s="46"/>
      <c r="AN898" s="46"/>
      <c r="AO898" s="46"/>
      <c r="AP898" s="46"/>
      <c r="AQ898" s="46"/>
      <c r="AR898" s="46"/>
      <c r="BG898" s="30">
        <f t="shared" si="50"/>
        <v>0</v>
      </c>
      <c r="BH898" s="30" t="str">
        <f t="shared" si="51"/>
        <v>n/a</v>
      </c>
      <c r="BI898" s="31" t="b">
        <f t="shared" si="52"/>
        <v>0</v>
      </c>
    </row>
    <row r="899" spans="1:61" x14ac:dyDescent="0.15">
      <c r="A899" s="29"/>
      <c r="B899" s="32"/>
      <c r="C899" s="33"/>
      <c r="D899" s="33"/>
      <c r="E899" s="47"/>
      <c r="F899" s="41"/>
      <c r="G899" s="34"/>
      <c r="H899" s="35"/>
      <c r="I899" s="35"/>
      <c r="J899" s="36"/>
      <c r="K899" s="37"/>
      <c r="L899" s="37"/>
      <c r="M899" s="38"/>
      <c r="N899" s="39"/>
      <c r="O899" s="40"/>
      <c r="P899" s="40"/>
      <c r="Q899" s="34"/>
      <c r="R899" s="34"/>
      <c r="S899" s="41"/>
      <c r="T899" s="36"/>
      <c r="U899" s="36"/>
      <c r="V899" s="42"/>
      <c r="W899" s="42"/>
      <c r="X899" s="42"/>
      <c r="Y899" s="42"/>
      <c r="Z899" s="36"/>
      <c r="AA899" s="35"/>
      <c r="AB899" s="48"/>
      <c r="AC899" s="43"/>
      <c r="AD899" s="44"/>
      <c r="AE899" s="45"/>
      <c r="AF899" s="36"/>
      <c r="AG899" s="36"/>
      <c r="AH899" s="36"/>
      <c r="AI899" s="49"/>
      <c r="AJ899" s="42"/>
      <c r="AK899" s="113"/>
      <c r="AL899" s="44"/>
      <c r="AM899" s="46"/>
      <c r="AN899" s="46"/>
      <c r="AO899" s="46"/>
      <c r="AP899" s="46"/>
      <c r="AQ899" s="46"/>
      <c r="AR899" s="46"/>
      <c r="BG899" s="30">
        <f t="shared" si="50"/>
        <v>0</v>
      </c>
      <c r="BH899" s="30" t="str">
        <f t="shared" si="51"/>
        <v>n/a</v>
      </c>
      <c r="BI899" s="31" t="b">
        <f t="shared" si="52"/>
        <v>0</v>
      </c>
    </row>
    <row r="900" spans="1:61" x14ac:dyDescent="0.15">
      <c r="A900" s="29"/>
      <c r="B900" s="32"/>
      <c r="C900" s="33"/>
      <c r="D900" s="33"/>
      <c r="E900" s="47"/>
      <c r="F900" s="41"/>
      <c r="G900" s="34"/>
      <c r="H900" s="35"/>
      <c r="I900" s="35"/>
      <c r="J900" s="36"/>
      <c r="K900" s="37"/>
      <c r="L900" s="37"/>
      <c r="M900" s="38"/>
      <c r="N900" s="39"/>
      <c r="O900" s="40"/>
      <c r="P900" s="40"/>
      <c r="Q900" s="34"/>
      <c r="R900" s="34"/>
      <c r="S900" s="41"/>
      <c r="T900" s="36"/>
      <c r="U900" s="36"/>
      <c r="V900" s="42"/>
      <c r="W900" s="42"/>
      <c r="X900" s="42"/>
      <c r="Y900" s="42"/>
      <c r="Z900" s="36"/>
      <c r="AA900" s="35"/>
      <c r="AB900" s="48"/>
      <c r="AC900" s="43"/>
      <c r="AD900" s="44"/>
      <c r="AE900" s="45"/>
      <c r="AF900" s="36"/>
      <c r="AG900" s="36"/>
      <c r="AH900" s="36"/>
      <c r="AI900" s="49"/>
      <c r="AJ900" s="42"/>
      <c r="AK900" s="113"/>
      <c r="AL900" s="44"/>
      <c r="AM900" s="46"/>
      <c r="AN900" s="46"/>
      <c r="AO900" s="46"/>
      <c r="AP900" s="46"/>
      <c r="AQ900" s="46"/>
      <c r="AR900" s="46"/>
      <c r="BG900" s="30">
        <f t="shared" si="50"/>
        <v>0</v>
      </c>
      <c r="BH900" s="30" t="str">
        <f t="shared" si="51"/>
        <v>n/a</v>
      </c>
      <c r="BI900" s="31" t="b">
        <f t="shared" si="52"/>
        <v>0</v>
      </c>
    </row>
    <row r="901" spans="1:61" x14ac:dyDescent="0.15">
      <c r="A901" s="29"/>
      <c r="B901" s="32"/>
      <c r="C901" s="33"/>
      <c r="D901" s="33"/>
      <c r="E901" s="47"/>
      <c r="F901" s="41"/>
      <c r="G901" s="34"/>
      <c r="H901" s="35"/>
      <c r="I901" s="35"/>
      <c r="J901" s="36"/>
      <c r="K901" s="37"/>
      <c r="L901" s="37"/>
      <c r="M901" s="38"/>
      <c r="N901" s="39"/>
      <c r="O901" s="40"/>
      <c r="P901" s="40"/>
      <c r="Q901" s="34"/>
      <c r="R901" s="34"/>
      <c r="S901" s="41"/>
      <c r="T901" s="36"/>
      <c r="U901" s="36"/>
      <c r="V901" s="42"/>
      <c r="W901" s="42"/>
      <c r="X901" s="42"/>
      <c r="Y901" s="42"/>
      <c r="Z901" s="36"/>
      <c r="AA901" s="35"/>
      <c r="AB901" s="48"/>
      <c r="AC901" s="43"/>
      <c r="AD901" s="44"/>
      <c r="AE901" s="45"/>
      <c r="AF901" s="36"/>
      <c r="AG901" s="36"/>
      <c r="AH901" s="36"/>
      <c r="AI901" s="49"/>
      <c r="AJ901" s="42"/>
      <c r="AK901" s="113"/>
      <c r="AL901" s="44"/>
      <c r="AM901" s="46"/>
      <c r="AN901" s="46"/>
      <c r="AO901" s="46"/>
      <c r="AP901" s="46"/>
      <c r="AQ901" s="46"/>
      <c r="AR901" s="46"/>
      <c r="BG901" s="30">
        <f t="shared" si="50"/>
        <v>0</v>
      </c>
      <c r="BH901" s="30" t="str">
        <f t="shared" si="51"/>
        <v>n/a</v>
      </c>
      <c r="BI901" s="31" t="b">
        <f t="shared" si="52"/>
        <v>0</v>
      </c>
    </row>
    <row r="902" spans="1:61" x14ac:dyDescent="0.15">
      <c r="A902" s="29"/>
      <c r="B902" s="32"/>
      <c r="C902" s="33"/>
      <c r="D902" s="33"/>
      <c r="E902" s="47"/>
      <c r="F902" s="41"/>
      <c r="G902" s="34"/>
      <c r="H902" s="35"/>
      <c r="I902" s="35"/>
      <c r="J902" s="36"/>
      <c r="K902" s="37"/>
      <c r="L902" s="37"/>
      <c r="M902" s="38"/>
      <c r="N902" s="39"/>
      <c r="O902" s="40"/>
      <c r="P902" s="40"/>
      <c r="Q902" s="34"/>
      <c r="R902" s="34"/>
      <c r="S902" s="41"/>
      <c r="T902" s="36"/>
      <c r="U902" s="36"/>
      <c r="V902" s="42"/>
      <c r="W902" s="42"/>
      <c r="X902" s="42"/>
      <c r="Y902" s="42"/>
      <c r="Z902" s="36"/>
      <c r="AA902" s="35"/>
      <c r="AB902" s="48"/>
      <c r="AC902" s="43"/>
      <c r="AD902" s="44"/>
      <c r="AE902" s="45"/>
      <c r="AF902" s="36"/>
      <c r="AG902" s="36"/>
      <c r="AH902" s="36"/>
      <c r="AI902" s="49"/>
      <c r="AJ902" s="42"/>
      <c r="AK902" s="113"/>
      <c r="AL902" s="44"/>
      <c r="AM902" s="46"/>
      <c r="AN902" s="46"/>
      <c r="AO902" s="46"/>
      <c r="AP902" s="46"/>
      <c r="AQ902" s="46"/>
      <c r="AR902" s="46"/>
      <c r="BG902" s="30">
        <f t="shared" si="50"/>
        <v>0</v>
      </c>
      <c r="BH902" s="30" t="str">
        <f t="shared" si="51"/>
        <v>n/a</v>
      </c>
      <c r="BI902" s="31" t="b">
        <f t="shared" si="52"/>
        <v>0</v>
      </c>
    </row>
    <row r="903" spans="1:61" x14ac:dyDescent="0.15">
      <c r="A903" s="29"/>
      <c r="B903" s="32"/>
      <c r="C903" s="33"/>
      <c r="D903" s="33"/>
      <c r="E903" s="47"/>
      <c r="F903" s="41"/>
      <c r="G903" s="34"/>
      <c r="H903" s="35"/>
      <c r="I903" s="35"/>
      <c r="J903" s="36"/>
      <c r="K903" s="37"/>
      <c r="L903" s="37"/>
      <c r="M903" s="38"/>
      <c r="N903" s="39"/>
      <c r="O903" s="40"/>
      <c r="P903" s="40"/>
      <c r="Q903" s="34"/>
      <c r="R903" s="34"/>
      <c r="S903" s="41"/>
      <c r="T903" s="36"/>
      <c r="U903" s="36"/>
      <c r="V903" s="42"/>
      <c r="W903" s="42"/>
      <c r="X903" s="42"/>
      <c r="Y903" s="42"/>
      <c r="Z903" s="36"/>
      <c r="AA903" s="35"/>
      <c r="AB903" s="48"/>
      <c r="AC903" s="43"/>
      <c r="AD903" s="44"/>
      <c r="AE903" s="45"/>
      <c r="AF903" s="36"/>
      <c r="AG903" s="36"/>
      <c r="AH903" s="36"/>
      <c r="AI903" s="49"/>
      <c r="AJ903" s="42"/>
      <c r="AK903" s="113"/>
      <c r="AL903" s="44"/>
      <c r="AM903" s="46"/>
      <c r="AN903" s="46"/>
      <c r="AO903" s="46"/>
      <c r="AP903" s="46"/>
      <c r="AQ903" s="46"/>
      <c r="AR903" s="46"/>
      <c r="BG903" s="30">
        <f t="shared" si="50"/>
        <v>0</v>
      </c>
      <c r="BH903" s="30" t="str">
        <f t="shared" si="51"/>
        <v>n/a</v>
      </c>
      <c r="BI903" s="31" t="b">
        <f t="shared" si="52"/>
        <v>0</v>
      </c>
    </row>
    <row r="904" spans="1:61" x14ac:dyDescent="0.15">
      <c r="A904" s="29"/>
      <c r="B904" s="32"/>
      <c r="C904" s="33"/>
      <c r="D904" s="33"/>
      <c r="E904" s="47"/>
      <c r="F904" s="41"/>
      <c r="G904" s="34"/>
      <c r="H904" s="35"/>
      <c r="I904" s="35"/>
      <c r="J904" s="36"/>
      <c r="K904" s="37"/>
      <c r="L904" s="37"/>
      <c r="M904" s="38"/>
      <c r="N904" s="39"/>
      <c r="O904" s="40"/>
      <c r="P904" s="40"/>
      <c r="Q904" s="34"/>
      <c r="R904" s="34"/>
      <c r="S904" s="41"/>
      <c r="T904" s="36"/>
      <c r="U904" s="36"/>
      <c r="V904" s="42"/>
      <c r="W904" s="42"/>
      <c r="X904" s="42"/>
      <c r="Y904" s="42"/>
      <c r="Z904" s="36"/>
      <c r="AA904" s="35"/>
      <c r="AB904" s="48"/>
      <c r="AC904" s="43"/>
      <c r="AD904" s="44"/>
      <c r="AE904" s="45"/>
      <c r="AF904" s="36"/>
      <c r="AG904" s="36"/>
      <c r="AH904" s="36"/>
      <c r="AI904" s="49"/>
      <c r="AJ904" s="42"/>
      <c r="AK904" s="113"/>
      <c r="AL904" s="44"/>
      <c r="AM904" s="46"/>
      <c r="AN904" s="46"/>
      <c r="AO904" s="46"/>
      <c r="AP904" s="46"/>
      <c r="AQ904" s="46"/>
      <c r="AR904" s="46"/>
      <c r="BG904" s="30">
        <f t="shared" si="50"/>
        <v>0</v>
      </c>
      <c r="BH904" s="30" t="str">
        <f t="shared" si="51"/>
        <v>n/a</v>
      </c>
      <c r="BI904" s="31" t="b">
        <f t="shared" si="52"/>
        <v>0</v>
      </c>
    </row>
    <row r="905" spans="1:61" x14ac:dyDescent="0.15">
      <c r="A905" s="29"/>
      <c r="B905" s="32"/>
      <c r="C905" s="33"/>
      <c r="D905" s="33"/>
      <c r="E905" s="47"/>
      <c r="F905" s="41"/>
      <c r="G905" s="34"/>
      <c r="H905" s="35"/>
      <c r="I905" s="35"/>
      <c r="J905" s="36"/>
      <c r="K905" s="37"/>
      <c r="L905" s="37"/>
      <c r="M905" s="38"/>
      <c r="N905" s="39"/>
      <c r="O905" s="40"/>
      <c r="P905" s="40"/>
      <c r="Q905" s="34"/>
      <c r="R905" s="34"/>
      <c r="S905" s="41"/>
      <c r="T905" s="36"/>
      <c r="U905" s="36"/>
      <c r="V905" s="42"/>
      <c r="W905" s="42"/>
      <c r="X905" s="42"/>
      <c r="Y905" s="42"/>
      <c r="Z905" s="36"/>
      <c r="AA905" s="35"/>
      <c r="AB905" s="48"/>
      <c r="AC905" s="43"/>
      <c r="AD905" s="44"/>
      <c r="AE905" s="45"/>
      <c r="AF905" s="36"/>
      <c r="AG905" s="36"/>
      <c r="AH905" s="36"/>
      <c r="AI905" s="49"/>
      <c r="AJ905" s="42"/>
      <c r="AK905" s="113"/>
      <c r="AL905" s="44"/>
      <c r="AM905" s="46"/>
      <c r="AN905" s="46"/>
      <c r="AO905" s="46"/>
      <c r="AP905" s="46"/>
      <c r="AQ905" s="46"/>
      <c r="AR905" s="46"/>
      <c r="BG905" s="30">
        <f t="shared" si="50"/>
        <v>0</v>
      </c>
      <c r="BH905" s="30" t="str">
        <f t="shared" si="51"/>
        <v>n/a</v>
      </c>
      <c r="BI905" s="31" t="b">
        <f t="shared" si="52"/>
        <v>0</v>
      </c>
    </row>
    <row r="906" spans="1:61" x14ac:dyDescent="0.15">
      <c r="A906" s="29"/>
      <c r="B906" s="32"/>
      <c r="C906" s="33"/>
      <c r="D906" s="33"/>
      <c r="E906" s="47"/>
      <c r="F906" s="41"/>
      <c r="G906" s="34"/>
      <c r="H906" s="35"/>
      <c r="I906" s="35"/>
      <c r="J906" s="36"/>
      <c r="K906" s="37"/>
      <c r="L906" s="37"/>
      <c r="M906" s="38"/>
      <c r="N906" s="39"/>
      <c r="O906" s="40"/>
      <c r="P906" s="40"/>
      <c r="Q906" s="34"/>
      <c r="R906" s="34"/>
      <c r="S906" s="41"/>
      <c r="T906" s="36"/>
      <c r="U906" s="36"/>
      <c r="V906" s="42"/>
      <c r="W906" s="42"/>
      <c r="X906" s="42"/>
      <c r="Y906" s="42"/>
      <c r="Z906" s="36"/>
      <c r="AA906" s="35"/>
      <c r="AB906" s="48"/>
      <c r="AC906" s="43"/>
      <c r="AD906" s="44"/>
      <c r="AE906" s="45"/>
      <c r="AF906" s="36"/>
      <c r="AG906" s="36"/>
      <c r="AH906" s="36"/>
      <c r="AI906" s="49"/>
      <c r="AJ906" s="42"/>
      <c r="AK906" s="113"/>
      <c r="AL906" s="44"/>
      <c r="AM906" s="46"/>
      <c r="AN906" s="46"/>
      <c r="AO906" s="46"/>
      <c r="AP906" s="46"/>
      <c r="AQ906" s="46"/>
      <c r="AR906" s="46"/>
      <c r="BG906" s="30">
        <f t="shared" si="50"/>
        <v>0</v>
      </c>
      <c r="BH906" s="30" t="str">
        <f t="shared" si="51"/>
        <v>n/a</v>
      </c>
      <c r="BI906" s="31" t="b">
        <f t="shared" si="52"/>
        <v>0</v>
      </c>
    </row>
    <row r="907" spans="1:61" x14ac:dyDescent="0.15">
      <c r="A907" s="29"/>
      <c r="B907" s="32"/>
      <c r="C907" s="33"/>
      <c r="D907" s="33"/>
      <c r="E907" s="47"/>
      <c r="F907" s="41"/>
      <c r="G907" s="34"/>
      <c r="H907" s="35"/>
      <c r="I907" s="35"/>
      <c r="J907" s="36"/>
      <c r="K907" s="37"/>
      <c r="L907" s="37"/>
      <c r="M907" s="38"/>
      <c r="N907" s="39"/>
      <c r="O907" s="40"/>
      <c r="P907" s="40"/>
      <c r="Q907" s="34"/>
      <c r="R907" s="34"/>
      <c r="S907" s="41"/>
      <c r="T907" s="36"/>
      <c r="U907" s="36"/>
      <c r="V907" s="42"/>
      <c r="W907" s="42"/>
      <c r="X907" s="42"/>
      <c r="Y907" s="42"/>
      <c r="Z907" s="36"/>
      <c r="AA907" s="35"/>
      <c r="AB907" s="48"/>
      <c r="AC907" s="43"/>
      <c r="AD907" s="44"/>
      <c r="AE907" s="45"/>
      <c r="AF907" s="36"/>
      <c r="AG907" s="36"/>
      <c r="AH907" s="36"/>
      <c r="AI907" s="49"/>
      <c r="AJ907" s="42"/>
      <c r="AK907" s="113"/>
      <c r="AL907" s="44"/>
      <c r="AM907" s="46"/>
      <c r="AN907" s="46"/>
      <c r="AO907" s="46"/>
      <c r="AP907" s="46"/>
      <c r="AQ907" s="46"/>
      <c r="AR907" s="46"/>
      <c r="BG907" s="30">
        <f t="shared" si="50"/>
        <v>0</v>
      </c>
      <c r="BH907" s="30" t="str">
        <f t="shared" si="51"/>
        <v>n/a</v>
      </c>
      <c r="BI907" s="31" t="b">
        <f t="shared" si="52"/>
        <v>0</v>
      </c>
    </row>
    <row r="908" spans="1:61" x14ac:dyDescent="0.15">
      <c r="A908" s="29"/>
      <c r="B908" s="32"/>
      <c r="C908" s="33"/>
      <c r="D908" s="33"/>
      <c r="E908" s="47"/>
      <c r="F908" s="41"/>
      <c r="G908" s="34"/>
      <c r="H908" s="35"/>
      <c r="I908" s="35"/>
      <c r="J908" s="36"/>
      <c r="K908" s="37"/>
      <c r="L908" s="37"/>
      <c r="M908" s="38"/>
      <c r="N908" s="39"/>
      <c r="O908" s="40"/>
      <c r="P908" s="40"/>
      <c r="Q908" s="34"/>
      <c r="R908" s="34"/>
      <c r="S908" s="41"/>
      <c r="T908" s="36"/>
      <c r="U908" s="36"/>
      <c r="V908" s="42"/>
      <c r="W908" s="42"/>
      <c r="X908" s="42"/>
      <c r="Y908" s="42"/>
      <c r="Z908" s="36"/>
      <c r="AA908" s="35"/>
      <c r="AB908" s="48"/>
      <c r="AC908" s="43"/>
      <c r="AD908" s="44"/>
      <c r="AE908" s="45"/>
      <c r="AF908" s="36"/>
      <c r="AG908" s="36"/>
      <c r="AH908" s="36"/>
      <c r="AI908" s="49"/>
      <c r="AJ908" s="42"/>
      <c r="AK908" s="113"/>
      <c r="AL908" s="44"/>
      <c r="AM908" s="46"/>
      <c r="AN908" s="46"/>
      <c r="AO908" s="46"/>
      <c r="AP908" s="46"/>
      <c r="AQ908" s="46"/>
      <c r="AR908" s="46"/>
      <c r="BG908" s="30">
        <f t="shared" si="50"/>
        <v>0</v>
      </c>
      <c r="BH908" s="30" t="str">
        <f t="shared" si="51"/>
        <v>n/a</v>
      </c>
      <c r="BI908" s="31" t="b">
        <f t="shared" si="52"/>
        <v>0</v>
      </c>
    </row>
    <row r="909" spans="1:61" x14ac:dyDescent="0.15">
      <c r="A909" s="29"/>
      <c r="B909" s="32"/>
      <c r="C909" s="33"/>
      <c r="D909" s="33"/>
      <c r="E909" s="47"/>
      <c r="F909" s="41"/>
      <c r="G909" s="34"/>
      <c r="H909" s="35"/>
      <c r="I909" s="35"/>
      <c r="J909" s="36"/>
      <c r="K909" s="37"/>
      <c r="L909" s="37"/>
      <c r="M909" s="38"/>
      <c r="N909" s="39"/>
      <c r="O909" s="40"/>
      <c r="P909" s="40"/>
      <c r="Q909" s="34"/>
      <c r="R909" s="34"/>
      <c r="S909" s="41"/>
      <c r="T909" s="36"/>
      <c r="U909" s="36"/>
      <c r="V909" s="42"/>
      <c r="W909" s="42"/>
      <c r="X909" s="42"/>
      <c r="Y909" s="42"/>
      <c r="Z909" s="36"/>
      <c r="AA909" s="35"/>
      <c r="AB909" s="48"/>
      <c r="AC909" s="43"/>
      <c r="AD909" s="44"/>
      <c r="AE909" s="45"/>
      <c r="AF909" s="36"/>
      <c r="AG909" s="36"/>
      <c r="AH909" s="36"/>
      <c r="AI909" s="49"/>
      <c r="AJ909" s="42"/>
      <c r="AK909" s="113"/>
      <c r="AL909" s="44"/>
      <c r="AM909" s="46"/>
      <c r="AN909" s="46"/>
      <c r="AO909" s="46"/>
      <c r="AP909" s="46"/>
      <c r="AQ909" s="46"/>
      <c r="AR909" s="46"/>
      <c r="BG909" s="30">
        <f t="shared" si="50"/>
        <v>0</v>
      </c>
      <c r="BH909" s="30" t="str">
        <f t="shared" si="51"/>
        <v>n/a</v>
      </c>
      <c r="BI909" s="31" t="b">
        <f t="shared" si="52"/>
        <v>0</v>
      </c>
    </row>
    <row r="910" spans="1:61" x14ac:dyDescent="0.15">
      <c r="A910" s="29"/>
      <c r="B910" s="32"/>
      <c r="C910" s="33"/>
      <c r="D910" s="33"/>
      <c r="E910" s="47"/>
      <c r="F910" s="41"/>
      <c r="G910" s="34"/>
      <c r="H910" s="35"/>
      <c r="I910" s="35"/>
      <c r="J910" s="36"/>
      <c r="K910" s="37"/>
      <c r="L910" s="37"/>
      <c r="M910" s="38"/>
      <c r="N910" s="39"/>
      <c r="O910" s="40"/>
      <c r="P910" s="40"/>
      <c r="Q910" s="34"/>
      <c r="R910" s="34"/>
      <c r="S910" s="41"/>
      <c r="T910" s="36"/>
      <c r="U910" s="36"/>
      <c r="V910" s="42"/>
      <c r="W910" s="42"/>
      <c r="X910" s="42"/>
      <c r="Y910" s="42"/>
      <c r="Z910" s="36"/>
      <c r="AA910" s="35"/>
      <c r="AB910" s="48"/>
      <c r="AC910" s="43"/>
      <c r="AD910" s="44"/>
      <c r="AE910" s="45"/>
      <c r="AF910" s="36"/>
      <c r="AG910" s="36"/>
      <c r="AH910" s="36"/>
      <c r="AI910" s="49"/>
      <c r="AJ910" s="42"/>
      <c r="AK910" s="113"/>
      <c r="AL910" s="44"/>
      <c r="AM910" s="46"/>
      <c r="AN910" s="46"/>
      <c r="AO910" s="46"/>
      <c r="AP910" s="46"/>
      <c r="AQ910" s="46"/>
      <c r="AR910" s="46"/>
      <c r="BG910" s="30">
        <f t="shared" si="50"/>
        <v>0</v>
      </c>
      <c r="BH910" s="30" t="str">
        <f t="shared" si="51"/>
        <v>n/a</v>
      </c>
      <c r="BI910" s="31" t="b">
        <f t="shared" si="52"/>
        <v>0</v>
      </c>
    </row>
    <row r="911" spans="1:61" x14ac:dyDescent="0.15">
      <c r="A911" s="29"/>
      <c r="B911" s="32"/>
      <c r="C911" s="33"/>
      <c r="D911" s="33"/>
      <c r="E911" s="47"/>
      <c r="F911" s="41"/>
      <c r="G911" s="34"/>
      <c r="H911" s="35"/>
      <c r="I911" s="35"/>
      <c r="J911" s="36"/>
      <c r="K911" s="37"/>
      <c r="L911" s="37"/>
      <c r="M911" s="38"/>
      <c r="N911" s="39"/>
      <c r="O911" s="40"/>
      <c r="P911" s="40"/>
      <c r="Q911" s="34"/>
      <c r="R911" s="34"/>
      <c r="S911" s="41"/>
      <c r="T911" s="36"/>
      <c r="U911" s="36"/>
      <c r="V911" s="42"/>
      <c r="W911" s="42"/>
      <c r="X911" s="42"/>
      <c r="Y911" s="42"/>
      <c r="Z911" s="36"/>
      <c r="AA911" s="35"/>
      <c r="AB911" s="48"/>
      <c r="AC911" s="43"/>
      <c r="AD911" s="44"/>
      <c r="AE911" s="45"/>
      <c r="AF911" s="36"/>
      <c r="AG911" s="36"/>
      <c r="AH911" s="36"/>
      <c r="AI911" s="49"/>
      <c r="AJ911" s="42"/>
      <c r="AK911" s="113"/>
      <c r="AL911" s="44"/>
      <c r="AM911" s="46"/>
      <c r="AN911" s="46"/>
      <c r="AO911" s="46"/>
      <c r="AP911" s="46"/>
      <c r="AQ911" s="46"/>
      <c r="AR911" s="46"/>
      <c r="BG911" s="30">
        <f t="shared" si="50"/>
        <v>0</v>
      </c>
      <c r="BH911" s="30" t="str">
        <f t="shared" si="51"/>
        <v>n/a</v>
      </c>
      <c r="BI911" s="31" t="b">
        <f t="shared" si="52"/>
        <v>0</v>
      </c>
    </row>
    <row r="912" spans="1:61" x14ac:dyDescent="0.15">
      <c r="A912" s="29"/>
      <c r="B912" s="32"/>
      <c r="C912" s="33"/>
      <c r="D912" s="33"/>
      <c r="E912" s="47"/>
      <c r="F912" s="41"/>
      <c r="G912" s="34"/>
      <c r="H912" s="35"/>
      <c r="I912" s="35"/>
      <c r="J912" s="36"/>
      <c r="K912" s="37"/>
      <c r="L912" s="37"/>
      <c r="M912" s="38"/>
      <c r="N912" s="39"/>
      <c r="O912" s="40"/>
      <c r="P912" s="40"/>
      <c r="Q912" s="34"/>
      <c r="R912" s="34"/>
      <c r="S912" s="41"/>
      <c r="T912" s="36"/>
      <c r="U912" s="36"/>
      <c r="V912" s="42"/>
      <c r="W912" s="42"/>
      <c r="X912" s="42"/>
      <c r="Y912" s="42"/>
      <c r="Z912" s="36"/>
      <c r="AA912" s="35"/>
      <c r="AB912" s="48"/>
      <c r="AC912" s="43"/>
      <c r="AD912" s="44"/>
      <c r="AE912" s="45"/>
      <c r="AF912" s="36"/>
      <c r="AG912" s="36"/>
      <c r="AH912" s="36"/>
      <c r="AI912" s="49"/>
      <c r="AJ912" s="42"/>
      <c r="AK912" s="113"/>
      <c r="AL912" s="44"/>
      <c r="AM912" s="46"/>
      <c r="AN912" s="46"/>
      <c r="AO912" s="46"/>
      <c r="AP912" s="46"/>
      <c r="AQ912" s="46"/>
      <c r="AR912" s="46"/>
      <c r="BG912" s="30">
        <f t="shared" si="50"/>
        <v>0</v>
      </c>
      <c r="BH912" s="30" t="str">
        <f t="shared" si="51"/>
        <v>n/a</v>
      </c>
      <c r="BI912" s="31" t="b">
        <f t="shared" si="52"/>
        <v>0</v>
      </c>
    </row>
    <row r="913" spans="1:61" x14ac:dyDescent="0.15">
      <c r="A913" s="29"/>
      <c r="B913" s="32"/>
      <c r="C913" s="33"/>
      <c r="D913" s="33"/>
      <c r="E913" s="47"/>
      <c r="F913" s="41"/>
      <c r="G913" s="34"/>
      <c r="H913" s="35"/>
      <c r="I913" s="35"/>
      <c r="J913" s="36"/>
      <c r="K913" s="37"/>
      <c r="L913" s="37"/>
      <c r="M913" s="38"/>
      <c r="N913" s="39"/>
      <c r="O913" s="40"/>
      <c r="P913" s="40"/>
      <c r="Q913" s="34"/>
      <c r="R913" s="34"/>
      <c r="S913" s="41"/>
      <c r="T913" s="36"/>
      <c r="U913" s="36"/>
      <c r="V913" s="42"/>
      <c r="W913" s="42"/>
      <c r="X913" s="42"/>
      <c r="Y913" s="42"/>
      <c r="Z913" s="36"/>
      <c r="AA913" s="35"/>
      <c r="AB913" s="48"/>
      <c r="AC913" s="43"/>
      <c r="AD913" s="44"/>
      <c r="AE913" s="45"/>
      <c r="AF913" s="36"/>
      <c r="AG913" s="36"/>
      <c r="AH913" s="36"/>
      <c r="AI913" s="49"/>
      <c r="AJ913" s="42"/>
      <c r="AK913" s="113"/>
      <c r="AL913" s="44"/>
      <c r="AM913" s="46"/>
      <c r="AN913" s="46"/>
      <c r="AO913" s="46"/>
      <c r="AP913" s="46"/>
      <c r="AQ913" s="46"/>
      <c r="AR913" s="46"/>
      <c r="BG913" s="30">
        <f t="shared" si="50"/>
        <v>0</v>
      </c>
      <c r="BH913" s="30" t="str">
        <f t="shared" si="51"/>
        <v>n/a</v>
      </c>
      <c r="BI913" s="31" t="b">
        <f t="shared" si="52"/>
        <v>0</v>
      </c>
    </row>
    <row r="914" spans="1:61" x14ac:dyDescent="0.15">
      <c r="A914" s="29"/>
      <c r="B914" s="32"/>
      <c r="C914" s="33"/>
      <c r="D914" s="33"/>
      <c r="E914" s="47"/>
      <c r="F914" s="41"/>
      <c r="G914" s="34"/>
      <c r="H914" s="35"/>
      <c r="I914" s="35"/>
      <c r="J914" s="36"/>
      <c r="K914" s="37"/>
      <c r="L914" s="37"/>
      <c r="M914" s="38"/>
      <c r="N914" s="39"/>
      <c r="O914" s="40"/>
      <c r="P914" s="40"/>
      <c r="Q914" s="34"/>
      <c r="R914" s="34"/>
      <c r="S914" s="41"/>
      <c r="T914" s="36"/>
      <c r="U914" s="36"/>
      <c r="V914" s="42"/>
      <c r="W914" s="42"/>
      <c r="X914" s="42"/>
      <c r="Y914" s="42"/>
      <c r="Z914" s="36"/>
      <c r="AA914" s="35"/>
      <c r="AB914" s="48"/>
      <c r="AC914" s="43"/>
      <c r="AD914" s="44"/>
      <c r="AE914" s="45"/>
      <c r="AF914" s="36"/>
      <c r="AG914" s="36"/>
      <c r="AH914" s="36"/>
      <c r="AI914" s="49"/>
      <c r="AJ914" s="42"/>
      <c r="AK914" s="113"/>
      <c r="AL914" s="44"/>
      <c r="AM914" s="46"/>
      <c r="AN914" s="46"/>
      <c r="AO914" s="46"/>
      <c r="AP914" s="46"/>
      <c r="AQ914" s="46"/>
      <c r="AR914" s="46"/>
      <c r="BG914" s="30">
        <f t="shared" si="50"/>
        <v>0</v>
      </c>
      <c r="BH914" s="30" t="str">
        <f t="shared" si="51"/>
        <v>n/a</v>
      </c>
      <c r="BI914" s="31" t="b">
        <f t="shared" si="52"/>
        <v>0</v>
      </c>
    </row>
    <row r="915" spans="1:61" x14ac:dyDescent="0.15">
      <c r="A915" s="29"/>
      <c r="B915" s="32"/>
      <c r="C915" s="33"/>
      <c r="D915" s="33"/>
      <c r="E915" s="47"/>
      <c r="F915" s="41"/>
      <c r="G915" s="34"/>
      <c r="H915" s="35"/>
      <c r="I915" s="35"/>
      <c r="J915" s="36"/>
      <c r="K915" s="37"/>
      <c r="L915" s="37"/>
      <c r="M915" s="38"/>
      <c r="N915" s="39"/>
      <c r="O915" s="40"/>
      <c r="P915" s="40"/>
      <c r="Q915" s="34"/>
      <c r="R915" s="34"/>
      <c r="S915" s="41"/>
      <c r="T915" s="36"/>
      <c r="U915" s="36"/>
      <c r="V915" s="42"/>
      <c r="W915" s="42"/>
      <c r="X915" s="42"/>
      <c r="Y915" s="42"/>
      <c r="Z915" s="36"/>
      <c r="AA915" s="35"/>
      <c r="AB915" s="48"/>
      <c r="AC915" s="43"/>
      <c r="AD915" s="44"/>
      <c r="AE915" s="45"/>
      <c r="AF915" s="36"/>
      <c r="AG915" s="36"/>
      <c r="AH915" s="36"/>
      <c r="AI915" s="49"/>
      <c r="AJ915" s="42"/>
      <c r="AK915" s="113"/>
      <c r="AL915" s="44"/>
      <c r="AM915" s="46"/>
      <c r="AN915" s="46"/>
      <c r="AO915" s="46"/>
      <c r="AP915" s="46"/>
      <c r="AQ915" s="46"/>
      <c r="AR915" s="46"/>
      <c r="BG915" s="30">
        <f t="shared" si="50"/>
        <v>0</v>
      </c>
      <c r="BH915" s="30" t="str">
        <f t="shared" si="51"/>
        <v>n/a</v>
      </c>
      <c r="BI915" s="31" t="b">
        <f t="shared" si="52"/>
        <v>0</v>
      </c>
    </row>
    <row r="916" spans="1:61" x14ac:dyDescent="0.15">
      <c r="A916" s="29"/>
      <c r="B916" s="32"/>
      <c r="C916" s="33"/>
      <c r="D916" s="33"/>
      <c r="E916" s="47"/>
      <c r="F916" s="41"/>
      <c r="G916" s="34"/>
      <c r="H916" s="35"/>
      <c r="I916" s="35"/>
      <c r="J916" s="36"/>
      <c r="K916" s="37"/>
      <c r="L916" s="37"/>
      <c r="M916" s="38"/>
      <c r="N916" s="39"/>
      <c r="O916" s="40"/>
      <c r="P916" s="40"/>
      <c r="Q916" s="34"/>
      <c r="R916" s="34"/>
      <c r="S916" s="41"/>
      <c r="T916" s="36"/>
      <c r="U916" s="36"/>
      <c r="V916" s="42"/>
      <c r="W916" s="42"/>
      <c r="X916" s="42"/>
      <c r="Y916" s="42"/>
      <c r="Z916" s="36"/>
      <c r="AA916" s="35"/>
      <c r="AB916" s="48"/>
      <c r="AC916" s="43"/>
      <c r="AD916" s="44"/>
      <c r="AE916" s="45"/>
      <c r="AF916" s="36"/>
      <c r="AG916" s="36"/>
      <c r="AH916" s="36"/>
      <c r="AI916" s="49"/>
      <c r="AJ916" s="42"/>
      <c r="AK916" s="113"/>
      <c r="AL916" s="44"/>
      <c r="AM916" s="46"/>
      <c r="AN916" s="46"/>
      <c r="AO916" s="46"/>
      <c r="AP916" s="46"/>
      <c r="AQ916" s="46"/>
      <c r="AR916" s="46"/>
      <c r="BG916" s="30">
        <f t="shared" si="50"/>
        <v>0</v>
      </c>
      <c r="BH916" s="30" t="str">
        <f t="shared" si="51"/>
        <v>n/a</v>
      </c>
      <c r="BI916" s="31" t="b">
        <f t="shared" si="52"/>
        <v>0</v>
      </c>
    </row>
    <row r="917" spans="1:61" x14ac:dyDescent="0.15">
      <c r="A917" s="29"/>
      <c r="B917" s="32"/>
      <c r="C917" s="33"/>
      <c r="D917" s="33"/>
      <c r="E917" s="47"/>
      <c r="F917" s="41"/>
      <c r="G917" s="34"/>
      <c r="H917" s="35"/>
      <c r="I917" s="35"/>
      <c r="J917" s="36"/>
      <c r="K917" s="37"/>
      <c r="L917" s="37"/>
      <c r="M917" s="38"/>
      <c r="N917" s="39"/>
      <c r="O917" s="40"/>
      <c r="P917" s="40"/>
      <c r="Q917" s="34"/>
      <c r="R917" s="34"/>
      <c r="S917" s="41"/>
      <c r="T917" s="36"/>
      <c r="U917" s="36"/>
      <c r="V917" s="42"/>
      <c r="W917" s="42"/>
      <c r="X917" s="42"/>
      <c r="Y917" s="42"/>
      <c r="Z917" s="36"/>
      <c r="AA917" s="35"/>
      <c r="AB917" s="48"/>
      <c r="AC917" s="43"/>
      <c r="AD917" s="44"/>
      <c r="AE917" s="45"/>
      <c r="AF917" s="36"/>
      <c r="AG917" s="36"/>
      <c r="AH917" s="36"/>
      <c r="AI917" s="49"/>
      <c r="AJ917" s="42"/>
      <c r="AK917" s="113"/>
      <c r="AL917" s="44"/>
      <c r="AM917" s="46"/>
      <c r="AN917" s="46"/>
      <c r="AO917" s="46"/>
      <c r="AP917" s="46"/>
      <c r="AQ917" s="46"/>
      <c r="AR917" s="46"/>
      <c r="BG917" s="30">
        <f t="shared" si="50"/>
        <v>0</v>
      </c>
      <c r="BH917" s="30" t="str">
        <f t="shared" si="51"/>
        <v>n/a</v>
      </c>
      <c r="BI917" s="31" t="b">
        <f t="shared" si="52"/>
        <v>0</v>
      </c>
    </row>
    <row r="918" spans="1:61" x14ac:dyDescent="0.15">
      <c r="A918" s="29"/>
      <c r="B918" s="32"/>
      <c r="C918" s="33"/>
      <c r="D918" s="33"/>
      <c r="E918" s="47"/>
      <c r="F918" s="41"/>
      <c r="G918" s="34"/>
      <c r="H918" s="35"/>
      <c r="I918" s="35"/>
      <c r="J918" s="36"/>
      <c r="K918" s="37"/>
      <c r="L918" s="37"/>
      <c r="M918" s="38"/>
      <c r="N918" s="39"/>
      <c r="O918" s="40"/>
      <c r="P918" s="40"/>
      <c r="Q918" s="34"/>
      <c r="R918" s="34"/>
      <c r="S918" s="41"/>
      <c r="T918" s="36"/>
      <c r="U918" s="36"/>
      <c r="V918" s="42"/>
      <c r="W918" s="42"/>
      <c r="X918" s="42"/>
      <c r="Y918" s="42"/>
      <c r="Z918" s="36"/>
      <c r="AA918" s="35"/>
      <c r="AB918" s="48"/>
      <c r="AC918" s="43"/>
      <c r="AD918" s="44"/>
      <c r="AE918" s="45"/>
      <c r="AF918" s="36"/>
      <c r="AG918" s="36"/>
      <c r="AH918" s="36"/>
      <c r="AI918" s="49"/>
      <c r="AJ918" s="42"/>
      <c r="AK918" s="113"/>
      <c r="AL918" s="44"/>
      <c r="AM918" s="46"/>
      <c r="AN918" s="46"/>
      <c r="AO918" s="46"/>
      <c r="AP918" s="46"/>
      <c r="AQ918" s="46"/>
      <c r="AR918" s="46"/>
      <c r="BG918" s="30">
        <f t="shared" si="50"/>
        <v>0</v>
      </c>
      <c r="BH918" s="30" t="str">
        <f t="shared" si="51"/>
        <v>n/a</v>
      </c>
      <c r="BI918" s="31" t="b">
        <f t="shared" si="52"/>
        <v>0</v>
      </c>
    </row>
    <row r="919" spans="1:61" x14ac:dyDescent="0.15">
      <c r="A919" s="29"/>
      <c r="B919" s="32"/>
      <c r="C919" s="33"/>
      <c r="D919" s="33"/>
      <c r="E919" s="47"/>
      <c r="F919" s="41"/>
      <c r="G919" s="34"/>
      <c r="H919" s="35"/>
      <c r="I919" s="35"/>
      <c r="J919" s="36"/>
      <c r="K919" s="37"/>
      <c r="L919" s="37"/>
      <c r="M919" s="38"/>
      <c r="N919" s="39"/>
      <c r="O919" s="40"/>
      <c r="P919" s="40"/>
      <c r="Q919" s="34"/>
      <c r="R919" s="34"/>
      <c r="S919" s="41"/>
      <c r="T919" s="36"/>
      <c r="U919" s="36"/>
      <c r="V919" s="42"/>
      <c r="W919" s="42"/>
      <c r="X919" s="42"/>
      <c r="Y919" s="42"/>
      <c r="Z919" s="36"/>
      <c r="AA919" s="35"/>
      <c r="AB919" s="48"/>
      <c r="AC919" s="43"/>
      <c r="AD919" s="44"/>
      <c r="AE919" s="45"/>
      <c r="AF919" s="36"/>
      <c r="AG919" s="36"/>
      <c r="AH919" s="36"/>
      <c r="AI919" s="49"/>
      <c r="AJ919" s="42"/>
      <c r="AK919" s="113"/>
      <c r="AL919" s="44"/>
      <c r="AM919" s="46"/>
      <c r="AN919" s="46"/>
      <c r="AO919" s="46"/>
      <c r="AP919" s="46"/>
      <c r="AQ919" s="46"/>
      <c r="AR919" s="46"/>
      <c r="BG919" s="30">
        <f t="shared" si="50"/>
        <v>0</v>
      </c>
      <c r="BH919" s="30" t="str">
        <f t="shared" si="51"/>
        <v>n/a</v>
      </c>
      <c r="BI919" s="31" t="b">
        <f t="shared" si="52"/>
        <v>0</v>
      </c>
    </row>
    <row r="920" spans="1:61" x14ac:dyDescent="0.15">
      <c r="A920" s="29"/>
      <c r="B920" s="32"/>
      <c r="C920" s="33"/>
      <c r="D920" s="33"/>
      <c r="E920" s="47"/>
      <c r="F920" s="41"/>
      <c r="G920" s="34"/>
      <c r="H920" s="35"/>
      <c r="I920" s="35"/>
      <c r="J920" s="36"/>
      <c r="K920" s="37"/>
      <c r="L920" s="37"/>
      <c r="M920" s="38"/>
      <c r="N920" s="39"/>
      <c r="O920" s="40"/>
      <c r="P920" s="40"/>
      <c r="Q920" s="34"/>
      <c r="R920" s="34"/>
      <c r="S920" s="41"/>
      <c r="T920" s="36"/>
      <c r="U920" s="36"/>
      <c r="V920" s="42"/>
      <c r="W920" s="42"/>
      <c r="X920" s="42"/>
      <c r="Y920" s="42"/>
      <c r="Z920" s="36"/>
      <c r="AA920" s="35"/>
      <c r="AB920" s="48"/>
      <c r="AC920" s="43"/>
      <c r="AD920" s="44"/>
      <c r="AE920" s="45"/>
      <c r="AF920" s="36"/>
      <c r="AG920" s="36"/>
      <c r="AH920" s="36"/>
      <c r="AI920" s="49"/>
      <c r="AJ920" s="42"/>
      <c r="AK920" s="113"/>
      <c r="AL920" s="44"/>
      <c r="AM920" s="46"/>
      <c r="AN920" s="46"/>
      <c r="AO920" s="46"/>
      <c r="AP920" s="46"/>
      <c r="AQ920" s="46"/>
      <c r="AR920" s="46"/>
      <c r="BG920" s="30">
        <f t="shared" si="50"/>
        <v>0</v>
      </c>
      <c r="BH920" s="30" t="str">
        <f t="shared" si="51"/>
        <v>n/a</v>
      </c>
      <c r="BI920" s="31" t="b">
        <f t="shared" si="52"/>
        <v>0</v>
      </c>
    </row>
    <row r="921" spans="1:61" x14ac:dyDescent="0.15">
      <c r="A921" s="29"/>
      <c r="B921" s="32"/>
      <c r="C921" s="33"/>
      <c r="D921" s="33"/>
      <c r="E921" s="47"/>
      <c r="F921" s="41"/>
      <c r="G921" s="34"/>
      <c r="H921" s="35"/>
      <c r="I921" s="35"/>
      <c r="J921" s="36"/>
      <c r="K921" s="37"/>
      <c r="L921" s="37"/>
      <c r="M921" s="38"/>
      <c r="N921" s="39"/>
      <c r="O921" s="40"/>
      <c r="P921" s="40"/>
      <c r="Q921" s="34"/>
      <c r="R921" s="34"/>
      <c r="S921" s="41"/>
      <c r="T921" s="36"/>
      <c r="U921" s="36"/>
      <c r="V921" s="42"/>
      <c r="W921" s="42"/>
      <c r="X921" s="42"/>
      <c r="Y921" s="42"/>
      <c r="Z921" s="36"/>
      <c r="AA921" s="35"/>
      <c r="AB921" s="48"/>
      <c r="AC921" s="43"/>
      <c r="AD921" s="44"/>
      <c r="AE921" s="45"/>
      <c r="AF921" s="36"/>
      <c r="AG921" s="36"/>
      <c r="AH921" s="36"/>
      <c r="AI921" s="49"/>
      <c r="AJ921" s="42"/>
      <c r="AK921" s="113"/>
      <c r="AL921" s="44"/>
      <c r="AM921" s="46"/>
      <c r="AN921" s="46"/>
      <c r="AO921" s="46"/>
      <c r="AP921" s="46"/>
      <c r="AQ921" s="46"/>
      <c r="AR921" s="46"/>
      <c r="BG921" s="30">
        <f t="shared" si="50"/>
        <v>0</v>
      </c>
      <c r="BH921" s="30" t="str">
        <f t="shared" si="51"/>
        <v>n/a</v>
      </c>
      <c r="BI921" s="31" t="b">
        <f t="shared" si="52"/>
        <v>0</v>
      </c>
    </row>
    <row r="922" spans="1:61" x14ac:dyDescent="0.15">
      <c r="A922" s="29"/>
      <c r="B922" s="32"/>
      <c r="C922" s="33"/>
      <c r="D922" s="33"/>
      <c r="E922" s="47"/>
      <c r="F922" s="41"/>
      <c r="G922" s="34"/>
      <c r="H922" s="35"/>
      <c r="I922" s="35"/>
      <c r="J922" s="36"/>
      <c r="K922" s="37"/>
      <c r="L922" s="37"/>
      <c r="M922" s="38"/>
      <c r="N922" s="39"/>
      <c r="O922" s="40"/>
      <c r="P922" s="40"/>
      <c r="Q922" s="34"/>
      <c r="R922" s="34"/>
      <c r="S922" s="41"/>
      <c r="T922" s="36"/>
      <c r="U922" s="36"/>
      <c r="V922" s="42"/>
      <c r="W922" s="42"/>
      <c r="X922" s="42"/>
      <c r="Y922" s="42"/>
      <c r="Z922" s="36"/>
      <c r="AA922" s="35"/>
      <c r="AB922" s="48"/>
      <c r="AC922" s="43"/>
      <c r="AD922" s="44"/>
      <c r="AE922" s="45"/>
      <c r="AF922" s="36"/>
      <c r="AG922" s="36"/>
      <c r="AH922" s="36"/>
      <c r="AI922" s="49"/>
      <c r="AJ922" s="42"/>
      <c r="AK922" s="113"/>
      <c r="AL922" s="44"/>
      <c r="AM922" s="46"/>
      <c r="AN922" s="46"/>
      <c r="AO922" s="46"/>
      <c r="AP922" s="46"/>
      <c r="AQ922" s="46"/>
      <c r="AR922" s="46"/>
      <c r="BG922" s="30">
        <f t="shared" si="50"/>
        <v>0</v>
      </c>
      <c r="BH922" s="30" t="str">
        <f t="shared" si="51"/>
        <v>n/a</v>
      </c>
      <c r="BI922" s="31" t="b">
        <f t="shared" si="52"/>
        <v>0</v>
      </c>
    </row>
    <row r="923" spans="1:61" x14ac:dyDescent="0.15">
      <c r="A923" s="29"/>
      <c r="B923" s="32"/>
      <c r="C923" s="33"/>
      <c r="D923" s="33"/>
      <c r="E923" s="47"/>
      <c r="F923" s="41"/>
      <c r="G923" s="34"/>
      <c r="H923" s="35"/>
      <c r="I923" s="35"/>
      <c r="J923" s="36"/>
      <c r="K923" s="37"/>
      <c r="L923" s="37"/>
      <c r="M923" s="38"/>
      <c r="N923" s="39"/>
      <c r="O923" s="40"/>
      <c r="P923" s="40"/>
      <c r="Q923" s="34"/>
      <c r="R923" s="34"/>
      <c r="S923" s="41"/>
      <c r="T923" s="36"/>
      <c r="U923" s="36"/>
      <c r="V923" s="42"/>
      <c r="W923" s="42"/>
      <c r="X923" s="42"/>
      <c r="Y923" s="42"/>
      <c r="Z923" s="36"/>
      <c r="AA923" s="35"/>
      <c r="AB923" s="48"/>
      <c r="AC923" s="43"/>
      <c r="AD923" s="44"/>
      <c r="AE923" s="45"/>
      <c r="AF923" s="36"/>
      <c r="AG923" s="36"/>
      <c r="AH923" s="36"/>
      <c r="AI923" s="49"/>
      <c r="AJ923" s="42"/>
      <c r="AK923" s="113"/>
      <c r="AL923" s="44"/>
      <c r="AM923" s="46"/>
      <c r="AN923" s="46"/>
      <c r="AO923" s="46"/>
      <c r="AP923" s="46"/>
      <c r="AQ923" s="46"/>
      <c r="AR923" s="46"/>
      <c r="BG923" s="30">
        <f t="shared" si="50"/>
        <v>0</v>
      </c>
      <c r="BH923" s="30" t="str">
        <f t="shared" si="51"/>
        <v>n/a</v>
      </c>
      <c r="BI923" s="31" t="b">
        <f t="shared" si="52"/>
        <v>0</v>
      </c>
    </row>
    <row r="924" spans="1:61" x14ac:dyDescent="0.15">
      <c r="A924" s="29"/>
      <c r="B924" s="32"/>
      <c r="C924" s="33"/>
      <c r="D924" s="33"/>
      <c r="E924" s="47"/>
      <c r="F924" s="41"/>
      <c r="G924" s="34"/>
      <c r="H924" s="35"/>
      <c r="I924" s="35"/>
      <c r="J924" s="36"/>
      <c r="K924" s="37"/>
      <c r="L924" s="37"/>
      <c r="M924" s="38"/>
      <c r="N924" s="39"/>
      <c r="O924" s="40"/>
      <c r="P924" s="40"/>
      <c r="Q924" s="34"/>
      <c r="R924" s="34"/>
      <c r="S924" s="41"/>
      <c r="T924" s="36"/>
      <c r="U924" s="36"/>
      <c r="V924" s="42"/>
      <c r="W924" s="42"/>
      <c r="X924" s="42"/>
      <c r="Y924" s="42"/>
      <c r="Z924" s="36"/>
      <c r="AA924" s="35"/>
      <c r="AB924" s="48"/>
      <c r="AC924" s="43"/>
      <c r="AD924" s="44"/>
      <c r="AE924" s="45"/>
      <c r="AF924" s="36"/>
      <c r="AG924" s="36"/>
      <c r="AH924" s="36"/>
      <c r="AI924" s="49"/>
      <c r="AJ924" s="42"/>
      <c r="AK924" s="113"/>
      <c r="AL924" s="44"/>
      <c r="AM924" s="46"/>
      <c r="AN924" s="46"/>
      <c r="AO924" s="46"/>
      <c r="AP924" s="46"/>
      <c r="AQ924" s="46"/>
      <c r="AR924" s="46"/>
      <c r="BG924" s="30">
        <f t="shared" si="50"/>
        <v>0</v>
      </c>
      <c r="BH924" s="30" t="str">
        <f t="shared" si="51"/>
        <v>n/a</v>
      </c>
      <c r="BI924" s="31" t="b">
        <f t="shared" si="52"/>
        <v>0</v>
      </c>
    </row>
    <row r="925" spans="1:61" x14ac:dyDescent="0.15">
      <c r="A925" s="29"/>
      <c r="B925" s="32"/>
      <c r="C925" s="33"/>
      <c r="D925" s="33"/>
      <c r="E925" s="47"/>
      <c r="F925" s="41"/>
      <c r="G925" s="34"/>
      <c r="H925" s="35"/>
      <c r="I925" s="35"/>
      <c r="J925" s="36"/>
      <c r="K925" s="37"/>
      <c r="L925" s="37"/>
      <c r="M925" s="38"/>
      <c r="N925" s="39"/>
      <c r="O925" s="40"/>
      <c r="P925" s="40"/>
      <c r="Q925" s="34"/>
      <c r="R925" s="34"/>
      <c r="S925" s="41"/>
      <c r="T925" s="36"/>
      <c r="U925" s="36"/>
      <c r="V925" s="42"/>
      <c r="W925" s="42"/>
      <c r="X925" s="42"/>
      <c r="Y925" s="42"/>
      <c r="Z925" s="36"/>
      <c r="AA925" s="35"/>
      <c r="AB925" s="48"/>
      <c r="AC925" s="43"/>
      <c r="AD925" s="44"/>
      <c r="AE925" s="45"/>
      <c r="AF925" s="36"/>
      <c r="AG925" s="36"/>
      <c r="AH925" s="36"/>
      <c r="AI925" s="49"/>
      <c r="AJ925" s="42"/>
      <c r="AK925" s="113"/>
      <c r="AL925" s="44"/>
      <c r="AM925" s="46"/>
      <c r="AN925" s="46"/>
      <c r="AO925" s="46"/>
      <c r="AP925" s="46"/>
      <c r="AQ925" s="46"/>
      <c r="AR925" s="46"/>
      <c r="BG925" s="30">
        <f t="shared" si="50"/>
        <v>0</v>
      </c>
      <c r="BH925" s="30" t="str">
        <f t="shared" si="51"/>
        <v>n/a</v>
      </c>
      <c r="BI925" s="31" t="b">
        <f t="shared" si="52"/>
        <v>0</v>
      </c>
    </row>
    <row r="926" spans="1:61" x14ac:dyDescent="0.15">
      <c r="A926" s="29"/>
      <c r="B926" s="32"/>
      <c r="C926" s="33"/>
      <c r="D926" s="33"/>
      <c r="E926" s="47"/>
      <c r="F926" s="41"/>
      <c r="G926" s="34"/>
      <c r="H926" s="35"/>
      <c r="I926" s="35"/>
      <c r="J926" s="36"/>
      <c r="K926" s="37"/>
      <c r="L926" s="37"/>
      <c r="M926" s="38"/>
      <c r="N926" s="39"/>
      <c r="O926" s="40"/>
      <c r="P926" s="40"/>
      <c r="Q926" s="34"/>
      <c r="R926" s="34"/>
      <c r="S926" s="41"/>
      <c r="T926" s="36"/>
      <c r="U926" s="36"/>
      <c r="V926" s="42"/>
      <c r="W926" s="42"/>
      <c r="X926" s="42"/>
      <c r="Y926" s="42"/>
      <c r="Z926" s="36"/>
      <c r="AA926" s="35"/>
      <c r="AB926" s="48"/>
      <c r="AC926" s="43"/>
      <c r="AD926" s="44"/>
      <c r="AE926" s="45"/>
      <c r="AF926" s="36"/>
      <c r="AG926" s="36"/>
      <c r="AH926" s="36"/>
      <c r="AI926" s="49"/>
      <c r="AJ926" s="42"/>
      <c r="AK926" s="113"/>
      <c r="AL926" s="44"/>
      <c r="AM926" s="46"/>
      <c r="AN926" s="46"/>
      <c r="AO926" s="46"/>
      <c r="AP926" s="46"/>
      <c r="AQ926" s="46"/>
      <c r="AR926" s="46"/>
      <c r="BG926" s="30">
        <f t="shared" si="50"/>
        <v>0</v>
      </c>
      <c r="BH926" s="30" t="str">
        <f t="shared" si="51"/>
        <v>n/a</v>
      </c>
      <c r="BI926" s="31" t="b">
        <f t="shared" si="52"/>
        <v>0</v>
      </c>
    </row>
    <row r="927" spans="1:61" x14ac:dyDescent="0.15">
      <c r="A927" s="29"/>
      <c r="B927" s="32"/>
      <c r="C927" s="33"/>
      <c r="D927" s="33"/>
      <c r="E927" s="47"/>
      <c r="F927" s="41"/>
      <c r="G927" s="34"/>
      <c r="H927" s="35"/>
      <c r="I927" s="35"/>
      <c r="J927" s="36"/>
      <c r="K927" s="37"/>
      <c r="L927" s="37"/>
      <c r="M927" s="38"/>
      <c r="N927" s="39"/>
      <c r="O927" s="40"/>
      <c r="P927" s="40"/>
      <c r="Q927" s="34"/>
      <c r="R927" s="34"/>
      <c r="S927" s="41"/>
      <c r="T927" s="36"/>
      <c r="U927" s="36"/>
      <c r="V927" s="42"/>
      <c r="W927" s="42"/>
      <c r="X927" s="42"/>
      <c r="Y927" s="42"/>
      <c r="Z927" s="36"/>
      <c r="AA927" s="35"/>
      <c r="AB927" s="48"/>
      <c r="AC927" s="43"/>
      <c r="AD927" s="44"/>
      <c r="AE927" s="45"/>
      <c r="AF927" s="36"/>
      <c r="AG927" s="36"/>
      <c r="AH927" s="36"/>
      <c r="AI927" s="49"/>
      <c r="AJ927" s="42"/>
      <c r="AK927" s="113"/>
      <c r="AL927" s="44"/>
      <c r="AM927" s="46"/>
      <c r="AN927" s="46"/>
      <c r="AO927" s="46"/>
      <c r="AP927" s="46"/>
      <c r="AQ927" s="46"/>
      <c r="AR927" s="46"/>
      <c r="BG927" s="30">
        <f t="shared" si="50"/>
        <v>0</v>
      </c>
      <c r="BH927" s="30" t="str">
        <f t="shared" si="51"/>
        <v>n/a</v>
      </c>
      <c r="BI927" s="31" t="b">
        <f t="shared" si="52"/>
        <v>0</v>
      </c>
    </row>
    <row r="928" spans="1:61" x14ac:dyDescent="0.15">
      <c r="A928" s="29"/>
      <c r="B928" s="32"/>
      <c r="C928" s="33"/>
      <c r="D928" s="33"/>
      <c r="E928" s="47"/>
      <c r="F928" s="41"/>
      <c r="G928" s="34"/>
      <c r="H928" s="35"/>
      <c r="I928" s="35"/>
      <c r="J928" s="36"/>
      <c r="K928" s="37"/>
      <c r="L928" s="37"/>
      <c r="M928" s="38"/>
      <c r="N928" s="39"/>
      <c r="O928" s="40"/>
      <c r="P928" s="40"/>
      <c r="Q928" s="34"/>
      <c r="R928" s="34"/>
      <c r="S928" s="41"/>
      <c r="T928" s="36"/>
      <c r="U928" s="36"/>
      <c r="V928" s="42"/>
      <c r="W928" s="42"/>
      <c r="X928" s="42"/>
      <c r="Y928" s="42"/>
      <c r="Z928" s="36"/>
      <c r="AA928" s="35"/>
      <c r="AB928" s="48"/>
      <c r="AC928" s="43"/>
      <c r="AD928" s="44"/>
      <c r="AE928" s="45"/>
      <c r="AF928" s="36"/>
      <c r="AG928" s="36"/>
      <c r="AH928" s="36"/>
      <c r="AI928" s="49"/>
      <c r="AJ928" s="42"/>
      <c r="AK928" s="113"/>
      <c r="AL928" s="44"/>
      <c r="AM928" s="46"/>
      <c r="AN928" s="46"/>
      <c r="AO928" s="46"/>
      <c r="AP928" s="46"/>
      <c r="AQ928" s="46"/>
      <c r="AR928" s="46"/>
      <c r="BG928" s="30">
        <f t="shared" si="50"/>
        <v>0</v>
      </c>
      <c r="BH928" s="30" t="str">
        <f t="shared" si="51"/>
        <v>n/a</v>
      </c>
      <c r="BI928" s="31" t="b">
        <f t="shared" si="52"/>
        <v>0</v>
      </c>
    </row>
    <row r="929" spans="1:61" x14ac:dyDescent="0.15">
      <c r="A929" s="29"/>
      <c r="B929" s="32"/>
      <c r="C929" s="33"/>
      <c r="D929" s="33"/>
      <c r="E929" s="47"/>
      <c r="F929" s="41"/>
      <c r="G929" s="34"/>
      <c r="H929" s="35"/>
      <c r="I929" s="35"/>
      <c r="J929" s="36"/>
      <c r="K929" s="37"/>
      <c r="L929" s="37"/>
      <c r="M929" s="38"/>
      <c r="N929" s="39"/>
      <c r="O929" s="40"/>
      <c r="P929" s="40"/>
      <c r="Q929" s="34"/>
      <c r="R929" s="34"/>
      <c r="S929" s="41"/>
      <c r="T929" s="36"/>
      <c r="U929" s="36"/>
      <c r="V929" s="42"/>
      <c r="W929" s="42"/>
      <c r="X929" s="42"/>
      <c r="Y929" s="42"/>
      <c r="Z929" s="36"/>
      <c r="AA929" s="35"/>
      <c r="AB929" s="48"/>
      <c r="AC929" s="43"/>
      <c r="AD929" s="44"/>
      <c r="AE929" s="45"/>
      <c r="AF929" s="36"/>
      <c r="AG929" s="36"/>
      <c r="AH929" s="36"/>
      <c r="AI929" s="49"/>
      <c r="AJ929" s="42"/>
      <c r="AK929" s="113"/>
      <c r="AL929" s="44"/>
      <c r="AM929" s="46"/>
      <c r="AN929" s="46"/>
      <c r="AO929" s="46"/>
      <c r="AP929" s="46"/>
      <c r="AQ929" s="46"/>
      <c r="AR929" s="46"/>
      <c r="BG929" s="30">
        <f t="shared" si="50"/>
        <v>0</v>
      </c>
      <c r="BH929" s="30" t="str">
        <f t="shared" si="51"/>
        <v>n/a</v>
      </c>
      <c r="BI929" s="31" t="b">
        <f t="shared" si="52"/>
        <v>0</v>
      </c>
    </row>
    <row r="930" spans="1:61" x14ac:dyDescent="0.15">
      <c r="A930" s="29"/>
      <c r="B930" s="32"/>
      <c r="C930" s="33"/>
      <c r="D930" s="33"/>
      <c r="E930" s="47"/>
      <c r="F930" s="41"/>
      <c r="G930" s="34"/>
      <c r="H930" s="35"/>
      <c r="I930" s="35"/>
      <c r="J930" s="36"/>
      <c r="K930" s="37"/>
      <c r="L930" s="37"/>
      <c r="M930" s="38"/>
      <c r="N930" s="39"/>
      <c r="O930" s="40"/>
      <c r="P930" s="40"/>
      <c r="Q930" s="34"/>
      <c r="R930" s="34"/>
      <c r="S930" s="41"/>
      <c r="T930" s="36"/>
      <c r="U930" s="36"/>
      <c r="V930" s="42"/>
      <c r="W930" s="42"/>
      <c r="X930" s="42"/>
      <c r="Y930" s="42"/>
      <c r="Z930" s="36"/>
      <c r="AA930" s="35"/>
      <c r="AB930" s="48"/>
      <c r="AC930" s="43"/>
      <c r="AD930" s="44"/>
      <c r="AE930" s="45"/>
      <c r="AF930" s="36"/>
      <c r="AG930" s="36"/>
      <c r="AH930" s="36"/>
      <c r="AI930" s="49"/>
      <c r="AJ930" s="42"/>
      <c r="AK930" s="113"/>
      <c r="AL930" s="44"/>
      <c r="AM930" s="46"/>
      <c r="AN930" s="46"/>
      <c r="AO930" s="46"/>
      <c r="AP930" s="46"/>
      <c r="AQ930" s="46"/>
      <c r="AR930" s="46"/>
      <c r="BG930" s="30">
        <f t="shared" si="50"/>
        <v>0</v>
      </c>
      <c r="BH930" s="30" t="str">
        <f t="shared" si="51"/>
        <v>n/a</v>
      </c>
      <c r="BI930" s="31" t="b">
        <f t="shared" si="52"/>
        <v>0</v>
      </c>
    </row>
    <row r="931" spans="1:61" x14ac:dyDescent="0.15">
      <c r="A931" s="29"/>
      <c r="B931" s="32"/>
      <c r="C931" s="33"/>
      <c r="D931" s="33"/>
      <c r="E931" s="47"/>
      <c r="F931" s="41"/>
      <c r="G931" s="34"/>
      <c r="H931" s="35"/>
      <c r="I931" s="35"/>
      <c r="J931" s="36"/>
      <c r="K931" s="37"/>
      <c r="L931" s="37"/>
      <c r="M931" s="38"/>
      <c r="N931" s="39"/>
      <c r="O931" s="40"/>
      <c r="P931" s="40"/>
      <c r="Q931" s="34"/>
      <c r="R931" s="34"/>
      <c r="S931" s="41"/>
      <c r="T931" s="36"/>
      <c r="U931" s="36"/>
      <c r="V931" s="42"/>
      <c r="W931" s="42"/>
      <c r="X931" s="42"/>
      <c r="Y931" s="42"/>
      <c r="Z931" s="36"/>
      <c r="AA931" s="35"/>
      <c r="AB931" s="48"/>
      <c r="AC931" s="43"/>
      <c r="AD931" s="44"/>
      <c r="AE931" s="45"/>
      <c r="AF931" s="36"/>
      <c r="AG931" s="36"/>
      <c r="AH931" s="36"/>
      <c r="AI931" s="49"/>
      <c r="AJ931" s="42"/>
      <c r="AK931" s="113"/>
      <c r="AL931" s="44"/>
      <c r="AM931" s="46"/>
      <c r="AN931" s="46"/>
      <c r="AO931" s="46"/>
      <c r="AP931" s="46"/>
      <c r="AQ931" s="46"/>
      <c r="AR931" s="46"/>
      <c r="BG931" s="30">
        <f t="shared" si="50"/>
        <v>0</v>
      </c>
      <c r="BH931" s="30" t="str">
        <f t="shared" si="51"/>
        <v>n/a</v>
      </c>
      <c r="BI931" s="31" t="b">
        <f t="shared" si="52"/>
        <v>0</v>
      </c>
    </row>
    <row r="932" spans="1:61" x14ac:dyDescent="0.15">
      <c r="A932" s="29"/>
      <c r="B932" s="32"/>
      <c r="C932" s="33"/>
      <c r="D932" s="33"/>
      <c r="E932" s="47"/>
      <c r="F932" s="41"/>
      <c r="G932" s="34"/>
      <c r="H932" s="35"/>
      <c r="I932" s="35"/>
      <c r="J932" s="36"/>
      <c r="K932" s="37"/>
      <c r="L932" s="37"/>
      <c r="M932" s="38"/>
      <c r="N932" s="39"/>
      <c r="O932" s="40"/>
      <c r="P932" s="40"/>
      <c r="Q932" s="34"/>
      <c r="R932" s="34"/>
      <c r="S932" s="41"/>
      <c r="T932" s="36"/>
      <c r="U932" s="36"/>
      <c r="V932" s="42"/>
      <c r="W932" s="42"/>
      <c r="X932" s="42"/>
      <c r="Y932" s="42"/>
      <c r="Z932" s="36"/>
      <c r="AA932" s="35"/>
      <c r="AB932" s="48"/>
      <c r="AC932" s="43"/>
      <c r="AD932" s="44"/>
      <c r="AE932" s="45"/>
      <c r="AF932" s="36"/>
      <c r="AG932" s="36"/>
      <c r="AH932" s="36"/>
      <c r="AI932" s="49"/>
      <c r="AJ932" s="42"/>
      <c r="AK932" s="113"/>
      <c r="AL932" s="44"/>
      <c r="AM932" s="46"/>
      <c r="AN932" s="46"/>
      <c r="AO932" s="46"/>
      <c r="AP932" s="46"/>
      <c r="AQ932" s="46"/>
      <c r="AR932" s="46"/>
      <c r="BG932" s="30">
        <f t="shared" si="50"/>
        <v>0</v>
      </c>
      <c r="BH932" s="30" t="str">
        <f t="shared" si="51"/>
        <v>n/a</v>
      </c>
      <c r="BI932" s="31" t="b">
        <f t="shared" si="52"/>
        <v>0</v>
      </c>
    </row>
    <row r="933" spans="1:61" x14ac:dyDescent="0.15">
      <c r="A933" s="29"/>
      <c r="B933" s="32"/>
      <c r="C933" s="33"/>
      <c r="D933" s="33"/>
      <c r="E933" s="47"/>
      <c r="F933" s="41"/>
      <c r="G933" s="34"/>
      <c r="H933" s="35"/>
      <c r="I933" s="35"/>
      <c r="J933" s="36"/>
      <c r="K933" s="37"/>
      <c r="L933" s="37"/>
      <c r="M933" s="38"/>
      <c r="N933" s="39"/>
      <c r="O933" s="40"/>
      <c r="P933" s="40"/>
      <c r="Q933" s="34"/>
      <c r="R933" s="34"/>
      <c r="S933" s="41"/>
      <c r="T933" s="36"/>
      <c r="U933" s="36"/>
      <c r="V933" s="42"/>
      <c r="W933" s="42"/>
      <c r="X933" s="42"/>
      <c r="Y933" s="42"/>
      <c r="Z933" s="36"/>
      <c r="AA933" s="35"/>
      <c r="AB933" s="48"/>
      <c r="AC933" s="43"/>
      <c r="AD933" s="44"/>
      <c r="AE933" s="45"/>
      <c r="AF933" s="36"/>
      <c r="AG933" s="36"/>
      <c r="AH933" s="36"/>
      <c r="AI933" s="49"/>
      <c r="AJ933" s="42"/>
      <c r="AK933" s="113"/>
      <c r="AL933" s="44"/>
      <c r="AM933" s="46"/>
      <c r="AN933" s="46"/>
      <c r="AO933" s="46"/>
      <c r="AP933" s="46"/>
      <c r="AQ933" s="46"/>
      <c r="AR933" s="46"/>
      <c r="BG933" s="30">
        <f t="shared" si="50"/>
        <v>0</v>
      </c>
      <c r="BH933" s="30" t="str">
        <f t="shared" si="51"/>
        <v>n/a</v>
      </c>
      <c r="BI933" s="31" t="b">
        <f t="shared" si="52"/>
        <v>0</v>
      </c>
    </row>
    <row r="934" spans="1:61" x14ac:dyDescent="0.15">
      <c r="A934" s="29"/>
      <c r="B934" s="32"/>
      <c r="C934" s="33"/>
      <c r="D934" s="33"/>
      <c r="E934" s="47"/>
      <c r="F934" s="41"/>
      <c r="G934" s="34"/>
      <c r="H934" s="35"/>
      <c r="I934" s="35"/>
      <c r="J934" s="36"/>
      <c r="K934" s="37"/>
      <c r="L934" s="37"/>
      <c r="M934" s="38"/>
      <c r="N934" s="39"/>
      <c r="O934" s="40"/>
      <c r="P934" s="40"/>
      <c r="Q934" s="34"/>
      <c r="R934" s="34"/>
      <c r="S934" s="41"/>
      <c r="T934" s="36"/>
      <c r="U934" s="36"/>
      <c r="V934" s="42"/>
      <c r="W934" s="42"/>
      <c r="X934" s="42"/>
      <c r="Y934" s="42"/>
      <c r="Z934" s="36"/>
      <c r="AA934" s="35"/>
      <c r="AB934" s="48"/>
      <c r="AC934" s="43"/>
      <c r="AD934" s="44"/>
      <c r="AE934" s="45"/>
      <c r="AF934" s="36"/>
      <c r="AG934" s="36"/>
      <c r="AH934" s="36"/>
      <c r="AI934" s="49"/>
      <c r="AJ934" s="42"/>
      <c r="AK934" s="113"/>
      <c r="AL934" s="44"/>
      <c r="AM934" s="46"/>
      <c r="AN934" s="46"/>
      <c r="AO934" s="46"/>
      <c r="AP934" s="46"/>
      <c r="AQ934" s="46"/>
      <c r="AR934" s="46"/>
      <c r="BG934" s="30">
        <f t="shared" si="50"/>
        <v>0</v>
      </c>
      <c r="BH934" s="30" t="str">
        <f t="shared" si="51"/>
        <v>n/a</v>
      </c>
      <c r="BI934" s="31" t="b">
        <f t="shared" si="52"/>
        <v>0</v>
      </c>
    </row>
    <row r="935" spans="1:61" x14ac:dyDescent="0.15">
      <c r="A935" s="29"/>
      <c r="B935" s="32"/>
      <c r="C935" s="33"/>
      <c r="D935" s="33"/>
      <c r="E935" s="47"/>
      <c r="F935" s="41"/>
      <c r="G935" s="34"/>
      <c r="H935" s="35"/>
      <c r="I935" s="35"/>
      <c r="J935" s="36"/>
      <c r="K935" s="37"/>
      <c r="L935" s="37"/>
      <c r="M935" s="38"/>
      <c r="N935" s="39"/>
      <c r="O935" s="40"/>
      <c r="P935" s="40"/>
      <c r="Q935" s="34"/>
      <c r="R935" s="34"/>
      <c r="S935" s="41"/>
      <c r="T935" s="36"/>
      <c r="U935" s="36"/>
      <c r="V935" s="42"/>
      <c r="W935" s="42"/>
      <c r="X935" s="42"/>
      <c r="Y935" s="42"/>
      <c r="Z935" s="36"/>
      <c r="AA935" s="35"/>
      <c r="AB935" s="48"/>
      <c r="AC935" s="43"/>
      <c r="AD935" s="44"/>
      <c r="AE935" s="45"/>
      <c r="AF935" s="36"/>
      <c r="AG935" s="36"/>
      <c r="AH935" s="36"/>
      <c r="AI935" s="49"/>
      <c r="AJ935" s="42"/>
      <c r="AK935" s="113"/>
      <c r="AL935" s="44"/>
      <c r="AM935" s="46"/>
      <c r="AN935" s="46"/>
      <c r="AO935" s="46"/>
      <c r="AP935" s="46"/>
      <c r="AQ935" s="46"/>
      <c r="AR935" s="46"/>
      <c r="BG935" s="30">
        <f t="shared" si="50"/>
        <v>0</v>
      </c>
      <c r="BH935" s="30" t="str">
        <f t="shared" si="51"/>
        <v>n/a</v>
      </c>
      <c r="BI935" s="31" t="b">
        <f t="shared" si="52"/>
        <v>0</v>
      </c>
    </row>
    <row r="936" spans="1:61" x14ac:dyDescent="0.15">
      <c r="A936" s="29"/>
      <c r="B936" s="32"/>
      <c r="C936" s="33"/>
      <c r="D936" s="33"/>
      <c r="E936" s="47"/>
      <c r="F936" s="41"/>
      <c r="G936" s="34"/>
      <c r="H936" s="35"/>
      <c r="I936" s="35"/>
      <c r="J936" s="36"/>
      <c r="K936" s="37"/>
      <c r="L936" s="37"/>
      <c r="M936" s="38"/>
      <c r="N936" s="39"/>
      <c r="O936" s="40"/>
      <c r="P936" s="40"/>
      <c r="Q936" s="34"/>
      <c r="R936" s="34"/>
      <c r="S936" s="41"/>
      <c r="T936" s="36"/>
      <c r="U936" s="36"/>
      <c r="V936" s="42"/>
      <c r="W936" s="42"/>
      <c r="X936" s="42"/>
      <c r="Y936" s="42"/>
      <c r="Z936" s="36"/>
      <c r="AA936" s="35"/>
      <c r="AB936" s="48"/>
      <c r="AC936" s="43"/>
      <c r="AD936" s="44"/>
      <c r="AE936" s="45"/>
      <c r="AF936" s="36"/>
      <c r="AG936" s="36"/>
      <c r="AH936" s="36"/>
      <c r="AI936" s="49"/>
      <c r="AJ936" s="42"/>
      <c r="AK936" s="113"/>
      <c r="AL936" s="44"/>
      <c r="AM936" s="46"/>
      <c r="AN936" s="46"/>
      <c r="AO936" s="46"/>
      <c r="AP936" s="46"/>
      <c r="AQ936" s="46"/>
      <c r="AR936" s="46"/>
      <c r="BG936" s="30">
        <f t="shared" si="50"/>
        <v>0</v>
      </c>
      <c r="BH936" s="30" t="str">
        <f t="shared" si="51"/>
        <v>n/a</v>
      </c>
      <c r="BI936" s="31" t="b">
        <f t="shared" si="52"/>
        <v>0</v>
      </c>
    </row>
    <row r="937" spans="1:61" x14ac:dyDescent="0.15">
      <c r="A937" s="29"/>
      <c r="B937" s="32"/>
      <c r="C937" s="33"/>
      <c r="D937" s="33"/>
      <c r="E937" s="47"/>
      <c r="F937" s="41"/>
      <c r="G937" s="34"/>
      <c r="H937" s="35"/>
      <c r="I937" s="35"/>
      <c r="J937" s="36"/>
      <c r="K937" s="37"/>
      <c r="L937" s="37"/>
      <c r="M937" s="38"/>
      <c r="N937" s="39"/>
      <c r="O937" s="40"/>
      <c r="P937" s="40"/>
      <c r="Q937" s="34"/>
      <c r="R937" s="34"/>
      <c r="S937" s="41"/>
      <c r="T937" s="36"/>
      <c r="U937" s="36"/>
      <c r="V937" s="42"/>
      <c r="W937" s="42"/>
      <c r="X937" s="42"/>
      <c r="Y937" s="42"/>
      <c r="Z937" s="36"/>
      <c r="AA937" s="35"/>
      <c r="AB937" s="48"/>
      <c r="AC937" s="43"/>
      <c r="AD937" s="44"/>
      <c r="AE937" s="45"/>
      <c r="AF937" s="36"/>
      <c r="AG937" s="36"/>
      <c r="AH937" s="36"/>
      <c r="AI937" s="49"/>
      <c r="AJ937" s="42"/>
      <c r="AK937" s="113"/>
      <c r="AL937" s="44"/>
      <c r="AM937" s="46"/>
      <c r="AN937" s="46"/>
      <c r="AO937" s="46"/>
      <c r="AP937" s="46"/>
      <c r="AQ937" s="46"/>
      <c r="AR937" s="46"/>
      <c r="BG937" s="30">
        <f t="shared" si="50"/>
        <v>0</v>
      </c>
      <c r="BH937" s="30" t="str">
        <f t="shared" si="51"/>
        <v>n/a</v>
      </c>
      <c r="BI937" s="31" t="b">
        <f t="shared" si="52"/>
        <v>0</v>
      </c>
    </row>
    <row r="938" spans="1:61" x14ac:dyDescent="0.15">
      <c r="A938" s="29"/>
      <c r="B938" s="32"/>
      <c r="C938" s="33"/>
      <c r="D938" s="33"/>
      <c r="E938" s="47"/>
      <c r="F938" s="41"/>
      <c r="G938" s="34"/>
      <c r="H938" s="35"/>
      <c r="I938" s="35"/>
      <c r="J938" s="36"/>
      <c r="K938" s="37"/>
      <c r="L938" s="37"/>
      <c r="M938" s="38"/>
      <c r="N938" s="39"/>
      <c r="O938" s="40"/>
      <c r="P938" s="40"/>
      <c r="Q938" s="34"/>
      <c r="R938" s="34"/>
      <c r="S938" s="41"/>
      <c r="T938" s="36"/>
      <c r="U938" s="36"/>
      <c r="V938" s="42"/>
      <c r="W938" s="42"/>
      <c r="X938" s="42"/>
      <c r="Y938" s="42"/>
      <c r="Z938" s="36"/>
      <c r="AA938" s="35"/>
      <c r="AB938" s="48"/>
      <c r="AC938" s="43"/>
      <c r="AD938" s="44"/>
      <c r="AE938" s="45"/>
      <c r="AF938" s="36"/>
      <c r="AG938" s="36"/>
      <c r="AH938" s="36"/>
      <c r="AI938" s="49"/>
      <c r="AJ938" s="42"/>
      <c r="AK938" s="113"/>
      <c r="AL938" s="44"/>
      <c r="AM938" s="46"/>
      <c r="AN938" s="46"/>
      <c r="AO938" s="46"/>
      <c r="AP938" s="46"/>
      <c r="AQ938" s="46"/>
      <c r="AR938" s="46"/>
      <c r="BG938" s="30">
        <f t="shared" si="50"/>
        <v>0</v>
      </c>
      <c r="BH938" s="30" t="str">
        <f t="shared" si="51"/>
        <v>n/a</v>
      </c>
      <c r="BI938" s="31" t="b">
        <f t="shared" si="52"/>
        <v>0</v>
      </c>
    </row>
    <row r="939" spans="1:61" x14ac:dyDescent="0.15">
      <c r="A939" s="29"/>
      <c r="B939" s="32"/>
      <c r="C939" s="33"/>
      <c r="D939" s="33"/>
      <c r="E939" s="47"/>
      <c r="F939" s="41"/>
      <c r="G939" s="34"/>
      <c r="H939" s="35"/>
      <c r="I939" s="35"/>
      <c r="J939" s="36"/>
      <c r="K939" s="37"/>
      <c r="L939" s="37"/>
      <c r="M939" s="38"/>
      <c r="N939" s="39"/>
      <c r="O939" s="40"/>
      <c r="P939" s="40"/>
      <c r="Q939" s="34"/>
      <c r="R939" s="34"/>
      <c r="S939" s="41"/>
      <c r="T939" s="36"/>
      <c r="U939" s="36"/>
      <c r="V939" s="42"/>
      <c r="W939" s="42"/>
      <c r="X939" s="42"/>
      <c r="Y939" s="42"/>
      <c r="Z939" s="36"/>
      <c r="AA939" s="35"/>
      <c r="AB939" s="48"/>
      <c r="AC939" s="43"/>
      <c r="AD939" s="44"/>
      <c r="AE939" s="45"/>
      <c r="AF939" s="36"/>
      <c r="AG939" s="36"/>
      <c r="AH939" s="36"/>
      <c r="AI939" s="49"/>
      <c r="AJ939" s="42"/>
      <c r="AK939" s="113"/>
      <c r="AL939" s="44"/>
      <c r="AM939" s="46"/>
      <c r="AN939" s="46"/>
      <c r="AO939" s="46"/>
      <c r="AP939" s="46"/>
      <c r="AQ939" s="46"/>
      <c r="AR939" s="46"/>
      <c r="BG939" s="30">
        <f t="shared" si="50"/>
        <v>0</v>
      </c>
      <c r="BH939" s="30" t="str">
        <f t="shared" si="51"/>
        <v>n/a</v>
      </c>
      <c r="BI939" s="31" t="b">
        <f t="shared" si="52"/>
        <v>0</v>
      </c>
    </row>
    <row r="940" spans="1:61" x14ac:dyDescent="0.15">
      <c r="A940" s="29"/>
      <c r="B940" s="32"/>
      <c r="C940" s="33"/>
      <c r="D940" s="33"/>
      <c r="E940" s="47"/>
      <c r="F940" s="41"/>
      <c r="G940" s="34"/>
      <c r="H940" s="35"/>
      <c r="I940" s="35"/>
      <c r="J940" s="36"/>
      <c r="K940" s="37"/>
      <c r="L940" s="37"/>
      <c r="M940" s="38"/>
      <c r="N940" s="39"/>
      <c r="O940" s="40"/>
      <c r="P940" s="40"/>
      <c r="Q940" s="34"/>
      <c r="R940" s="34"/>
      <c r="S940" s="41"/>
      <c r="T940" s="36"/>
      <c r="U940" s="36"/>
      <c r="V940" s="42"/>
      <c r="W940" s="42"/>
      <c r="X940" s="42"/>
      <c r="Y940" s="42"/>
      <c r="Z940" s="36"/>
      <c r="AA940" s="35"/>
      <c r="AB940" s="48"/>
      <c r="AC940" s="43"/>
      <c r="AD940" s="44"/>
      <c r="AE940" s="45"/>
      <c r="AF940" s="36"/>
      <c r="AG940" s="36"/>
      <c r="AH940" s="36"/>
      <c r="AI940" s="49"/>
      <c r="AJ940" s="42"/>
      <c r="AK940" s="113"/>
      <c r="AL940" s="44"/>
      <c r="AM940" s="46"/>
      <c r="AN940" s="46"/>
      <c r="AO940" s="46"/>
      <c r="AP940" s="46"/>
      <c r="AQ940" s="46"/>
      <c r="AR940" s="46"/>
      <c r="BG940" s="30">
        <f t="shared" si="50"/>
        <v>0</v>
      </c>
      <c r="BH940" s="30" t="str">
        <f t="shared" si="51"/>
        <v>n/a</v>
      </c>
      <c r="BI940" s="31" t="b">
        <f t="shared" si="52"/>
        <v>0</v>
      </c>
    </row>
    <row r="941" spans="1:61" x14ac:dyDescent="0.15">
      <c r="A941" s="29"/>
      <c r="B941" s="32"/>
      <c r="C941" s="33"/>
      <c r="D941" s="33"/>
      <c r="E941" s="47"/>
      <c r="F941" s="41"/>
      <c r="G941" s="34"/>
      <c r="H941" s="35"/>
      <c r="I941" s="35"/>
      <c r="J941" s="36"/>
      <c r="K941" s="37"/>
      <c r="L941" s="37"/>
      <c r="M941" s="38"/>
      <c r="N941" s="39"/>
      <c r="O941" s="40"/>
      <c r="P941" s="40"/>
      <c r="Q941" s="34"/>
      <c r="R941" s="34"/>
      <c r="S941" s="41"/>
      <c r="T941" s="36"/>
      <c r="U941" s="36"/>
      <c r="V941" s="42"/>
      <c r="W941" s="42"/>
      <c r="X941" s="42"/>
      <c r="Y941" s="42"/>
      <c r="Z941" s="36"/>
      <c r="AA941" s="35"/>
      <c r="AB941" s="48"/>
      <c r="AC941" s="43"/>
      <c r="AD941" s="44"/>
      <c r="AE941" s="45"/>
      <c r="AF941" s="36"/>
      <c r="AG941" s="36"/>
      <c r="AH941" s="36"/>
      <c r="AI941" s="49"/>
      <c r="AJ941" s="42"/>
      <c r="AK941" s="113"/>
      <c r="AL941" s="44"/>
      <c r="AM941" s="46"/>
      <c r="AN941" s="46"/>
      <c r="AO941" s="46"/>
      <c r="AP941" s="46"/>
      <c r="AQ941" s="46"/>
      <c r="AR941" s="46"/>
      <c r="BG941" s="30">
        <f t="shared" si="50"/>
        <v>0</v>
      </c>
      <c r="BH941" s="30" t="str">
        <f t="shared" si="51"/>
        <v>n/a</v>
      </c>
      <c r="BI941" s="31" t="b">
        <f t="shared" si="52"/>
        <v>0</v>
      </c>
    </row>
    <row r="942" spans="1:61" x14ac:dyDescent="0.15">
      <c r="A942" s="29"/>
      <c r="B942" s="32"/>
      <c r="C942" s="33"/>
      <c r="D942" s="33"/>
      <c r="E942" s="47"/>
      <c r="F942" s="41"/>
      <c r="G942" s="34"/>
      <c r="H942" s="35"/>
      <c r="I942" s="35"/>
      <c r="J942" s="36"/>
      <c r="K942" s="37"/>
      <c r="L942" s="37"/>
      <c r="M942" s="38"/>
      <c r="N942" s="39"/>
      <c r="O942" s="40"/>
      <c r="P942" s="40"/>
      <c r="Q942" s="34"/>
      <c r="R942" s="34"/>
      <c r="S942" s="41"/>
      <c r="T942" s="36"/>
      <c r="U942" s="36"/>
      <c r="V942" s="42"/>
      <c r="W942" s="42"/>
      <c r="X942" s="42"/>
      <c r="Y942" s="42"/>
      <c r="Z942" s="36"/>
      <c r="AA942" s="35"/>
      <c r="AB942" s="48"/>
      <c r="AC942" s="43"/>
      <c r="AD942" s="44"/>
      <c r="AE942" s="45"/>
      <c r="AF942" s="36"/>
      <c r="AG942" s="36"/>
      <c r="AH942" s="36"/>
      <c r="AI942" s="49"/>
      <c r="AJ942" s="42"/>
      <c r="AK942" s="113"/>
      <c r="AL942" s="44"/>
      <c r="AM942" s="46"/>
      <c r="AN942" s="46"/>
      <c r="AO942" s="46"/>
      <c r="AP942" s="46"/>
      <c r="AQ942" s="46"/>
      <c r="AR942" s="46"/>
      <c r="BG942" s="30">
        <f t="shared" si="50"/>
        <v>0</v>
      </c>
      <c r="BH942" s="30" t="str">
        <f t="shared" si="51"/>
        <v>n/a</v>
      </c>
      <c r="BI942" s="31" t="b">
        <f t="shared" si="52"/>
        <v>0</v>
      </c>
    </row>
    <row r="943" spans="1:61" x14ac:dyDescent="0.15">
      <c r="A943" s="29"/>
      <c r="B943" s="32"/>
      <c r="C943" s="33"/>
      <c r="D943" s="33"/>
      <c r="E943" s="47"/>
      <c r="F943" s="41"/>
      <c r="G943" s="34"/>
      <c r="H943" s="35"/>
      <c r="I943" s="35"/>
      <c r="J943" s="36"/>
      <c r="K943" s="37"/>
      <c r="L943" s="37"/>
      <c r="M943" s="38"/>
      <c r="N943" s="39"/>
      <c r="O943" s="40"/>
      <c r="P943" s="40"/>
      <c r="Q943" s="34"/>
      <c r="R943" s="34"/>
      <c r="S943" s="41"/>
      <c r="T943" s="36"/>
      <c r="U943" s="36"/>
      <c r="V943" s="42"/>
      <c r="W943" s="42"/>
      <c r="X943" s="42"/>
      <c r="Y943" s="42"/>
      <c r="Z943" s="36"/>
      <c r="AA943" s="35"/>
      <c r="AB943" s="48"/>
      <c r="AC943" s="43"/>
      <c r="AD943" s="44"/>
      <c r="AE943" s="45"/>
      <c r="AF943" s="36"/>
      <c r="AG943" s="36"/>
      <c r="AH943" s="36"/>
      <c r="AI943" s="49"/>
      <c r="AJ943" s="42"/>
      <c r="AK943" s="113"/>
      <c r="AL943" s="44"/>
      <c r="AM943" s="46"/>
      <c r="AN943" s="46"/>
      <c r="AO943" s="46"/>
      <c r="AP943" s="46"/>
      <c r="AQ943" s="46"/>
      <c r="AR943" s="46"/>
      <c r="BG943" s="30">
        <f t="shared" si="50"/>
        <v>0</v>
      </c>
      <c r="BH943" s="30" t="str">
        <f t="shared" si="51"/>
        <v>n/a</v>
      </c>
      <c r="BI943" s="31" t="b">
        <f t="shared" si="52"/>
        <v>0</v>
      </c>
    </row>
    <row r="944" spans="1:61" x14ac:dyDescent="0.15">
      <c r="A944" s="29"/>
      <c r="B944" s="32"/>
      <c r="C944" s="33"/>
      <c r="D944" s="33"/>
      <c r="E944" s="47"/>
      <c r="F944" s="41"/>
      <c r="G944" s="34"/>
      <c r="H944" s="35"/>
      <c r="I944" s="35"/>
      <c r="J944" s="36"/>
      <c r="K944" s="37"/>
      <c r="L944" s="37"/>
      <c r="M944" s="38"/>
      <c r="N944" s="39"/>
      <c r="O944" s="40"/>
      <c r="P944" s="40"/>
      <c r="Q944" s="34"/>
      <c r="R944" s="34"/>
      <c r="S944" s="41"/>
      <c r="T944" s="36"/>
      <c r="U944" s="36"/>
      <c r="V944" s="42"/>
      <c r="W944" s="42"/>
      <c r="X944" s="42"/>
      <c r="Y944" s="42"/>
      <c r="Z944" s="36"/>
      <c r="AA944" s="35"/>
      <c r="AB944" s="48"/>
      <c r="AC944" s="43"/>
      <c r="AD944" s="44"/>
      <c r="AE944" s="45"/>
      <c r="AF944" s="36"/>
      <c r="AG944" s="36"/>
      <c r="AH944" s="36"/>
      <c r="AI944" s="49"/>
      <c r="AJ944" s="42"/>
      <c r="AK944" s="113"/>
      <c r="AL944" s="44"/>
      <c r="AM944" s="46"/>
      <c r="AN944" s="46"/>
      <c r="AO944" s="46"/>
      <c r="AP944" s="46"/>
      <c r="AQ944" s="46"/>
      <c r="AR944" s="46"/>
      <c r="BG944" s="30">
        <f t="shared" si="50"/>
        <v>0</v>
      </c>
      <c r="BH944" s="30" t="str">
        <f t="shared" si="51"/>
        <v>n/a</v>
      </c>
      <c r="BI944" s="31" t="b">
        <f t="shared" si="52"/>
        <v>0</v>
      </c>
    </row>
    <row r="945" spans="1:61" x14ac:dyDescent="0.15">
      <c r="A945" s="29"/>
      <c r="B945" s="32"/>
      <c r="C945" s="33"/>
      <c r="D945" s="33"/>
      <c r="E945" s="47"/>
      <c r="F945" s="41"/>
      <c r="G945" s="34"/>
      <c r="H945" s="35"/>
      <c r="I945" s="35"/>
      <c r="J945" s="36"/>
      <c r="K945" s="37"/>
      <c r="L945" s="37"/>
      <c r="M945" s="38"/>
      <c r="N945" s="39"/>
      <c r="O945" s="40"/>
      <c r="P945" s="40"/>
      <c r="Q945" s="34"/>
      <c r="R945" s="34"/>
      <c r="S945" s="41"/>
      <c r="T945" s="36"/>
      <c r="U945" s="36"/>
      <c r="V945" s="42"/>
      <c r="W945" s="42"/>
      <c r="X945" s="42"/>
      <c r="Y945" s="42"/>
      <c r="Z945" s="36"/>
      <c r="AA945" s="35"/>
      <c r="AB945" s="48"/>
      <c r="AC945" s="43"/>
      <c r="AD945" s="44"/>
      <c r="AE945" s="45"/>
      <c r="AF945" s="36"/>
      <c r="AG945" s="36"/>
      <c r="AH945" s="36"/>
      <c r="AI945" s="49"/>
      <c r="AJ945" s="42"/>
      <c r="AK945" s="113"/>
      <c r="AL945" s="44"/>
      <c r="AM945" s="46"/>
      <c r="AN945" s="46"/>
      <c r="AO945" s="46"/>
      <c r="AP945" s="46"/>
      <c r="AQ945" s="46"/>
      <c r="AR945" s="46"/>
      <c r="BG945" s="30">
        <f t="shared" ref="BG945:BG1008" si="53">I945-Q945</f>
        <v>0</v>
      </c>
      <c r="BH945" s="30" t="str">
        <f t="shared" ref="BH945:BH1008" si="54">IF(O945="HTM",365*5,IF(O945="AFS",365*3,"n/a"))</f>
        <v>n/a</v>
      </c>
      <c r="BI945" s="31" t="b">
        <f t="shared" si="52"/>
        <v>0</v>
      </c>
    </row>
    <row r="946" spans="1:61" x14ac:dyDescent="0.15">
      <c r="A946" s="29"/>
      <c r="B946" s="32"/>
      <c r="C946" s="33"/>
      <c r="D946" s="33"/>
      <c r="E946" s="47"/>
      <c r="F946" s="41"/>
      <c r="G946" s="34"/>
      <c r="H946" s="35"/>
      <c r="I946" s="35"/>
      <c r="J946" s="36"/>
      <c r="K946" s="37"/>
      <c r="L946" s="37"/>
      <c r="M946" s="38"/>
      <c r="N946" s="39"/>
      <c r="O946" s="40"/>
      <c r="P946" s="40"/>
      <c r="Q946" s="34"/>
      <c r="R946" s="34"/>
      <c r="S946" s="41"/>
      <c r="T946" s="36"/>
      <c r="U946" s="36"/>
      <c r="V946" s="42"/>
      <c r="W946" s="42"/>
      <c r="X946" s="42"/>
      <c r="Y946" s="42"/>
      <c r="Z946" s="36"/>
      <c r="AA946" s="35"/>
      <c r="AB946" s="48"/>
      <c r="AC946" s="43"/>
      <c r="AD946" s="44"/>
      <c r="AE946" s="45"/>
      <c r="AF946" s="36"/>
      <c r="AG946" s="36"/>
      <c r="AH946" s="36"/>
      <c r="AI946" s="49"/>
      <c r="AJ946" s="42"/>
      <c r="AK946" s="113"/>
      <c r="AL946" s="44"/>
      <c r="AM946" s="46"/>
      <c r="AN946" s="46"/>
      <c r="AO946" s="46"/>
      <c r="AP946" s="46"/>
      <c r="AQ946" s="46"/>
      <c r="AR946" s="46"/>
      <c r="BG946" s="30">
        <f t="shared" si="53"/>
        <v>0</v>
      </c>
      <c r="BH946" s="30" t="str">
        <f t="shared" si="54"/>
        <v>n/a</v>
      </c>
      <c r="BI946" s="31" t="b">
        <f t="shared" si="52"/>
        <v>0</v>
      </c>
    </row>
    <row r="947" spans="1:61" x14ac:dyDescent="0.15">
      <c r="A947" s="29"/>
      <c r="B947" s="32"/>
      <c r="C947" s="33"/>
      <c r="D947" s="33"/>
      <c r="E947" s="47"/>
      <c r="F947" s="41"/>
      <c r="G947" s="34"/>
      <c r="H947" s="35"/>
      <c r="I947" s="35"/>
      <c r="J947" s="36"/>
      <c r="K947" s="37"/>
      <c r="L947" s="37"/>
      <c r="M947" s="38"/>
      <c r="N947" s="39"/>
      <c r="O947" s="40"/>
      <c r="P947" s="40"/>
      <c r="Q947" s="34"/>
      <c r="R947" s="34"/>
      <c r="S947" s="41"/>
      <c r="T947" s="36"/>
      <c r="U947" s="36"/>
      <c r="V947" s="42"/>
      <c r="W947" s="42"/>
      <c r="X947" s="42"/>
      <c r="Y947" s="42"/>
      <c r="Z947" s="36"/>
      <c r="AA947" s="35"/>
      <c r="AB947" s="48"/>
      <c r="AC947" s="43"/>
      <c r="AD947" s="44"/>
      <c r="AE947" s="45"/>
      <c r="AF947" s="36"/>
      <c r="AG947" s="36"/>
      <c r="AH947" s="36"/>
      <c r="AI947" s="49"/>
      <c r="AJ947" s="42"/>
      <c r="AK947" s="113"/>
      <c r="AL947" s="44"/>
      <c r="AM947" s="46"/>
      <c r="AN947" s="46"/>
      <c r="AO947" s="46"/>
      <c r="AP947" s="46"/>
      <c r="AQ947" s="46"/>
      <c r="AR947" s="46"/>
      <c r="BG947" s="30">
        <f t="shared" si="53"/>
        <v>0</v>
      </c>
      <c r="BH947" s="30" t="str">
        <f t="shared" si="54"/>
        <v>n/a</v>
      </c>
      <c r="BI947" s="31" t="b">
        <f t="shared" ref="BI947:BI1010" si="55">IF(BG947&gt;BH947,TRUE,FALSE)</f>
        <v>0</v>
      </c>
    </row>
    <row r="948" spans="1:61" x14ac:dyDescent="0.15">
      <c r="A948" s="29"/>
      <c r="B948" s="32"/>
      <c r="C948" s="33"/>
      <c r="D948" s="33"/>
      <c r="E948" s="47"/>
      <c r="F948" s="41"/>
      <c r="G948" s="34"/>
      <c r="H948" s="35"/>
      <c r="I948" s="35"/>
      <c r="J948" s="36"/>
      <c r="K948" s="37"/>
      <c r="L948" s="37"/>
      <c r="M948" s="38"/>
      <c r="N948" s="39"/>
      <c r="O948" s="40"/>
      <c r="P948" s="40"/>
      <c r="Q948" s="34"/>
      <c r="R948" s="34"/>
      <c r="S948" s="41"/>
      <c r="T948" s="36"/>
      <c r="U948" s="36"/>
      <c r="V948" s="42"/>
      <c r="W948" s="42"/>
      <c r="X948" s="42"/>
      <c r="Y948" s="42"/>
      <c r="Z948" s="36"/>
      <c r="AA948" s="35"/>
      <c r="AB948" s="48"/>
      <c r="AC948" s="43"/>
      <c r="AD948" s="44"/>
      <c r="AE948" s="45"/>
      <c r="AF948" s="36"/>
      <c r="AG948" s="36"/>
      <c r="AH948" s="36"/>
      <c r="AI948" s="49"/>
      <c r="AJ948" s="42"/>
      <c r="AK948" s="113"/>
      <c r="AL948" s="44"/>
      <c r="AM948" s="46"/>
      <c r="AN948" s="46"/>
      <c r="AO948" s="46"/>
      <c r="AP948" s="46"/>
      <c r="AQ948" s="46"/>
      <c r="AR948" s="46"/>
      <c r="BG948" s="30">
        <f t="shared" si="53"/>
        <v>0</v>
      </c>
      <c r="BH948" s="30" t="str">
        <f t="shared" si="54"/>
        <v>n/a</v>
      </c>
      <c r="BI948" s="31" t="b">
        <f t="shared" si="55"/>
        <v>0</v>
      </c>
    </row>
    <row r="949" spans="1:61" x14ac:dyDescent="0.15">
      <c r="A949" s="29"/>
      <c r="B949" s="32"/>
      <c r="C949" s="33"/>
      <c r="D949" s="33"/>
      <c r="E949" s="47"/>
      <c r="F949" s="41"/>
      <c r="G949" s="34"/>
      <c r="H949" s="35"/>
      <c r="I949" s="35"/>
      <c r="J949" s="36"/>
      <c r="K949" s="37"/>
      <c r="L949" s="37"/>
      <c r="M949" s="38"/>
      <c r="N949" s="39"/>
      <c r="O949" s="40"/>
      <c r="P949" s="40"/>
      <c r="Q949" s="34"/>
      <c r="R949" s="34"/>
      <c r="S949" s="41"/>
      <c r="T949" s="36"/>
      <c r="U949" s="36"/>
      <c r="V949" s="42"/>
      <c r="W949" s="42"/>
      <c r="X949" s="42"/>
      <c r="Y949" s="42"/>
      <c r="Z949" s="36"/>
      <c r="AA949" s="35"/>
      <c r="AB949" s="48"/>
      <c r="AC949" s="43"/>
      <c r="AD949" s="44"/>
      <c r="AE949" s="45"/>
      <c r="AF949" s="36"/>
      <c r="AG949" s="36"/>
      <c r="AH949" s="36"/>
      <c r="AI949" s="49"/>
      <c r="AJ949" s="42"/>
      <c r="AK949" s="113"/>
      <c r="AL949" s="44"/>
      <c r="AM949" s="46"/>
      <c r="AN949" s="46"/>
      <c r="AO949" s="46"/>
      <c r="AP949" s="46"/>
      <c r="AQ949" s="46"/>
      <c r="AR949" s="46"/>
      <c r="BG949" s="30">
        <f t="shared" si="53"/>
        <v>0</v>
      </c>
      <c r="BH949" s="30" t="str">
        <f t="shared" si="54"/>
        <v>n/a</v>
      </c>
      <c r="BI949" s="31" t="b">
        <f t="shared" si="55"/>
        <v>0</v>
      </c>
    </row>
    <row r="950" spans="1:61" x14ac:dyDescent="0.15">
      <c r="A950" s="29"/>
      <c r="B950" s="32"/>
      <c r="C950" s="33"/>
      <c r="D950" s="33"/>
      <c r="E950" s="47"/>
      <c r="F950" s="41"/>
      <c r="G950" s="34"/>
      <c r="H950" s="35"/>
      <c r="I950" s="35"/>
      <c r="J950" s="36"/>
      <c r="K950" s="37"/>
      <c r="L950" s="37"/>
      <c r="M950" s="38"/>
      <c r="N950" s="39"/>
      <c r="O950" s="40"/>
      <c r="P950" s="40"/>
      <c r="Q950" s="34"/>
      <c r="R950" s="34"/>
      <c r="S950" s="41"/>
      <c r="T950" s="36"/>
      <c r="U950" s="36"/>
      <c r="V950" s="42"/>
      <c r="W950" s="42"/>
      <c r="X950" s="42"/>
      <c r="Y950" s="42"/>
      <c r="Z950" s="36"/>
      <c r="AA950" s="35"/>
      <c r="AB950" s="48"/>
      <c r="AC950" s="43"/>
      <c r="AD950" s="44"/>
      <c r="AE950" s="45"/>
      <c r="AF950" s="36"/>
      <c r="AG950" s="36"/>
      <c r="AH950" s="36"/>
      <c r="AI950" s="49"/>
      <c r="AJ950" s="42"/>
      <c r="AK950" s="113"/>
      <c r="AL950" s="44"/>
      <c r="AM950" s="46"/>
      <c r="AN950" s="46"/>
      <c r="AO950" s="46"/>
      <c r="AP950" s="46"/>
      <c r="AQ950" s="46"/>
      <c r="AR950" s="46"/>
      <c r="BG950" s="30">
        <f t="shared" si="53"/>
        <v>0</v>
      </c>
      <c r="BH950" s="30" t="str">
        <f t="shared" si="54"/>
        <v>n/a</v>
      </c>
      <c r="BI950" s="31" t="b">
        <f t="shared" si="55"/>
        <v>0</v>
      </c>
    </row>
    <row r="951" spans="1:61" x14ac:dyDescent="0.15">
      <c r="A951" s="29"/>
      <c r="B951" s="32"/>
      <c r="C951" s="33"/>
      <c r="D951" s="33"/>
      <c r="E951" s="47"/>
      <c r="F951" s="41"/>
      <c r="G951" s="34"/>
      <c r="H951" s="35"/>
      <c r="I951" s="35"/>
      <c r="J951" s="36"/>
      <c r="K951" s="37"/>
      <c r="L951" s="37"/>
      <c r="M951" s="38"/>
      <c r="N951" s="39"/>
      <c r="O951" s="40"/>
      <c r="P951" s="40"/>
      <c r="Q951" s="34"/>
      <c r="R951" s="34"/>
      <c r="S951" s="41"/>
      <c r="T951" s="36"/>
      <c r="U951" s="36"/>
      <c r="V951" s="42"/>
      <c r="W951" s="42"/>
      <c r="X951" s="42"/>
      <c r="Y951" s="42"/>
      <c r="Z951" s="36"/>
      <c r="AA951" s="35"/>
      <c r="AB951" s="48"/>
      <c r="AC951" s="43"/>
      <c r="AD951" s="44"/>
      <c r="AE951" s="45"/>
      <c r="AF951" s="36"/>
      <c r="AG951" s="36"/>
      <c r="AH951" s="36"/>
      <c r="AI951" s="49"/>
      <c r="AJ951" s="42"/>
      <c r="AK951" s="113"/>
      <c r="AL951" s="44"/>
      <c r="AM951" s="46"/>
      <c r="AN951" s="46"/>
      <c r="AO951" s="46"/>
      <c r="AP951" s="46"/>
      <c r="AQ951" s="46"/>
      <c r="AR951" s="46"/>
      <c r="BG951" s="30">
        <f t="shared" si="53"/>
        <v>0</v>
      </c>
      <c r="BH951" s="30" t="str">
        <f t="shared" si="54"/>
        <v>n/a</v>
      </c>
      <c r="BI951" s="31" t="b">
        <f t="shared" si="55"/>
        <v>0</v>
      </c>
    </row>
    <row r="952" spans="1:61" x14ac:dyDescent="0.15">
      <c r="A952" s="29"/>
      <c r="B952" s="32"/>
      <c r="C952" s="33"/>
      <c r="D952" s="33"/>
      <c r="E952" s="47"/>
      <c r="F952" s="41"/>
      <c r="G952" s="34"/>
      <c r="H952" s="35"/>
      <c r="I952" s="35"/>
      <c r="J952" s="36"/>
      <c r="K952" s="37"/>
      <c r="L952" s="37"/>
      <c r="M952" s="38"/>
      <c r="N952" s="39"/>
      <c r="O952" s="40"/>
      <c r="P952" s="40"/>
      <c r="Q952" s="34"/>
      <c r="R952" s="34"/>
      <c r="S952" s="41"/>
      <c r="T952" s="36"/>
      <c r="U952" s="36"/>
      <c r="V952" s="42"/>
      <c r="W952" s="42"/>
      <c r="X952" s="42"/>
      <c r="Y952" s="42"/>
      <c r="Z952" s="36"/>
      <c r="AA952" s="35"/>
      <c r="AB952" s="48"/>
      <c r="AC952" s="43"/>
      <c r="AD952" s="44"/>
      <c r="AE952" s="45"/>
      <c r="AF952" s="36"/>
      <c r="AG952" s="36"/>
      <c r="AH952" s="36"/>
      <c r="AI952" s="49"/>
      <c r="AJ952" s="42"/>
      <c r="AK952" s="113"/>
      <c r="AL952" s="44"/>
      <c r="AM952" s="46"/>
      <c r="AN952" s="46"/>
      <c r="AO952" s="46"/>
      <c r="AP952" s="46"/>
      <c r="AQ952" s="46"/>
      <c r="AR952" s="46"/>
      <c r="BG952" s="30">
        <f t="shared" si="53"/>
        <v>0</v>
      </c>
      <c r="BH952" s="30" t="str">
        <f t="shared" si="54"/>
        <v>n/a</v>
      </c>
      <c r="BI952" s="31" t="b">
        <f t="shared" si="55"/>
        <v>0</v>
      </c>
    </row>
    <row r="953" spans="1:61" x14ac:dyDescent="0.15">
      <c r="A953" s="29"/>
      <c r="B953" s="32"/>
      <c r="C953" s="33"/>
      <c r="D953" s="33"/>
      <c r="E953" s="47"/>
      <c r="F953" s="41"/>
      <c r="G953" s="34"/>
      <c r="H953" s="35"/>
      <c r="I953" s="35"/>
      <c r="J953" s="36"/>
      <c r="K953" s="37"/>
      <c r="L953" s="37"/>
      <c r="M953" s="38"/>
      <c r="N953" s="39"/>
      <c r="O953" s="40"/>
      <c r="P953" s="40"/>
      <c r="Q953" s="34"/>
      <c r="R953" s="34"/>
      <c r="S953" s="41"/>
      <c r="T953" s="36"/>
      <c r="U953" s="36"/>
      <c r="V953" s="42"/>
      <c r="W953" s="42"/>
      <c r="X953" s="42"/>
      <c r="Y953" s="42"/>
      <c r="Z953" s="36"/>
      <c r="AA953" s="35"/>
      <c r="AB953" s="48"/>
      <c r="AC953" s="43"/>
      <c r="AD953" s="44"/>
      <c r="AE953" s="45"/>
      <c r="AF953" s="36"/>
      <c r="AG953" s="36"/>
      <c r="AH953" s="36"/>
      <c r="AI953" s="49"/>
      <c r="AJ953" s="42"/>
      <c r="AK953" s="113"/>
      <c r="AL953" s="44"/>
      <c r="AM953" s="46"/>
      <c r="AN953" s="46"/>
      <c r="AO953" s="46"/>
      <c r="AP953" s="46"/>
      <c r="AQ953" s="46"/>
      <c r="AR953" s="46"/>
      <c r="BG953" s="30">
        <f t="shared" si="53"/>
        <v>0</v>
      </c>
      <c r="BH953" s="30" t="str">
        <f t="shared" si="54"/>
        <v>n/a</v>
      </c>
      <c r="BI953" s="31" t="b">
        <f t="shared" si="55"/>
        <v>0</v>
      </c>
    </row>
    <row r="954" spans="1:61" x14ac:dyDescent="0.15">
      <c r="A954" s="29"/>
      <c r="B954" s="32"/>
      <c r="C954" s="33"/>
      <c r="D954" s="33"/>
      <c r="E954" s="47"/>
      <c r="F954" s="41"/>
      <c r="G954" s="34"/>
      <c r="H954" s="35"/>
      <c r="I954" s="35"/>
      <c r="J954" s="36"/>
      <c r="K954" s="37"/>
      <c r="L954" s="37"/>
      <c r="M954" s="38"/>
      <c r="N954" s="39"/>
      <c r="O954" s="40"/>
      <c r="P954" s="40"/>
      <c r="Q954" s="34"/>
      <c r="R954" s="34"/>
      <c r="S954" s="41"/>
      <c r="T954" s="36"/>
      <c r="U954" s="36"/>
      <c r="V954" s="42"/>
      <c r="W954" s="42"/>
      <c r="X954" s="42"/>
      <c r="Y954" s="42"/>
      <c r="Z954" s="36"/>
      <c r="AA954" s="35"/>
      <c r="AB954" s="48"/>
      <c r="AC954" s="43"/>
      <c r="AD954" s="44"/>
      <c r="AE954" s="45"/>
      <c r="AF954" s="36"/>
      <c r="AG954" s="36"/>
      <c r="AH954" s="36"/>
      <c r="AI954" s="49"/>
      <c r="AJ954" s="42"/>
      <c r="AK954" s="113"/>
      <c r="AL954" s="44"/>
      <c r="AM954" s="46"/>
      <c r="AN954" s="46"/>
      <c r="AO954" s="46"/>
      <c r="AP954" s="46"/>
      <c r="AQ954" s="46"/>
      <c r="AR954" s="46"/>
      <c r="BG954" s="30">
        <f t="shared" si="53"/>
        <v>0</v>
      </c>
      <c r="BH954" s="30" t="str">
        <f t="shared" si="54"/>
        <v>n/a</v>
      </c>
      <c r="BI954" s="31" t="b">
        <f t="shared" si="55"/>
        <v>0</v>
      </c>
    </row>
    <row r="955" spans="1:61" x14ac:dyDescent="0.15">
      <c r="A955" s="29"/>
      <c r="B955" s="32"/>
      <c r="C955" s="33"/>
      <c r="D955" s="33"/>
      <c r="E955" s="47"/>
      <c r="F955" s="41"/>
      <c r="G955" s="34"/>
      <c r="H955" s="35"/>
      <c r="I955" s="35"/>
      <c r="J955" s="36"/>
      <c r="K955" s="37"/>
      <c r="L955" s="37"/>
      <c r="M955" s="38"/>
      <c r="N955" s="39"/>
      <c r="O955" s="40"/>
      <c r="P955" s="40"/>
      <c r="Q955" s="34"/>
      <c r="R955" s="34"/>
      <c r="S955" s="41"/>
      <c r="T955" s="36"/>
      <c r="U955" s="36"/>
      <c r="V955" s="42"/>
      <c r="W955" s="42"/>
      <c r="X955" s="42"/>
      <c r="Y955" s="42"/>
      <c r="Z955" s="36"/>
      <c r="AA955" s="35"/>
      <c r="AB955" s="48"/>
      <c r="AC955" s="43"/>
      <c r="AD955" s="44"/>
      <c r="AE955" s="45"/>
      <c r="AF955" s="36"/>
      <c r="AG955" s="36"/>
      <c r="AH955" s="36"/>
      <c r="AI955" s="49"/>
      <c r="AJ955" s="42"/>
      <c r="AK955" s="113"/>
      <c r="AL955" s="44"/>
      <c r="AM955" s="46"/>
      <c r="AN955" s="46"/>
      <c r="AO955" s="46"/>
      <c r="AP955" s="46"/>
      <c r="AQ955" s="46"/>
      <c r="AR955" s="46"/>
      <c r="BG955" s="30">
        <f t="shared" si="53"/>
        <v>0</v>
      </c>
      <c r="BH955" s="30" t="str">
        <f t="shared" si="54"/>
        <v>n/a</v>
      </c>
      <c r="BI955" s="31" t="b">
        <f t="shared" si="55"/>
        <v>0</v>
      </c>
    </row>
    <row r="956" spans="1:61" x14ac:dyDescent="0.15">
      <c r="A956" s="29"/>
      <c r="B956" s="32"/>
      <c r="C956" s="33"/>
      <c r="D956" s="33"/>
      <c r="E956" s="47"/>
      <c r="F956" s="41"/>
      <c r="G956" s="34"/>
      <c r="H956" s="35"/>
      <c r="I956" s="35"/>
      <c r="J956" s="36"/>
      <c r="K956" s="37"/>
      <c r="L956" s="37"/>
      <c r="M956" s="38"/>
      <c r="N956" s="39"/>
      <c r="O956" s="40"/>
      <c r="P956" s="40"/>
      <c r="Q956" s="34"/>
      <c r="R956" s="34"/>
      <c r="S956" s="41"/>
      <c r="T956" s="36"/>
      <c r="U956" s="36"/>
      <c r="V956" s="42"/>
      <c r="W956" s="42"/>
      <c r="X956" s="42"/>
      <c r="Y956" s="42"/>
      <c r="Z956" s="36"/>
      <c r="AA956" s="35"/>
      <c r="AB956" s="48"/>
      <c r="AC956" s="43"/>
      <c r="AD956" s="44"/>
      <c r="AE956" s="45"/>
      <c r="AF956" s="36"/>
      <c r="AG956" s="36"/>
      <c r="AH956" s="36"/>
      <c r="AI956" s="49"/>
      <c r="AJ956" s="42"/>
      <c r="AK956" s="113"/>
      <c r="AL956" s="44"/>
      <c r="AM956" s="46"/>
      <c r="AN956" s="46"/>
      <c r="AO956" s="46"/>
      <c r="AP956" s="46"/>
      <c r="AQ956" s="46"/>
      <c r="AR956" s="46"/>
      <c r="BG956" s="30">
        <f t="shared" si="53"/>
        <v>0</v>
      </c>
      <c r="BH956" s="30" t="str">
        <f t="shared" si="54"/>
        <v>n/a</v>
      </c>
      <c r="BI956" s="31" t="b">
        <f t="shared" si="55"/>
        <v>0</v>
      </c>
    </row>
    <row r="957" spans="1:61" x14ac:dyDescent="0.15">
      <c r="A957" s="29"/>
      <c r="B957" s="32"/>
      <c r="C957" s="33"/>
      <c r="D957" s="33"/>
      <c r="E957" s="47"/>
      <c r="F957" s="41"/>
      <c r="G957" s="34"/>
      <c r="H957" s="35"/>
      <c r="I957" s="35"/>
      <c r="J957" s="36"/>
      <c r="K957" s="37"/>
      <c r="L957" s="37"/>
      <c r="M957" s="38"/>
      <c r="N957" s="39"/>
      <c r="O957" s="40"/>
      <c r="P957" s="40"/>
      <c r="Q957" s="34"/>
      <c r="R957" s="34"/>
      <c r="S957" s="41"/>
      <c r="T957" s="36"/>
      <c r="U957" s="36"/>
      <c r="V957" s="42"/>
      <c r="W957" s="42"/>
      <c r="X957" s="42"/>
      <c r="Y957" s="42"/>
      <c r="Z957" s="36"/>
      <c r="AA957" s="35"/>
      <c r="AB957" s="48"/>
      <c r="AC957" s="43"/>
      <c r="AD957" s="44"/>
      <c r="AE957" s="45"/>
      <c r="AF957" s="36"/>
      <c r="AG957" s="36"/>
      <c r="AH957" s="36"/>
      <c r="AI957" s="49"/>
      <c r="AJ957" s="42"/>
      <c r="AK957" s="113"/>
      <c r="AL957" s="44"/>
      <c r="AM957" s="46"/>
      <c r="AN957" s="46"/>
      <c r="AO957" s="46"/>
      <c r="AP957" s="46"/>
      <c r="AQ957" s="46"/>
      <c r="AR957" s="46"/>
      <c r="BG957" s="30">
        <f t="shared" si="53"/>
        <v>0</v>
      </c>
      <c r="BH957" s="30" t="str">
        <f t="shared" si="54"/>
        <v>n/a</v>
      </c>
      <c r="BI957" s="31" t="b">
        <f t="shared" si="55"/>
        <v>0</v>
      </c>
    </row>
    <row r="958" spans="1:61" x14ac:dyDescent="0.15">
      <c r="A958" s="29"/>
      <c r="B958" s="32"/>
      <c r="C958" s="33"/>
      <c r="D958" s="33"/>
      <c r="E958" s="47"/>
      <c r="F958" s="41"/>
      <c r="G958" s="34"/>
      <c r="H958" s="35"/>
      <c r="I958" s="35"/>
      <c r="J958" s="36"/>
      <c r="K958" s="37"/>
      <c r="L958" s="37"/>
      <c r="M958" s="38"/>
      <c r="N958" s="39"/>
      <c r="O958" s="40"/>
      <c r="P958" s="40"/>
      <c r="Q958" s="34"/>
      <c r="R958" s="34"/>
      <c r="S958" s="41"/>
      <c r="T958" s="36"/>
      <c r="U958" s="36"/>
      <c r="V958" s="42"/>
      <c r="W958" s="42"/>
      <c r="X958" s="42"/>
      <c r="Y958" s="42"/>
      <c r="Z958" s="36"/>
      <c r="AA958" s="35"/>
      <c r="AB958" s="48"/>
      <c r="AC958" s="43"/>
      <c r="AD958" s="44"/>
      <c r="AE958" s="45"/>
      <c r="AF958" s="36"/>
      <c r="AG958" s="36"/>
      <c r="AH958" s="36"/>
      <c r="AI958" s="49"/>
      <c r="AJ958" s="42"/>
      <c r="AK958" s="113"/>
      <c r="AL958" s="44"/>
      <c r="AM958" s="46"/>
      <c r="AN958" s="46"/>
      <c r="AO958" s="46"/>
      <c r="AP958" s="46"/>
      <c r="AQ958" s="46"/>
      <c r="AR958" s="46"/>
      <c r="BG958" s="30">
        <f t="shared" si="53"/>
        <v>0</v>
      </c>
      <c r="BH958" s="30" t="str">
        <f t="shared" si="54"/>
        <v>n/a</v>
      </c>
      <c r="BI958" s="31" t="b">
        <f t="shared" si="55"/>
        <v>0</v>
      </c>
    </row>
    <row r="959" spans="1:61" x14ac:dyDescent="0.15">
      <c r="A959" s="29"/>
      <c r="B959" s="32"/>
      <c r="C959" s="33"/>
      <c r="D959" s="33"/>
      <c r="E959" s="47"/>
      <c r="F959" s="41"/>
      <c r="G959" s="34"/>
      <c r="H959" s="35"/>
      <c r="I959" s="35"/>
      <c r="J959" s="36"/>
      <c r="K959" s="37"/>
      <c r="L959" s="37"/>
      <c r="M959" s="38"/>
      <c r="N959" s="39"/>
      <c r="O959" s="40"/>
      <c r="P959" s="40"/>
      <c r="Q959" s="34"/>
      <c r="R959" s="34"/>
      <c r="S959" s="41"/>
      <c r="T959" s="36"/>
      <c r="U959" s="36"/>
      <c r="V959" s="42"/>
      <c r="W959" s="42"/>
      <c r="X959" s="42"/>
      <c r="Y959" s="42"/>
      <c r="Z959" s="36"/>
      <c r="AA959" s="35"/>
      <c r="AB959" s="48"/>
      <c r="AC959" s="43"/>
      <c r="AD959" s="44"/>
      <c r="AE959" s="45"/>
      <c r="AF959" s="36"/>
      <c r="AG959" s="36"/>
      <c r="AH959" s="36"/>
      <c r="AI959" s="49"/>
      <c r="AJ959" s="42"/>
      <c r="AK959" s="113"/>
      <c r="AL959" s="44"/>
      <c r="AM959" s="46"/>
      <c r="AN959" s="46"/>
      <c r="AO959" s="46"/>
      <c r="AP959" s="46"/>
      <c r="AQ959" s="46"/>
      <c r="AR959" s="46"/>
      <c r="BG959" s="30">
        <f t="shared" si="53"/>
        <v>0</v>
      </c>
      <c r="BH959" s="30" t="str">
        <f t="shared" si="54"/>
        <v>n/a</v>
      </c>
      <c r="BI959" s="31" t="b">
        <f t="shared" si="55"/>
        <v>0</v>
      </c>
    </row>
    <row r="960" spans="1:61" x14ac:dyDescent="0.15">
      <c r="A960" s="29"/>
      <c r="B960" s="32"/>
      <c r="C960" s="33"/>
      <c r="D960" s="33"/>
      <c r="E960" s="47"/>
      <c r="F960" s="41"/>
      <c r="G960" s="34"/>
      <c r="H960" s="35"/>
      <c r="I960" s="35"/>
      <c r="J960" s="36"/>
      <c r="K960" s="37"/>
      <c r="L960" s="37"/>
      <c r="M960" s="38"/>
      <c r="N960" s="39"/>
      <c r="O960" s="40"/>
      <c r="P960" s="40"/>
      <c r="Q960" s="34"/>
      <c r="R960" s="34"/>
      <c r="S960" s="41"/>
      <c r="T960" s="36"/>
      <c r="U960" s="36"/>
      <c r="V960" s="42"/>
      <c r="W960" s="42"/>
      <c r="X960" s="42"/>
      <c r="Y960" s="42"/>
      <c r="Z960" s="36"/>
      <c r="AA960" s="35"/>
      <c r="AB960" s="48"/>
      <c r="AC960" s="43"/>
      <c r="AD960" s="44"/>
      <c r="AE960" s="45"/>
      <c r="AF960" s="36"/>
      <c r="AG960" s="36"/>
      <c r="AH960" s="36"/>
      <c r="AI960" s="49"/>
      <c r="AJ960" s="42"/>
      <c r="AK960" s="113"/>
      <c r="AL960" s="44"/>
      <c r="AM960" s="46"/>
      <c r="AN960" s="46"/>
      <c r="AO960" s="46"/>
      <c r="AP960" s="46"/>
      <c r="AQ960" s="46"/>
      <c r="AR960" s="46"/>
      <c r="BG960" s="30">
        <f t="shared" si="53"/>
        <v>0</v>
      </c>
      <c r="BH960" s="30" t="str">
        <f t="shared" si="54"/>
        <v>n/a</v>
      </c>
      <c r="BI960" s="31" t="b">
        <f t="shared" si="55"/>
        <v>0</v>
      </c>
    </row>
    <row r="961" spans="1:61" x14ac:dyDescent="0.15">
      <c r="A961" s="29"/>
      <c r="B961" s="32"/>
      <c r="C961" s="33"/>
      <c r="D961" s="33"/>
      <c r="E961" s="47"/>
      <c r="F961" s="41"/>
      <c r="G961" s="34"/>
      <c r="H961" s="35"/>
      <c r="I961" s="35"/>
      <c r="J961" s="36"/>
      <c r="K961" s="37"/>
      <c r="L961" s="37"/>
      <c r="M961" s="38"/>
      <c r="N961" s="39"/>
      <c r="O961" s="40"/>
      <c r="P961" s="40"/>
      <c r="Q961" s="34"/>
      <c r="R961" s="34"/>
      <c r="S961" s="41"/>
      <c r="T961" s="36"/>
      <c r="U961" s="36"/>
      <c r="V961" s="42"/>
      <c r="W961" s="42"/>
      <c r="X961" s="42"/>
      <c r="Y961" s="42"/>
      <c r="Z961" s="36"/>
      <c r="AA961" s="35"/>
      <c r="AB961" s="48"/>
      <c r="AC961" s="43"/>
      <c r="AD961" s="44"/>
      <c r="AE961" s="45"/>
      <c r="AF961" s="36"/>
      <c r="AG961" s="36"/>
      <c r="AH961" s="36"/>
      <c r="AI961" s="49"/>
      <c r="AJ961" s="42"/>
      <c r="AK961" s="113"/>
      <c r="AL961" s="44"/>
      <c r="AM961" s="46"/>
      <c r="AN961" s="46"/>
      <c r="AO961" s="46"/>
      <c r="AP961" s="46"/>
      <c r="AQ961" s="46"/>
      <c r="AR961" s="46"/>
      <c r="BG961" s="30">
        <f t="shared" si="53"/>
        <v>0</v>
      </c>
      <c r="BH961" s="30" t="str">
        <f t="shared" si="54"/>
        <v>n/a</v>
      </c>
      <c r="BI961" s="31" t="b">
        <f t="shared" si="55"/>
        <v>0</v>
      </c>
    </row>
    <row r="962" spans="1:61" x14ac:dyDescent="0.15">
      <c r="A962" s="29"/>
      <c r="B962" s="32"/>
      <c r="C962" s="33"/>
      <c r="D962" s="33"/>
      <c r="E962" s="47"/>
      <c r="F962" s="41"/>
      <c r="G962" s="34"/>
      <c r="H962" s="35"/>
      <c r="I962" s="35"/>
      <c r="J962" s="36"/>
      <c r="K962" s="37"/>
      <c r="L962" s="37"/>
      <c r="M962" s="38"/>
      <c r="N962" s="39"/>
      <c r="O962" s="40"/>
      <c r="P962" s="40"/>
      <c r="Q962" s="34"/>
      <c r="R962" s="34"/>
      <c r="S962" s="41"/>
      <c r="T962" s="36"/>
      <c r="U962" s="36"/>
      <c r="V962" s="42"/>
      <c r="W962" s="42"/>
      <c r="X962" s="42"/>
      <c r="Y962" s="42"/>
      <c r="Z962" s="36"/>
      <c r="AA962" s="35"/>
      <c r="AB962" s="48"/>
      <c r="AC962" s="43"/>
      <c r="AD962" s="44"/>
      <c r="AE962" s="45"/>
      <c r="AF962" s="36"/>
      <c r="AG962" s="36"/>
      <c r="AH962" s="36"/>
      <c r="AI962" s="49"/>
      <c r="AJ962" s="42"/>
      <c r="AK962" s="113"/>
      <c r="AL962" s="44"/>
      <c r="AM962" s="46"/>
      <c r="AN962" s="46"/>
      <c r="AO962" s="46"/>
      <c r="AP962" s="46"/>
      <c r="AQ962" s="46"/>
      <c r="AR962" s="46"/>
      <c r="BG962" s="30">
        <f t="shared" si="53"/>
        <v>0</v>
      </c>
      <c r="BH962" s="30" t="str">
        <f t="shared" si="54"/>
        <v>n/a</v>
      </c>
      <c r="BI962" s="31" t="b">
        <f t="shared" si="55"/>
        <v>0</v>
      </c>
    </row>
    <row r="963" spans="1:61" x14ac:dyDescent="0.15">
      <c r="A963" s="29"/>
      <c r="B963" s="32"/>
      <c r="C963" s="33"/>
      <c r="D963" s="33"/>
      <c r="E963" s="47"/>
      <c r="F963" s="41"/>
      <c r="G963" s="34"/>
      <c r="H963" s="35"/>
      <c r="I963" s="35"/>
      <c r="J963" s="36"/>
      <c r="K963" s="37"/>
      <c r="L963" s="37"/>
      <c r="M963" s="38"/>
      <c r="N963" s="39"/>
      <c r="O963" s="40"/>
      <c r="P963" s="40"/>
      <c r="Q963" s="34"/>
      <c r="R963" s="34"/>
      <c r="S963" s="41"/>
      <c r="T963" s="36"/>
      <c r="U963" s="36"/>
      <c r="V963" s="42"/>
      <c r="W963" s="42"/>
      <c r="X963" s="42"/>
      <c r="Y963" s="42"/>
      <c r="Z963" s="36"/>
      <c r="AA963" s="35"/>
      <c r="AB963" s="48"/>
      <c r="AC963" s="43"/>
      <c r="AD963" s="44"/>
      <c r="AE963" s="45"/>
      <c r="AF963" s="36"/>
      <c r="AG963" s="36"/>
      <c r="AH963" s="36"/>
      <c r="AI963" s="49"/>
      <c r="AJ963" s="42"/>
      <c r="AK963" s="113"/>
      <c r="AL963" s="44"/>
      <c r="AM963" s="46"/>
      <c r="AN963" s="46"/>
      <c r="AO963" s="46"/>
      <c r="AP963" s="46"/>
      <c r="AQ963" s="46"/>
      <c r="AR963" s="46"/>
      <c r="BG963" s="30">
        <f t="shared" si="53"/>
        <v>0</v>
      </c>
      <c r="BH963" s="30" t="str">
        <f t="shared" si="54"/>
        <v>n/a</v>
      </c>
      <c r="BI963" s="31" t="b">
        <f t="shared" si="55"/>
        <v>0</v>
      </c>
    </row>
    <row r="964" spans="1:61" x14ac:dyDescent="0.15">
      <c r="A964" s="29"/>
      <c r="B964" s="32"/>
      <c r="C964" s="33"/>
      <c r="D964" s="33"/>
      <c r="E964" s="47"/>
      <c r="F964" s="41"/>
      <c r="G964" s="34"/>
      <c r="H964" s="35"/>
      <c r="I964" s="35"/>
      <c r="J964" s="36"/>
      <c r="K964" s="37"/>
      <c r="L964" s="37"/>
      <c r="M964" s="38"/>
      <c r="N964" s="39"/>
      <c r="O964" s="40"/>
      <c r="P964" s="40"/>
      <c r="Q964" s="34"/>
      <c r="R964" s="34"/>
      <c r="S964" s="41"/>
      <c r="T964" s="36"/>
      <c r="U964" s="36"/>
      <c r="V964" s="42"/>
      <c r="W964" s="42"/>
      <c r="X964" s="42"/>
      <c r="Y964" s="42"/>
      <c r="Z964" s="36"/>
      <c r="AA964" s="35"/>
      <c r="AB964" s="48"/>
      <c r="AC964" s="43"/>
      <c r="AD964" s="44"/>
      <c r="AE964" s="45"/>
      <c r="AF964" s="36"/>
      <c r="AG964" s="36"/>
      <c r="AH964" s="36"/>
      <c r="AI964" s="49"/>
      <c r="AJ964" s="42"/>
      <c r="AK964" s="113"/>
      <c r="AL964" s="44"/>
      <c r="AM964" s="46"/>
      <c r="AN964" s="46"/>
      <c r="AO964" s="46"/>
      <c r="AP964" s="46"/>
      <c r="AQ964" s="46"/>
      <c r="AR964" s="46"/>
      <c r="BG964" s="30">
        <f t="shared" si="53"/>
        <v>0</v>
      </c>
      <c r="BH964" s="30" t="str">
        <f t="shared" si="54"/>
        <v>n/a</v>
      </c>
      <c r="BI964" s="31" t="b">
        <f t="shared" si="55"/>
        <v>0</v>
      </c>
    </row>
    <row r="965" spans="1:61" x14ac:dyDescent="0.15">
      <c r="A965" s="29"/>
      <c r="B965" s="32"/>
      <c r="C965" s="33"/>
      <c r="D965" s="33"/>
      <c r="E965" s="47"/>
      <c r="F965" s="41"/>
      <c r="G965" s="34"/>
      <c r="H965" s="35"/>
      <c r="I965" s="35"/>
      <c r="J965" s="36"/>
      <c r="K965" s="37"/>
      <c r="L965" s="37"/>
      <c r="M965" s="38"/>
      <c r="N965" s="39"/>
      <c r="O965" s="40"/>
      <c r="P965" s="40"/>
      <c r="Q965" s="34"/>
      <c r="R965" s="34"/>
      <c r="S965" s="41"/>
      <c r="T965" s="36"/>
      <c r="U965" s="36"/>
      <c r="V965" s="42"/>
      <c r="W965" s="42"/>
      <c r="X965" s="42"/>
      <c r="Y965" s="42"/>
      <c r="Z965" s="36"/>
      <c r="AA965" s="35"/>
      <c r="AB965" s="48"/>
      <c r="AC965" s="43"/>
      <c r="AD965" s="44"/>
      <c r="AE965" s="45"/>
      <c r="AF965" s="36"/>
      <c r="AG965" s="36"/>
      <c r="AH965" s="36"/>
      <c r="AI965" s="49"/>
      <c r="AJ965" s="42"/>
      <c r="AK965" s="113"/>
      <c r="AL965" s="44"/>
      <c r="AM965" s="46"/>
      <c r="AN965" s="46"/>
      <c r="AO965" s="46"/>
      <c r="AP965" s="46"/>
      <c r="AQ965" s="46"/>
      <c r="AR965" s="46"/>
      <c r="BG965" s="30">
        <f t="shared" si="53"/>
        <v>0</v>
      </c>
      <c r="BH965" s="30" t="str">
        <f t="shared" si="54"/>
        <v>n/a</v>
      </c>
      <c r="BI965" s="31" t="b">
        <f t="shared" si="55"/>
        <v>0</v>
      </c>
    </row>
    <row r="966" spans="1:61" x14ac:dyDescent="0.15">
      <c r="A966" s="29"/>
      <c r="B966" s="32"/>
      <c r="C966" s="33"/>
      <c r="D966" s="33"/>
      <c r="E966" s="47"/>
      <c r="F966" s="41"/>
      <c r="G966" s="34"/>
      <c r="H966" s="35"/>
      <c r="I966" s="35"/>
      <c r="J966" s="36"/>
      <c r="K966" s="37"/>
      <c r="L966" s="37"/>
      <c r="M966" s="38"/>
      <c r="N966" s="39"/>
      <c r="O966" s="40"/>
      <c r="P966" s="40"/>
      <c r="Q966" s="34"/>
      <c r="R966" s="34"/>
      <c r="S966" s="41"/>
      <c r="T966" s="36"/>
      <c r="U966" s="36"/>
      <c r="V966" s="42"/>
      <c r="W966" s="42"/>
      <c r="X966" s="42"/>
      <c r="Y966" s="42"/>
      <c r="Z966" s="36"/>
      <c r="AA966" s="35"/>
      <c r="AB966" s="48"/>
      <c r="AC966" s="43"/>
      <c r="AD966" s="44"/>
      <c r="AE966" s="45"/>
      <c r="AF966" s="36"/>
      <c r="AG966" s="36"/>
      <c r="AH966" s="36"/>
      <c r="AI966" s="49"/>
      <c r="AJ966" s="42"/>
      <c r="AK966" s="113"/>
      <c r="AL966" s="44"/>
      <c r="AM966" s="46"/>
      <c r="AN966" s="46"/>
      <c r="AO966" s="46"/>
      <c r="AP966" s="46"/>
      <c r="AQ966" s="46"/>
      <c r="AR966" s="46"/>
      <c r="BG966" s="30">
        <f t="shared" si="53"/>
        <v>0</v>
      </c>
      <c r="BH966" s="30" t="str">
        <f t="shared" si="54"/>
        <v>n/a</v>
      </c>
      <c r="BI966" s="31" t="b">
        <f t="shared" si="55"/>
        <v>0</v>
      </c>
    </row>
    <row r="967" spans="1:61" x14ac:dyDescent="0.15">
      <c r="A967" s="29"/>
      <c r="B967" s="32"/>
      <c r="C967" s="33"/>
      <c r="D967" s="33"/>
      <c r="E967" s="47"/>
      <c r="F967" s="41"/>
      <c r="G967" s="34"/>
      <c r="H967" s="35"/>
      <c r="I967" s="35"/>
      <c r="J967" s="36"/>
      <c r="K967" s="37"/>
      <c r="L967" s="37"/>
      <c r="M967" s="38"/>
      <c r="N967" s="39"/>
      <c r="O967" s="40"/>
      <c r="P967" s="40"/>
      <c r="Q967" s="34"/>
      <c r="R967" s="34"/>
      <c r="S967" s="41"/>
      <c r="T967" s="36"/>
      <c r="U967" s="36"/>
      <c r="V967" s="42"/>
      <c r="W967" s="42"/>
      <c r="X967" s="42"/>
      <c r="Y967" s="42"/>
      <c r="Z967" s="36"/>
      <c r="AA967" s="35"/>
      <c r="AB967" s="48"/>
      <c r="AC967" s="43"/>
      <c r="AD967" s="44"/>
      <c r="AE967" s="45"/>
      <c r="AF967" s="36"/>
      <c r="AG967" s="36"/>
      <c r="AH967" s="36"/>
      <c r="AI967" s="49"/>
      <c r="AJ967" s="42"/>
      <c r="AK967" s="113"/>
      <c r="AL967" s="44"/>
      <c r="AM967" s="46"/>
      <c r="AN967" s="46"/>
      <c r="AO967" s="46"/>
      <c r="AP967" s="46"/>
      <c r="AQ967" s="46"/>
      <c r="AR967" s="46"/>
      <c r="BG967" s="30">
        <f t="shared" si="53"/>
        <v>0</v>
      </c>
      <c r="BH967" s="30" t="str">
        <f t="shared" si="54"/>
        <v>n/a</v>
      </c>
      <c r="BI967" s="31" t="b">
        <f t="shared" si="55"/>
        <v>0</v>
      </c>
    </row>
    <row r="968" spans="1:61" x14ac:dyDescent="0.15">
      <c r="A968" s="29"/>
      <c r="B968" s="32"/>
      <c r="C968" s="33"/>
      <c r="D968" s="33"/>
      <c r="E968" s="47"/>
      <c r="F968" s="41"/>
      <c r="G968" s="34"/>
      <c r="H968" s="35"/>
      <c r="I968" s="35"/>
      <c r="J968" s="36"/>
      <c r="K968" s="37"/>
      <c r="L968" s="37"/>
      <c r="M968" s="38"/>
      <c r="N968" s="39"/>
      <c r="O968" s="40"/>
      <c r="P968" s="40"/>
      <c r="Q968" s="34"/>
      <c r="R968" s="34"/>
      <c r="S968" s="41"/>
      <c r="T968" s="36"/>
      <c r="U968" s="36"/>
      <c r="V968" s="42"/>
      <c r="W968" s="42"/>
      <c r="X968" s="42"/>
      <c r="Y968" s="42"/>
      <c r="Z968" s="36"/>
      <c r="AA968" s="35"/>
      <c r="AB968" s="48"/>
      <c r="AC968" s="43"/>
      <c r="AD968" s="44"/>
      <c r="AE968" s="45"/>
      <c r="AF968" s="36"/>
      <c r="AG968" s="36"/>
      <c r="AH968" s="36"/>
      <c r="AI968" s="49"/>
      <c r="AJ968" s="42"/>
      <c r="AK968" s="113"/>
      <c r="AL968" s="44"/>
      <c r="AM968" s="46"/>
      <c r="AN968" s="46"/>
      <c r="AO968" s="46"/>
      <c r="AP968" s="46"/>
      <c r="AQ968" s="46"/>
      <c r="AR968" s="46"/>
      <c r="BG968" s="30">
        <f t="shared" si="53"/>
        <v>0</v>
      </c>
      <c r="BH968" s="30" t="str">
        <f t="shared" si="54"/>
        <v>n/a</v>
      </c>
      <c r="BI968" s="31" t="b">
        <f t="shared" si="55"/>
        <v>0</v>
      </c>
    </row>
    <row r="969" spans="1:61" x14ac:dyDescent="0.15">
      <c r="A969" s="29"/>
      <c r="B969" s="32"/>
      <c r="C969" s="33"/>
      <c r="D969" s="33"/>
      <c r="E969" s="47"/>
      <c r="F969" s="41"/>
      <c r="G969" s="34"/>
      <c r="H969" s="35"/>
      <c r="I969" s="35"/>
      <c r="J969" s="36"/>
      <c r="K969" s="37"/>
      <c r="L969" s="37"/>
      <c r="M969" s="38"/>
      <c r="N969" s="39"/>
      <c r="O969" s="40"/>
      <c r="P969" s="40"/>
      <c r="Q969" s="34"/>
      <c r="R969" s="34"/>
      <c r="S969" s="41"/>
      <c r="T969" s="36"/>
      <c r="U969" s="36"/>
      <c r="V969" s="42"/>
      <c r="W969" s="42"/>
      <c r="X969" s="42"/>
      <c r="Y969" s="42"/>
      <c r="Z969" s="36"/>
      <c r="AA969" s="35"/>
      <c r="AB969" s="48"/>
      <c r="AC969" s="43"/>
      <c r="AD969" s="44"/>
      <c r="AE969" s="45"/>
      <c r="AF969" s="36"/>
      <c r="AG969" s="36"/>
      <c r="AH969" s="36"/>
      <c r="AI969" s="49"/>
      <c r="AJ969" s="42"/>
      <c r="AK969" s="113"/>
      <c r="AL969" s="44"/>
      <c r="AM969" s="46"/>
      <c r="AN969" s="46"/>
      <c r="AO969" s="46"/>
      <c r="AP969" s="46"/>
      <c r="AQ969" s="46"/>
      <c r="AR969" s="46"/>
      <c r="BG969" s="30">
        <f t="shared" si="53"/>
        <v>0</v>
      </c>
      <c r="BH969" s="30" t="str">
        <f t="shared" si="54"/>
        <v>n/a</v>
      </c>
      <c r="BI969" s="31" t="b">
        <f t="shared" si="55"/>
        <v>0</v>
      </c>
    </row>
    <row r="970" spans="1:61" x14ac:dyDescent="0.15">
      <c r="A970" s="29"/>
      <c r="B970" s="32"/>
      <c r="C970" s="33"/>
      <c r="D970" s="33"/>
      <c r="E970" s="47"/>
      <c r="F970" s="41"/>
      <c r="G970" s="34"/>
      <c r="H970" s="35"/>
      <c r="I970" s="35"/>
      <c r="J970" s="36"/>
      <c r="K970" s="37"/>
      <c r="L970" s="37"/>
      <c r="M970" s="38"/>
      <c r="N970" s="39"/>
      <c r="O970" s="40"/>
      <c r="P970" s="40"/>
      <c r="Q970" s="34"/>
      <c r="R970" s="34"/>
      <c r="S970" s="41"/>
      <c r="T970" s="36"/>
      <c r="U970" s="36"/>
      <c r="V970" s="42"/>
      <c r="W970" s="42"/>
      <c r="X970" s="42"/>
      <c r="Y970" s="42"/>
      <c r="Z970" s="36"/>
      <c r="AA970" s="35"/>
      <c r="AB970" s="48"/>
      <c r="AC970" s="43"/>
      <c r="AD970" s="44"/>
      <c r="AE970" s="45"/>
      <c r="AF970" s="36"/>
      <c r="AG970" s="36"/>
      <c r="AH970" s="36"/>
      <c r="AI970" s="49"/>
      <c r="AJ970" s="42"/>
      <c r="AK970" s="113"/>
      <c r="AL970" s="44"/>
      <c r="AM970" s="46"/>
      <c r="AN970" s="46"/>
      <c r="AO970" s="46"/>
      <c r="AP970" s="46"/>
      <c r="AQ970" s="46"/>
      <c r="AR970" s="46"/>
      <c r="BG970" s="30">
        <f t="shared" si="53"/>
        <v>0</v>
      </c>
      <c r="BH970" s="30" t="str">
        <f t="shared" si="54"/>
        <v>n/a</v>
      </c>
      <c r="BI970" s="31" t="b">
        <f t="shared" si="55"/>
        <v>0</v>
      </c>
    </row>
    <row r="971" spans="1:61" x14ac:dyDescent="0.15">
      <c r="A971" s="29"/>
      <c r="B971" s="32"/>
      <c r="C971" s="33"/>
      <c r="D971" s="33"/>
      <c r="E971" s="47"/>
      <c r="F971" s="41"/>
      <c r="G971" s="34"/>
      <c r="H971" s="35"/>
      <c r="I971" s="35"/>
      <c r="J971" s="36"/>
      <c r="K971" s="37"/>
      <c r="L971" s="37"/>
      <c r="M971" s="38"/>
      <c r="N971" s="39"/>
      <c r="O971" s="40"/>
      <c r="P971" s="40"/>
      <c r="Q971" s="34"/>
      <c r="R971" s="34"/>
      <c r="S971" s="41"/>
      <c r="T971" s="36"/>
      <c r="U971" s="36"/>
      <c r="V971" s="42"/>
      <c r="W971" s="42"/>
      <c r="X971" s="42"/>
      <c r="Y971" s="42"/>
      <c r="Z971" s="36"/>
      <c r="AA971" s="35"/>
      <c r="AB971" s="48"/>
      <c r="AC971" s="43"/>
      <c r="AD971" s="44"/>
      <c r="AE971" s="45"/>
      <c r="AF971" s="36"/>
      <c r="AG971" s="36"/>
      <c r="AH971" s="36"/>
      <c r="AI971" s="49"/>
      <c r="AJ971" s="42"/>
      <c r="AK971" s="113"/>
      <c r="AL971" s="44"/>
      <c r="AM971" s="46"/>
      <c r="AN971" s="46"/>
      <c r="AO971" s="46"/>
      <c r="AP971" s="46"/>
      <c r="AQ971" s="46"/>
      <c r="AR971" s="46"/>
      <c r="BG971" s="30">
        <f t="shared" si="53"/>
        <v>0</v>
      </c>
      <c r="BH971" s="30" t="str">
        <f t="shared" si="54"/>
        <v>n/a</v>
      </c>
      <c r="BI971" s="31" t="b">
        <f t="shared" si="55"/>
        <v>0</v>
      </c>
    </row>
    <row r="972" spans="1:61" x14ac:dyDescent="0.15">
      <c r="A972" s="29"/>
      <c r="B972" s="32"/>
      <c r="C972" s="33"/>
      <c r="D972" s="33"/>
      <c r="E972" s="47"/>
      <c r="F972" s="41"/>
      <c r="G972" s="34"/>
      <c r="H972" s="35"/>
      <c r="I972" s="35"/>
      <c r="J972" s="36"/>
      <c r="K972" s="37"/>
      <c r="L972" s="37"/>
      <c r="M972" s="38"/>
      <c r="N972" s="39"/>
      <c r="O972" s="40"/>
      <c r="P972" s="40"/>
      <c r="Q972" s="34"/>
      <c r="R972" s="34"/>
      <c r="S972" s="41"/>
      <c r="T972" s="36"/>
      <c r="U972" s="36"/>
      <c r="V972" s="42"/>
      <c r="W972" s="42"/>
      <c r="X972" s="42"/>
      <c r="Y972" s="42"/>
      <c r="Z972" s="36"/>
      <c r="AA972" s="35"/>
      <c r="AB972" s="48"/>
      <c r="AC972" s="43"/>
      <c r="AD972" s="44"/>
      <c r="AE972" s="45"/>
      <c r="AF972" s="36"/>
      <c r="AG972" s="36"/>
      <c r="AH972" s="36"/>
      <c r="AI972" s="49"/>
      <c r="AJ972" s="42"/>
      <c r="AK972" s="113"/>
      <c r="AL972" s="44"/>
      <c r="AM972" s="46"/>
      <c r="AN972" s="46"/>
      <c r="AO972" s="46"/>
      <c r="AP972" s="46"/>
      <c r="AQ972" s="46"/>
      <c r="AR972" s="46"/>
      <c r="BG972" s="30">
        <f t="shared" si="53"/>
        <v>0</v>
      </c>
      <c r="BH972" s="30" t="str">
        <f t="shared" si="54"/>
        <v>n/a</v>
      </c>
      <c r="BI972" s="31" t="b">
        <f t="shared" si="55"/>
        <v>0</v>
      </c>
    </row>
    <row r="973" spans="1:61" x14ac:dyDescent="0.15">
      <c r="A973" s="29"/>
      <c r="B973" s="32"/>
      <c r="C973" s="33"/>
      <c r="D973" s="33"/>
      <c r="E973" s="47"/>
      <c r="F973" s="41"/>
      <c r="G973" s="34"/>
      <c r="H973" s="35"/>
      <c r="I973" s="35"/>
      <c r="J973" s="36"/>
      <c r="K973" s="37"/>
      <c r="L973" s="37"/>
      <c r="M973" s="38"/>
      <c r="N973" s="39"/>
      <c r="O973" s="40"/>
      <c r="P973" s="40"/>
      <c r="Q973" s="34"/>
      <c r="R973" s="34"/>
      <c r="S973" s="41"/>
      <c r="T973" s="36"/>
      <c r="U973" s="36"/>
      <c r="V973" s="42"/>
      <c r="W973" s="42"/>
      <c r="X973" s="42"/>
      <c r="Y973" s="42"/>
      <c r="Z973" s="36"/>
      <c r="AA973" s="35"/>
      <c r="AB973" s="48"/>
      <c r="AC973" s="43"/>
      <c r="AD973" s="44"/>
      <c r="AE973" s="45"/>
      <c r="AF973" s="36"/>
      <c r="AG973" s="36"/>
      <c r="AH973" s="36"/>
      <c r="AI973" s="49"/>
      <c r="AJ973" s="42"/>
      <c r="AK973" s="113"/>
      <c r="AL973" s="44"/>
      <c r="AM973" s="46"/>
      <c r="AN973" s="46"/>
      <c r="AO973" s="46"/>
      <c r="AP973" s="46"/>
      <c r="AQ973" s="46"/>
      <c r="AR973" s="46"/>
      <c r="BG973" s="30">
        <f t="shared" si="53"/>
        <v>0</v>
      </c>
      <c r="BH973" s="30" t="str">
        <f t="shared" si="54"/>
        <v>n/a</v>
      </c>
      <c r="BI973" s="31" t="b">
        <f t="shared" si="55"/>
        <v>0</v>
      </c>
    </row>
    <row r="974" spans="1:61" x14ac:dyDescent="0.15">
      <c r="A974" s="29"/>
      <c r="B974" s="32"/>
      <c r="C974" s="33"/>
      <c r="D974" s="33"/>
      <c r="E974" s="47"/>
      <c r="F974" s="41"/>
      <c r="G974" s="34"/>
      <c r="H974" s="35"/>
      <c r="I974" s="35"/>
      <c r="J974" s="36"/>
      <c r="K974" s="37"/>
      <c r="L974" s="37"/>
      <c r="M974" s="38"/>
      <c r="N974" s="39"/>
      <c r="O974" s="40"/>
      <c r="P974" s="40"/>
      <c r="Q974" s="34"/>
      <c r="R974" s="34"/>
      <c r="S974" s="41"/>
      <c r="T974" s="36"/>
      <c r="U974" s="36"/>
      <c r="V974" s="42"/>
      <c r="W974" s="42"/>
      <c r="X974" s="42"/>
      <c r="Y974" s="42"/>
      <c r="Z974" s="36"/>
      <c r="AA974" s="35"/>
      <c r="AB974" s="48"/>
      <c r="AC974" s="43"/>
      <c r="AD974" s="44"/>
      <c r="AE974" s="45"/>
      <c r="AF974" s="36"/>
      <c r="AG974" s="36"/>
      <c r="AH974" s="36"/>
      <c r="AI974" s="49"/>
      <c r="AJ974" s="42"/>
      <c r="AK974" s="113"/>
      <c r="AL974" s="44"/>
      <c r="AM974" s="46"/>
      <c r="AN974" s="46"/>
      <c r="AO974" s="46"/>
      <c r="AP974" s="46"/>
      <c r="AQ974" s="46"/>
      <c r="AR974" s="46"/>
      <c r="BG974" s="30">
        <f t="shared" si="53"/>
        <v>0</v>
      </c>
      <c r="BH974" s="30" t="str">
        <f t="shared" si="54"/>
        <v>n/a</v>
      </c>
      <c r="BI974" s="31" t="b">
        <f t="shared" si="55"/>
        <v>0</v>
      </c>
    </row>
    <row r="975" spans="1:61" x14ac:dyDescent="0.15">
      <c r="A975" s="29"/>
      <c r="B975" s="32"/>
      <c r="C975" s="33"/>
      <c r="D975" s="33"/>
      <c r="E975" s="47"/>
      <c r="F975" s="41"/>
      <c r="G975" s="34"/>
      <c r="H975" s="35"/>
      <c r="I975" s="35"/>
      <c r="J975" s="36"/>
      <c r="K975" s="37"/>
      <c r="L975" s="37"/>
      <c r="M975" s="38"/>
      <c r="N975" s="39"/>
      <c r="O975" s="40"/>
      <c r="P975" s="40"/>
      <c r="Q975" s="34"/>
      <c r="R975" s="34"/>
      <c r="S975" s="41"/>
      <c r="T975" s="36"/>
      <c r="U975" s="36"/>
      <c r="V975" s="42"/>
      <c r="W975" s="42"/>
      <c r="X975" s="42"/>
      <c r="Y975" s="42"/>
      <c r="Z975" s="36"/>
      <c r="AA975" s="35"/>
      <c r="AB975" s="48"/>
      <c r="AC975" s="43"/>
      <c r="AD975" s="44"/>
      <c r="AE975" s="45"/>
      <c r="AF975" s="36"/>
      <c r="AG975" s="36"/>
      <c r="AH975" s="36"/>
      <c r="AI975" s="49"/>
      <c r="AJ975" s="42"/>
      <c r="AK975" s="113"/>
      <c r="AL975" s="44"/>
      <c r="AM975" s="46"/>
      <c r="AN975" s="46"/>
      <c r="AO975" s="46"/>
      <c r="AP975" s="46"/>
      <c r="AQ975" s="46"/>
      <c r="AR975" s="46"/>
      <c r="BG975" s="30">
        <f t="shared" si="53"/>
        <v>0</v>
      </c>
      <c r="BH975" s="30" t="str">
        <f t="shared" si="54"/>
        <v>n/a</v>
      </c>
      <c r="BI975" s="31" t="b">
        <f t="shared" si="55"/>
        <v>0</v>
      </c>
    </row>
    <row r="976" spans="1:61" x14ac:dyDescent="0.15">
      <c r="A976" s="29"/>
      <c r="B976" s="32"/>
      <c r="C976" s="33"/>
      <c r="D976" s="33"/>
      <c r="E976" s="47"/>
      <c r="F976" s="41"/>
      <c r="G976" s="34"/>
      <c r="H976" s="35"/>
      <c r="I976" s="35"/>
      <c r="J976" s="36"/>
      <c r="K976" s="37"/>
      <c r="L976" s="37"/>
      <c r="M976" s="38"/>
      <c r="N976" s="39"/>
      <c r="O976" s="40"/>
      <c r="P976" s="40"/>
      <c r="Q976" s="34"/>
      <c r="R976" s="34"/>
      <c r="S976" s="41"/>
      <c r="T976" s="36"/>
      <c r="U976" s="36"/>
      <c r="V976" s="42"/>
      <c r="W976" s="42"/>
      <c r="X976" s="42"/>
      <c r="Y976" s="42"/>
      <c r="Z976" s="36"/>
      <c r="AA976" s="35"/>
      <c r="AB976" s="48"/>
      <c r="AC976" s="43"/>
      <c r="AD976" s="44"/>
      <c r="AE976" s="45"/>
      <c r="AF976" s="36"/>
      <c r="AG976" s="36"/>
      <c r="AH976" s="36"/>
      <c r="AI976" s="49"/>
      <c r="AJ976" s="42"/>
      <c r="AK976" s="113"/>
      <c r="AL976" s="44"/>
      <c r="AM976" s="46"/>
      <c r="AN976" s="46"/>
      <c r="AO976" s="46"/>
      <c r="AP976" s="46"/>
      <c r="AQ976" s="46"/>
      <c r="AR976" s="46"/>
      <c r="BG976" s="30">
        <f t="shared" si="53"/>
        <v>0</v>
      </c>
      <c r="BH976" s="30" t="str">
        <f t="shared" si="54"/>
        <v>n/a</v>
      </c>
      <c r="BI976" s="31" t="b">
        <f t="shared" si="55"/>
        <v>0</v>
      </c>
    </row>
    <row r="977" spans="1:61" x14ac:dyDescent="0.15">
      <c r="A977" s="29"/>
      <c r="B977" s="32"/>
      <c r="C977" s="33"/>
      <c r="D977" s="33"/>
      <c r="E977" s="47"/>
      <c r="F977" s="41"/>
      <c r="G977" s="34"/>
      <c r="H977" s="35"/>
      <c r="I977" s="35"/>
      <c r="J977" s="36"/>
      <c r="K977" s="37"/>
      <c r="L977" s="37"/>
      <c r="M977" s="38"/>
      <c r="N977" s="39"/>
      <c r="O977" s="40"/>
      <c r="P977" s="40"/>
      <c r="Q977" s="34"/>
      <c r="R977" s="34"/>
      <c r="S977" s="41"/>
      <c r="T977" s="36"/>
      <c r="U977" s="36"/>
      <c r="V977" s="42"/>
      <c r="W977" s="42"/>
      <c r="X977" s="42"/>
      <c r="Y977" s="42"/>
      <c r="Z977" s="36"/>
      <c r="AA977" s="35"/>
      <c r="AB977" s="48"/>
      <c r="AC977" s="43"/>
      <c r="AD977" s="44"/>
      <c r="AE977" s="45"/>
      <c r="AF977" s="36"/>
      <c r="AG977" s="36"/>
      <c r="AH977" s="36"/>
      <c r="AI977" s="49"/>
      <c r="AJ977" s="42"/>
      <c r="AK977" s="113"/>
      <c r="AL977" s="44"/>
      <c r="AM977" s="46"/>
      <c r="AN977" s="46"/>
      <c r="AO977" s="46"/>
      <c r="AP977" s="46"/>
      <c r="AQ977" s="46"/>
      <c r="AR977" s="46"/>
      <c r="BG977" s="30">
        <f t="shared" si="53"/>
        <v>0</v>
      </c>
      <c r="BH977" s="30" t="str">
        <f t="shared" si="54"/>
        <v>n/a</v>
      </c>
      <c r="BI977" s="31" t="b">
        <f t="shared" si="55"/>
        <v>0</v>
      </c>
    </row>
    <row r="978" spans="1:61" x14ac:dyDescent="0.15">
      <c r="A978" s="29"/>
      <c r="B978" s="32"/>
      <c r="C978" s="33"/>
      <c r="D978" s="33"/>
      <c r="E978" s="47"/>
      <c r="F978" s="41"/>
      <c r="G978" s="34"/>
      <c r="H978" s="35"/>
      <c r="I978" s="35"/>
      <c r="J978" s="36"/>
      <c r="K978" s="37"/>
      <c r="L978" s="37"/>
      <c r="M978" s="38"/>
      <c r="N978" s="39"/>
      <c r="O978" s="40"/>
      <c r="P978" s="40"/>
      <c r="Q978" s="34"/>
      <c r="R978" s="34"/>
      <c r="S978" s="41"/>
      <c r="T978" s="36"/>
      <c r="U978" s="36"/>
      <c r="V978" s="42"/>
      <c r="W978" s="42"/>
      <c r="X978" s="42"/>
      <c r="Y978" s="42"/>
      <c r="Z978" s="36"/>
      <c r="AA978" s="35"/>
      <c r="AB978" s="48"/>
      <c r="AC978" s="43"/>
      <c r="AD978" s="44"/>
      <c r="AE978" s="45"/>
      <c r="AF978" s="36"/>
      <c r="AG978" s="36"/>
      <c r="AH978" s="36"/>
      <c r="AI978" s="49"/>
      <c r="AJ978" s="42"/>
      <c r="AK978" s="113"/>
      <c r="AL978" s="44"/>
      <c r="AM978" s="46"/>
      <c r="AN978" s="46"/>
      <c r="AO978" s="46"/>
      <c r="AP978" s="46"/>
      <c r="AQ978" s="46"/>
      <c r="AR978" s="46"/>
      <c r="BG978" s="30">
        <f t="shared" si="53"/>
        <v>0</v>
      </c>
      <c r="BH978" s="30" t="str">
        <f t="shared" si="54"/>
        <v>n/a</v>
      </c>
      <c r="BI978" s="31" t="b">
        <f t="shared" si="55"/>
        <v>0</v>
      </c>
    </row>
    <row r="979" spans="1:61" x14ac:dyDescent="0.15">
      <c r="A979" s="29"/>
      <c r="B979" s="32"/>
      <c r="C979" s="33"/>
      <c r="D979" s="33"/>
      <c r="E979" s="47"/>
      <c r="F979" s="41"/>
      <c r="G979" s="34"/>
      <c r="H979" s="35"/>
      <c r="I979" s="35"/>
      <c r="J979" s="36"/>
      <c r="K979" s="37"/>
      <c r="L979" s="37"/>
      <c r="M979" s="38"/>
      <c r="N979" s="39"/>
      <c r="O979" s="40"/>
      <c r="P979" s="40"/>
      <c r="Q979" s="34"/>
      <c r="R979" s="34"/>
      <c r="S979" s="41"/>
      <c r="T979" s="36"/>
      <c r="U979" s="36"/>
      <c r="V979" s="42"/>
      <c r="W979" s="42"/>
      <c r="X979" s="42"/>
      <c r="Y979" s="42"/>
      <c r="Z979" s="36"/>
      <c r="AA979" s="35"/>
      <c r="AB979" s="48"/>
      <c r="AC979" s="43"/>
      <c r="AD979" s="44"/>
      <c r="AE979" s="45"/>
      <c r="AF979" s="36"/>
      <c r="AG979" s="36"/>
      <c r="AH979" s="36"/>
      <c r="AI979" s="49"/>
      <c r="AJ979" s="42"/>
      <c r="AK979" s="113"/>
      <c r="AL979" s="44"/>
      <c r="AM979" s="46"/>
      <c r="AN979" s="46"/>
      <c r="AO979" s="46"/>
      <c r="AP979" s="46"/>
      <c r="AQ979" s="46"/>
      <c r="AR979" s="46"/>
      <c r="BG979" s="30">
        <f t="shared" si="53"/>
        <v>0</v>
      </c>
      <c r="BH979" s="30" t="str">
        <f t="shared" si="54"/>
        <v>n/a</v>
      </c>
      <c r="BI979" s="31" t="b">
        <f t="shared" si="55"/>
        <v>0</v>
      </c>
    </row>
    <row r="980" spans="1:61" x14ac:dyDescent="0.15">
      <c r="A980" s="29"/>
      <c r="B980" s="32"/>
      <c r="C980" s="33"/>
      <c r="D980" s="33"/>
      <c r="E980" s="47"/>
      <c r="F980" s="41"/>
      <c r="G980" s="34"/>
      <c r="H980" s="35"/>
      <c r="I980" s="35"/>
      <c r="J980" s="36"/>
      <c r="K980" s="37"/>
      <c r="L980" s="37"/>
      <c r="M980" s="38"/>
      <c r="N980" s="39"/>
      <c r="O980" s="40"/>
      <c r="P980" s="40"/>
      <c r="Q980" s="34"/>
      <c r="R980" s="34"/>
      <c r="S980" s="41"/>
      <c r="T980" s="36"/>
      <c r="U980" s="36"/>
      <c r="V980" s="42"/>
      <c r="W980" s="42"/>
      <c r="X980" s="42"/>
      <c r="Y980" s="42"/>
      <c r="Z980" s="36"/>
      <c r="AA980" s="35"/>
      <c r="AB980" s="48"/>
      <c r="AC980" s="43"/>
      <c r="AD980" s="44"/>
      <c r="AE980" s="45"/>
      <c r="AF980" s="36"/>
      <c r="AG980" s="36"/>
      <c r="AH980" s="36"/>
      <c r="AI980" s="49"/>
      <c r="AJ980" s="42"/>
      <c r="AK980" s="113"/>
      <c r="AL980" s="44"/>
      <c r="AM980" s="46"/>
      <c r="AN980" s="46"/>
      <c r="AO980" s="46"/>
      <c r="AP980" s="46"/>
      <c r="AQ980" s="46"/>
      <c r="AR980" s="46"/>
      <c r="BG980" s="30">
        <f t="shared" si="53"/>
        <v>0</v>
      </c>
      <c r="BH980" s="30" t="str">
        <f t="shared" si="54"/>
        <v>n/a</v>
      </c>
      <c r="BI980" s="31" t="b">
        <f t="shared" si="55"/>
        <v>0</v>
      </c>
    </row>
    <row r="981" spans="1:61" x14ac:dyDescent="0.15">
      <c r="A981" s="29"/>
      <c r="B981" s="32"/>
      <c r="C981" s="33"/>
      <c r="D981" s="33"/>
      <c r="E981" s="47"/>
      <c r="F981" s="41"/>
      <c r="G981" s="34"/>
      <c r="H981" s="35"/>
      <c r="I981" s="35"/>
      <c r="J981" s="36"/>
      <c r="K981" s="37"/>
      <c r="L981" s="37"/>
      <c r="M981" s="38"/>
      <c r="N981" s="39"/>
      <c r="O981" s="40"/>
      <c r="P981" s="40"/>
      <c r="Q981" s="34"/>
      <c r="R981" s="34"/>
      <c r="S981" s="41"/>
      <c r="T981" s="36"/>
      <c r="U981" s="36"/>
      <c r="V981" s="42"/>
      <c r="W981" s="42"/>
      <c r="X981" s="42"/>
      <c r="Y981" s="42"/>
      <c r="Z981" s="36"/>
      <c r="AA981" s="35"/>
      <c r="AB981" s="48"/>
      <c r="AC981" s="43"/>
      <c r="AD981" s="44"/>
      <c r="AE981" s="45"/>
      <c r="AF981" s="36"/>
      <c r="AG981" s="36"/>
      <c r="AH981" s="36"/>
      <c r="AI981" s="49"/>
      <c r="AJ981" s="42"/>
      <c r="AK981" s="113"/>
      <c r="AL981" s="44"/>
      <c r="AM981" s="46"/>
      <c r="AN981" s="46"/>
      <c r="AO981" s="46"/>
      <c r="AP981" s="46"/>
      <c r="AQ981" s="46"/>
      <c r="AR981" s="46"/>
      <c r="BG981" s="30">
        <f t="shared" si="53"/>
        <v>0</v>
      </c>
      <c r="BH981" s="30" t="str">
        <f t="shared" si="54"/>
        <v>n/a</v>
      </c>
      <c r="BI981" s="31" t="b">
        <f t="shared" si="55"/>
        <v>0</v>
      </c>
    </row>
    <row r="982" spans="1:61" x14ac:dyDescent="0.15">
      <c r="A982" s="29"/>
      <c r="B982" s="32"/>
      <c r="C982" s="33"/>
      <c r="D982" s="33"/>
      <c r="E982" s="47"/>
      <c r="F982" s="41"/>
      <c r="G982" s="34"/>
      <c r="H982" s="35"/>
      <c r="I982" s="35"/>
      <c r="J982" s="36"/>
      <c r="K982" s="37"/>
      <c r="L982" s="37"/>
      <c r="M982" s="38"/>
      <c r="N982" s="39"/>
      <c r="O982" s="40"/>
      <c r="P982" s="40"/>
      <c r="Q982" s="34"/>
      <c r="R982" s="34"/>
      <c r="S982" s="41"/>
      <c r="T982" s="36"/>
      <c r="U982" s="36"/>
      <c r="V982" s="42"/>
      <c r="W982" s="42"/>
      <c r="X982" s="42"/>
      <c r="Y982" s="42"/>
      <c r="Z982" s="36"/>
      <c r="AA982" s="35"/>
      <c r="AB982" s="48"/>
      <c r="AC982" s="43"/>
      <c r="AD982" s="44"/>
      <c r="AE982" s="45"/>
      <c r="AF982" s="36"/>
      <c r="AG982" s="36"/>
      <c r="AH982" s="36"/>
      <c r="AI982" s="49"/>
      <c r="AJ982" s="42"/>
      <c r="AK982" s="113"/>
      <c r="AL982" s="44"/>
      <c r="AM982" s="46"/>
      <c r="AN982" s="46"/>
      <c r="AO982" s="46"/>
      <c r="AP982" s="46"/>
      <c r="AQ982" s="46"/>
      <c r="AR982" s="46"/>
      <c r="BG982" s="30">
        <f t="shared" si="53"/>
        <v>0</v>
      </c>
      <c r="BH982" s="30" t="str">
        <f t="shared" si="54"/>
        <v>n/a</v>
      </c>
      <c r="BI982" s="31" t="b">
        <f t="shared" si="55"/>
        <v>0</v>
      </c>
    </row>
    <row r="983" spans="1:61" x14ac:dyDescent="0.15">
      <c r="A983" s="29"/>
      <c r="B983" s="32"/>
      <c r="C983" s="33"/>
      <c r="D983" s="33"/>
      <c r="E983" s="47"/>
      <c r="F983" s="41"/>
      <c r="G983" s="34"/>
      <c r="H983" s="35"/>
      <c r="I983" s="35"/>
      <c r="J983" s="36"/>
      <c r="K983" s="37"/>
      <c r="L983" s="37"/>
      <c r="M983" s="38"/>
      <c r="N983" s="39"/>
      <c r="O983" s="40"/>
      <c r="P983" s="40"/>
      <c r="Q983" s="34"/>
      <c r="R983" s="34"/>
      <c r="S983" s="41"/>
      <c r="T983" s="36"/>
      <c r="U983" s="36"/>
      <c r="V983" s="42"/>
      <c r="W983" s="42"/>
      <c r="X983" s="42"/>
      <c r="Y983" s="42"/>
      <c r="Z983" s="36"/>
      <c r="AA983" s="35"/>
      <c r="AB983" s="48"/>
      <c r="AC983" s="43"/>
      <c r="AD983" s="44"/>
      <c r="AE983" s="45"/>
      <c r="AF983" s="36"/>
      <c r="AG983" s="36"/>
      <c r="AH983" s="36"/>
      <c r="AI983" s="49"/>
      <c r="AJ983" s="42"/>
      <c r="AK983" s="113"/>
      <c r="AL983" s="44"/>
      <c r="AM983" s="46"/>
      <c r="AN983" s="46"/>
      <c r="AO983" s="46"/>
      <c r="AP983" s="46"/>
      <c r="AQ983" s="46"/>
      <c r="AR983" s="46"/>
      <c r="BG983" s="30">
        <f t="shared" si="53"/>
        <v>0</v>
      </c>
      <c r="BH983" s="30" t="str">
        <f t="shared" si="54"/>
        <v>n/a</v>
      </c>
      <c r="BI983" s="31" t="b">
        <f t="shared" si="55"/>
        <v>0</v>
      </c>
    </row>
    <row r="984" spans="1:61" x14ac:dyDescent="0.15">
      <c r="A984" s="29"/>
      <c r="B984" s="32"/>
      <c r="C984" s="33"/>
      <c r="D984" s="33"/>
      <c r="E984" s="47"/>
      <c r="F984" s="41"/>
      <c r="G984" s="34"/>
      <c r="H984" s="35"/>
      <c r="I984" s="35"/>
      <c r="J984" s="36"/>
      <c r="K984" s="37"/>
      <c r="L984" s="37"/>
      <c r="M984" s="38"/>
      <c r="N984" s="39"/>
      <c r="O984" s="40"/>
      <c r="P984" s="40"/>
      <c r="Q984" s="34"/>
      <c r="R984" s="34"/>
      <c r="S984" s="41"/>
      <c r="T984" s="36"/>
      <c r="U984" s="36"/>
      <c r="V984" s="42"/>
      <c r="W984" s="42"/>
      <c r="X984" s="42"/>
      <c r="Y984" s="42"/>
      <c r="Z984" s="36"/>
      <c r="AA984" s="35"/>
      <c r="AB984" s="48"/>
      <c r="AC984" s="43"/>
      <c r="AD984" s="44"/>
      <c r="AE984" s="45"/>
      <c r="AF984" s="36"/>
      <c r="AG984" s="36"/>
      <c r="AH984" s="36"/>
      <c r="AI984" s="49"/>
      <c r="AJ984" s="42"/>
      <c r="AK984" s="113"/>
      <c r="AL984" s="44"/>
      <c r="AM984" s="46"/>
      <c r="AN984" s="46"/>
      <c r="AO984" s="46"/>
      <c r="AP984" s="46"/>
      <c r="AQ984" s="46"/>
      <c r="AR984" s="46"/>
      <c r="BG984" s="30">
        <f t="shared" si="53"/>
        <v>0</v>
      </c>
      <c r="BH984" s="30" t="str">
        <f t="shared" si="54"/>
        <v>n/a</v>
      </c>
      <c r="BI984" s="31" t="b">
        <f t="shared" si="55"/>
        <v>0</v>
      </c>
    </row>
    <row r="985" spans="1:61" x14ac:dyDescent="0.15">
      <c r="A985" s="29"/>
      <c r="B985" s="32"/>
      <c r="C985" s="33"/>
      <c r="D985" s="33"/>
      <c r="E985" s="47"/>
      <c r="F985" s="41"/>
      <c r="G985" s="34"/>
      <c r="H985" s="35"/>
      <c r="I985" s="35"/>
      <c r="J985" s="36"/>
      <c r="K985" s="37"/>
      <c r="L985" s="37"/>
      <c r="M985" s="38"/>
      <c r="N985" s="39"/>
      <c r="O985" s="40"/>
      <c r="P985" s="40"/>
      <c r="Q985" s="34"/>
      <c r="R985" s="34"/>
      <c r="S985" s="41"/>
      <c r="T985" s="36"/>
      <c r="U985" s="36"/>
      <c r="V985" s="42"/>
      <c r="W985" s="42"/>
      <c r="X985" s="42"/>
      <c r="Y985" s="42"/>
      <c r="Z985" s="36"/>
      <c r="AA985" s="35"/>
      <c r="AB985" s="48"/>
      <c r="AC985" s="43"/>
      <c r="AD985" s="44"/>
      <c r="AE985" s="45"/>
      <c r="AF985" s="36"/>
      <c r="AG985" s="36"/>
      <c r="AH985" s="36"/>
      <c r="AI985" s="49"/>
      <c r="AJ985" s="42"/>
      <c r="AK985" s="113"/>
      <c r="AL985" s="44"/>
      <c r="AM985" s="46"/>
      <c r="AN985" s="46"/>
      <c r="AO985" s="46"/>
      <c r="AP985" s="46"/>
      <c r="AQ985" s="46"/>
      <c r="AR985" s="46"/>
      <c r="BG985" s="30">
        <f t="shared" si="53"/>
        <v>0</v>
      </c>
      <c r="BH985" s="30" t="str">
        <f t="shared" si="54"/>
        <v>n/a</v>
      </c>
      <c r="BI985" s="31" t="b">
        <f t="shared" si="55"/>
        <v>0</v>
      </c>
    </row>
    <row r="986" spans="1:61" x14ac:dyDescent="0.15">
      <c r="A986" s="29"/>
      <c r="B986" s="32"/>
      <c r="C986" s="33"/>
      <c r="D986" s="33"/>
      <c r="E986" s="47"/>
      <c r="F986" s="41"/>
      <c r="G986" s="34"/>
      <c r="H986" s="35"/>
      <c r="I986" s="35"/>
      <c r="J986" s="36"/>
      <c r="K986" s="37"/>
      <c r="L986" s="37"/>
      <c r="M986" s="38"/>
      <c r="N986" s="39"/>
      <c r="O986" s="40"/>
      <c r="P986" s="40"/>
      <c r="Q986" s="34"/>
      <c r="R986" s="34"/>
      <c r="S986" s="41"/>
      <c r="T986" s="36"/>
      <c r="U986" s="36"/>
      <c r="V986" s="42"/>
      <c r="W986" s="42"/>
      <c r="X986" s="42"/>
      <c r="Y986" s="42"/>
      <c r="Z986" s="36"/>
      <c r="AA986" s="35"/>
      <c r="AB986" s="48"/>
      <c r="AC986" s="43"/>
      <c r="AD986" s="44"/>
      <c r="AE986" s="45"/>
      <c r="AF986" s="36"/>
      <c r="AG986" s="36"/>
      <c r="AH986" s="36"/>
      <c r="AI986" s="49"/>
      <c r="AJ986" s="42"/>
      <c r="AK986" s="113"/>
      <c r="AL986" s="44"/>
      <c r="AM986" s="46"/>
      <c r="AN986" s="46"/>
      <c r="AO986" s="46"/>
      <c r="AP986" s="46"/>
      <c r="AQ986" s="46"/>
      <c r="AR986" s="46"/>
      <c r="BG986" s="30">
        <f t="shared" si="53"/>
        <v>0</v>
      </c>
      <c r="BH986" s="30" t="str">
        <f t="shared" si="54"/>
        <v>n/a</v>
      </c>
      <c r="BI986" s="31" t="b">
        <f t="shared" si="55"/>
        <v>0</v>
      </c>
    </row>
    <row r="987" spans="1:61" x14ac:dyDescent="0.15">
      <c r="A987" s="29"/>
      <c r="B987" s="32"/>
      <c r="C987" s="33"/>
      <c r="D987" s="33"/>
      <c r="E987" s="47"/>
      <c r="F987" s="41"/>
      <c r="G987" s="34"/>
      <c r="H987" s="35"/>
      <c r="I987" s="35"/>
      <c r="J987" s="36"/>
      <c r="K987" s="37"/>
      <c r="L987" s="37"/>
      <c r="M987" s="38"/>
      <c r="N987" s="39"/>
      <c r="O987" s="40"/>
      <c r="P987" s="40"/>
      <c r="Q987" s="34"/>
      <c r="R987" s="34"/>
      <c r="S987" s="41"/>
      <c r="T987" s="36"/>
      <c r="U987" s="36"/>
      <c r="V987" s="42"/>
      <c r="W987" s="42"/>
      <c r="X987" s="42"/>
      <c r="Y987" s="42"/>
      <c r="Z987" s="36"/>
      <c r="AA987" s="35"/>
      <c r="AB987" s="48"/>
      <c r="AC987" s="43"/>
      <c r="AD987" s="44"/>
      <c r="AE987" s="45"/>
      <c r="AF987" s="36"/>
      <c r="AG987" s="36"/>
      <c r="AH987" s="36"/>
      <c r="AI987" s="49"/>
      <c r="AJ987" s="42"/>
      <c r="AK987" s="113"/>
      <c r="AL987" s="44"/>
      <c r="AM987" s="46"/>
      <c r="AN987" s="46"/>
      <c r="AO987" s="46"/>
      <c r="AP987" s="46"/>
      <c r="AQ987" s="46"/>
      <c r="AR987" s="46"/>
      <c r="BG987" s="30">
        <f t="shared" si="53"/>
        <v>0</v>
      </c>
      <c r="BH987" s="30" t="str">
        <f t="shared" si="54"/>
        <v>n/a</v>
      </c>
      <c r="BI987" s="31" t="b">
        <f t="shared" si="55"/>
        <v>0</v>
      </c>
    </row>
    <row r="988" spans="1:61" x14ac:dyDescent="0.15">
      <c r="A988" s="29"/>
      <c r="B988" s="32"/>
      <c r="C988" s="33"/>
      <c r="D988" s="33"/>
      <c r="E988" s="47"/>
      <c r="F988" s="41"/>
      <c r="G988" s="34"/>
      <c r="H988" s="35"/>
      <c r="I988" s="35"/>
      <c r="J988" s="36"/>
      <c r="K988" s="37"/>
      <c r="L988" s="37"/>
      <c r="M988" s="38"/>
      <c r="N988" s="39"/>
      <c r="O988" s="40"/>
      <c r="P988" s="40"/>
      <c r="Q988" s="34"/>
      <c r="R988" s="34"/>
      <c r="S988" s="41"/>
      <c r="T988" s="36"/>
      <c r="U988" s="36"/>
      <c r="V988" s="42"/>
      <c r="W988" s="42"/>
      <c r="X988" s="42"/>
      <c r="Y988" s="42"/>
      <c r="Z988" s="36"/>
      <c r="AA988" s="35"/>
      <c r="AB988" s="48"/>
      <c r="AC988" s="43"/>
      <c r="AD988" s="44"/>
      <c r="AE988" s="45"/>
      <c r="AF988" s="36"/>
      <c r="AG988" s="36"/>
      <c r="AH988" s="36"/>
      <c r="AI988" s="49"/>
      <c r="AJ988" s="42"/>
      <c r="AK988" s="113"/>
      <c r="AL988" s="44"/>
      <c r="AM988" s="46"/>
      <c r="AN988" s="46"/>
      <c r="AO988" s="46"/>
      <c r="AP988" s="46"/>
      <c r="AQ988" s="46"/>
      <c r="AR988" s="46"/>
      <c r="BG988" s="30">
        <f t="shared" si="53"/>
        <v>0</v>
      </c>
      <c r="BH988" s="30" t="str">
        <f t="shared" si="54"/>
        <v>n/a</v>
      </c>
      <c r="BI988" s="31" t="b">
        <f t="shared" si="55"/>
        <v>0</v>
      </c>
    </row>
    <row r="989" spans="1:61" x14ac:dyDescent="0.15">
      <c r="A989" s="29"/>
      <c r="B989" s="32"/>
      <c r="C989" s="33"/>
      <c r="D989" s="33"/>
      <c r="E989" s="47"/>
      <c r="F989" s="41"/>
      <c r="G989" s="34"/>
      <c r="H989" s="35"/>
      <c r="I989" s="35"/>
      <c r="J989" s="36"/>
      <c r="K989" s="37"/>
      <c r="L989" s="37"/>
      <c r="M989" s="38"/>
      <c r="N989" s="39"/>
      <c r="O989" s="40"/>
      <c r="P989" s="40"/>
      <c r="Q989" s="34"/>
      <c r="R989" s="34"/>
      <c r="S989" s="41"/>
      <c r="T989" s="36"/>
      <c r="U989" s="36"/>
      <c r="V989" s="42"/>
      <c r="W989" s="42"/>
      <c r="X989" s="42"/>
      <c r="Y989" s="42"/>
      <c r="Z989" s="36"/>
      <c r="AA989" s="35"/>
      <c r="AB989" s="48"/>
      <c r="AC989" s="43"/>
      <c r="AD989" s="44"/>
      <c r="AE989" s="45"/>
      <c r="AF989" s="36"/>
      <c r="AG989" s="36"/>
      <c r="AH989" s="36"/>
      <c r="AI989" s="49"/>
      <c r="AJ989" s="42"/>
      <c r="AK989" s="113"/>
      <c r="AL989" s="44"/>
      <c r="AM989" s="46"/>
      <c r="AN989" s="46"/>
      <c r="AO989" s="46"/>
      <c r="AP989" s="46"/>
      <c r="AQ989" s="46"/>
      <c r="AR989" s="46"/>
      <c r="BG989" s="30">
        <f t="shared" si="53"/>
        <v>0</v>
      </c>
      <c r="BH989" s="30" t="str">
        <f t="shared" si="54"/>
        <v>n/a</v>
      </c>
      <c r="BI989" s="31" t="b">
        <f t="shared" si="55"/>
        <v>0</v>
      </c>
    </row>
    <row r="990" spans="1:61" x14ac:dyDescent="0.15">
      <c r="A990" s="29"/>
      <c r="B990" s="32"/>
      <c r="C990" s="33"/>
      <c r="D990" s="33"/>
      <c r="E990" s="47"/>
      <c r="F990" s="41"/>
      <c r="G990" s="34"/>
      <c r="H990" s="35"/>
      <c r="I990" s="35"/>
      <c r="J990" s="36"/>
      <c r="K990" s="37"/>
      <c r="L990" s="37"/>
      <c r="M990" s="38"/>
      <c r="N990" s="39"/>
      <c r="O990" s="40"/>
      <c r="P990" s="40"/>
      <c r="Q990" s="34"/>
      <c r="R990" s="34"/>
      <c r="S990" s="41"/>
      <c r="T990" s="36"/>
      <c r="U990" s="36"/>
      <c r="V990" s="42"/>
      <c r="W990" s="42"/>
      <c r="X990" s="42"/>
      <c r="Y990" s="42"/>
      <c r="Z990" s="36"/>
      <c r="AA990" s="35"/>
      <c r="AB990" s="48"/>
      <c r="AC990" s="43"/>
      <c r="AD990" s="44"/>
      <c r="AE990" s="45"/>
      <c r="AF990" s="36"/>
      <c r="AG990" s="36"/>
      <c r="AH990" s="36"/>
      <c r="AI990" s="49"/>
      <c r="AJ990" s="42"/>
      <c r="AK990" s="113"/>
      <c r="AL990" s="44"/>
      <c r="AM990" s="46"/>
      <c r="AN990" s="46"/>
      <c r="AO990" s="46"/>
      <c r="AP990" s="46"/>
      <c r="AQ990" s="46"/>
      <c r="AR990" s="46"/>
      <c r="BG990" s="30">
        <f t="shared" si="53"/>
        <v>0</v>
      </c>
      <c r="BH990" s="30" t="str">
        <f t="shared" si="54"/>
        <v>n/a</v>
      </c>
      <c r="BI990" s="31" t="b">
        <f t="shared" si="55"/>
        <v>0</v>
      </c>
    </row>
    <row r="991" spans="1:61" x14ac:dyDescent="0.15">
      <c r="A991" s="29"/>
      <c r="B991" s="32"/>
      <c r="C991" s="33"/>
      <c r="D991" s="33"/>
      <c r="E991" s="47"/>
      <c r="F991" s="41"/>
      <c r="G991" s="34"/>
      <c r="H991" s="35"/>
      <c r="I991" s="35"/>
      <c r="J991" s="36"/>
      <c r="K991" s="37"/>
      <c r="L991" s="37"/>
      <c r="M991" s="38"/>
      <c r="N991" s="39"/>
      <c r="O991" s="40"/>
      <c r="P991" s="40"/>
      <c r="Q991" s="34"/>
      <c r="R991" s="34"/>
      <c r="S991" s="41"/>
      <c r="T991" s="36"/>
      <c r="U991" s="36"/>
      <c r="V991" s="42"/>
      <c r="W991" s="42"/>
      <c r="X991" s="42"/>
      <c r="Y991" s="42"/>
      <c r="Z991" s="36"/>
      <c r="AA991" s="35"/>
      <c r="AB991" s="48"/>
      <c r="AC991" s="43"/>
      <c r="AD991" s="44"/>
      <c r="AE991" s="45"/>
      <c r="AF991" s="36"/>
      <c r="AG991" s="36"/>
      <c r="AH991" s="36"/>
      <c r="AI991" s="49"/>
      <c r="AJ991" s="42"/>
      <c r="AK991" s="113"/>
      <c r="AL991" s="44"/>
      <c r="AM991" s="46"/>
      <c r="AN991" s="46"/>
      <c r="AO991" s="46"/>
      <c r="AP991" s="46"/>
      <c r="AQ991" s="46"/>
      <c r="AR991" s="46"/>
      <c r="BG991" s="30">
        <f t="shared" si="53"/>
        <v>0</v>
      </c>
      <c r="BH991" s="30" t="str">
        <f t="shared" si="54"/>
        <v>n/a</v>
      </c>
      <c r="BI991" s="31" t="b">
        <f t="shared" si="55"/>
        <v>0</v>
      </c>
    </row>
    <row r="992" spans="1:61" x14ac:dyDescent="0.15">
      <c r="A992" s="29"/>
      <c r="B992" s="32"/>
      <c r="C992" s="33"/>
      <c r="D992" s="33"/>
      <c r="E992" s="47"/>
      <c r="F992" s="41"/>
      <c r="G992" s="34"/>
      <c r="H992" s="35"/>
      <c r="I992" s="35"/>
      <c r="J992" s="36"/>
      <c r="K992" s="37"/>
      <c r="L992" s="37"/>
      <c r="M992" s="38"/>
      <c r="N992" s="39"/>
      <c r="O992" s="40"/>
      <c r="P992" s="40"/>
      <c r="Q992" s="34"/>
      <c r="R992" s="34"/>
      <c r="S992" s="41"/>
      <c r="T992" s="36"/>
      <c r="U992" s="36"/>
      <c r="V992" s="42"/>
      <c r="W992" s="42"/>
      <c r="X992" s="42"/>
      <c r="Y992" s="42"/>
      <c r="Z992" s="36"/>
      <c r="AA992" s="35"/>
      <c r="AB992" s="48"/>
      <c r="AC992" s="43"/>
      <c r="AD992" s="44"/>
      <c r="AE992" s="45"/>
      <c r="AF992" s="36"/>
      <c r="AG992" s="36"/>
      <c r="AH992" s="36"/>
      <c r="AI992" s="49"/>
      <c r="AJ992" s="42"/>
      <c r="AK992" s="113"/>
      <c r="AL992" s="44"/>
      <c r="AM992" s="46"/>
      <c r="AN992" s="46"/>
      <c r="AO992" s="46"/>
      <c r="AP992" s="46"/>
      <c r="AQ992" s="46"/>
      <c r="AR992" s="46"/>
      <c r="BG992" s="30">
        <f t="shared" si="53"/>
        <v>0</v>
      </c>
      <c r="BH992" s="30" t="str">
        <f t="shared" si="54"/>
        <v>n/a</v>
      </c>
      <c r="BI992" s="31" t="b">
        <f t="shared" si="55"/>
        <v>0</v>
      </c>
    </row>
    <row r="993" spans="1:61" x14ac:dyDescent="0.15">
      <c r="A993" s="29"/>
      <c r="B993" s="32"/>
      <c r="C993" s="33"/>
      <c r="D993" s="33"/>
      <c r="E993" s="47"/>
      <c r="F993" s="41"/>
      <c r="G993" s="34"/>
      <c r="H993" s="35"/>
      <c r="I993" s="35"/>
      <c r="J993" s="36"/>
      <c r="K993" s="37"/>
      <c r="L993" s="37"/>
      <c r="M993" s="38"/>
      <c r="N993" s="39"/>
      <c r="O993" s="40"/>
      <c r="P993" s="40"/>
      <c r="Q993" s="34"/>
      <c r="R993" s="34"/>
      <c r="S993" s="41"/>
      <c r="T993" s="36"/>
      <c r="U993" s="36"/>
      <c r="V993" s="42"/>
      <c r="W993" s="42"/>
      <c r="X993" s="42"/>
      <c r="Y993" s="42"/>
      <c r="Z993" s="36"/>
      <c r="AA993" s="35"/>
      <c r="AB993" s="48"/>
      <c r="AC993" s="43"/>
      <c r="AD993" s="44"/>
      <c r="AE993" s="45"/>
      <c r="AF993" s="36"/>
      <c r="AG993" s="36"/>
      <c r="AH993" s="36"/>
      <c r="AI993" s="49"/>
      <c r="AJ993" s="42"/>
      <c r="AK993" s="113"/>
      <c r="AL993" s="44"/>
      <c r="AM993" s="46"/>
      <c r="AN993" s="46"/>
      <c r="AO993" s="46"/>
      <c r="AP993" s="46"/>
      <c r="AQ993" s="46"/>
      <c r="AR993" s="46"/>
      <c r="BG993" s="30">
        <f t="shared" si="53"/>
        <v>0</v>
      </c>
      <c r="BH993" s="30" t="str">
        <f t="shared" si="54"/>
        <v>n/a</v>
      </c>
      <c r="BI993" s="31" t="b">
        <f t="shared" si="55"/>
        <v>0</v>
      </c>
    </row>
    <row r="994" spans="1:61" x14ac:dyDescent="0.15">
      <c r="A994" s="29"/>
      <c r="B994" s="32"/>
      <c r="C994" s="33"/>
      <c r="D994" s="33"/>
      <c r="E994" s="47"/>
      <c r="F994" s="41"/>
      <c r="G994" s="34"/>
      <c r="H994" s="35"/>
      <c r="I994" s="35"/>
      <c r="J994" s="36"/>
      <c r="K994" s="37"/>
      <c r="L994" s="37"/>
      <c r="M994" s="38"/>
      <c r="N994" s="39"/>
      <c r="O994" s="40"/>
      <c r="P994" s="40"/>
      <c r="Q994" s="34"/>
      <c r="R994" s="34"/>
      <c r="S994" s="41"/>
      <c r="T994" s="36"/>
      <c r="U994" s="36"/>
      <c r="V994" s="42"/>
      <c r="W994" s="42"/>
      <c r="X994" s="42"/>
      <c r="Y994" s="42"/>
      <c r="Z994" s="36"/>
      <c r="AA994" s="35"/>
      <c r="AB994" s="48"/>
      <c r="AC994" s="43"/>
      <c r="AD994" s="44"/>
      <c r="AE994" s="45"/>
      <c r="AF994" s="36"/>
      <c r="AG994" s="36"/>
      <c r="AH994" s="36"/>
      <c r="AI994" s="49"/>
      <c r="AJ994" s="42"/>
      <c r="AK994" s="113"/>
      <c r="AL994" s="44"/>
      <c r="AM994" s="46"/>
      <c r="AN994" s="46"/>
      <c r="AO994" s="46"/>
      <c r="AP994" s="46"/>
      <c r="AQ994" s="46"/>
      <c r="AR994" s="46"/>
      <c r="BG994" s="30">
        <f t="shared" si="53"/>
        <v>0</v>
      </c>
      <c r="BH994" s="30" t="str">
        <f t="shared" si="54"/>
        <v>n/a</v>
      </c>
      <c r="BI994" s="31" t="b">
        <f t="shared" si="55"/>
        <v>0</v>
      </c>
    </row>
    <row r="995" spans="1:61" x14ac:dyDescent="0.15">
      <c r="A995" s="29"/>
      <c r="B995" s="32"/>
      <c r="C995" s="33"/>
      <c r="D995" s="33"/>
      <c r="E995" s="47"/>
      <c r="F995" s="41"/>
      <c r="G995" s="34"/>
      <c r="H995" s="35"/>
      <c r="I995" s="35"/>
      <c r="J995" s="36"/>
      <c r="K995" s="37"/>
      <c r="L995" s="37"/>
      <c r="M995" s="38"/>
      <c r="N995" s="39"/>
      <c r="O995" s="40"/>
      <c r="P995" s="40"/>
      <c r="Q995" s="34"/>
      <c r="R995" s="34"/>
      <c r="S995" s="41"/>
      <c r="T995" s="36"/>
      <c r="U995" s="36"/>
      <c r="V995" s="42"/>
      <c r="W995" s="42"/>
      <c r="X995" s="42"/>
      <c r="Y995" s="42"/>
      <c r="Z995" s="36"/>
      <c r="AA995" s="35"/>
      <c r="AB995" s="48"/>
      <c r="AC995" s="43"/>
      <c r="AD995" s="44"/>
      <c r="AE995" s="45"/>
      <c r="AF995" s="36"/>
      <c r="AG995" s="36"/>
      <c r="AH995" s="36"/>
      <c r="AI995" s="49"/>
      <c r="AJ995" s="42"/>
      <c r="AK995" s="113"/>
      <c r="AL995" s="44"/>
      <c r="AM995" s="46"/>
      <c r="AN995" s="46"/>
      <c r="AO995" s="46"/>
      <c r="AP995" s="46"/>
      <c r="AQ995" s="46"/>
      <c r="AR995" s="46"/>
      <c r="BG995" s="30">
        <f t="shared" si="53"/>
        <v>0</v>
      </c>
      <c r="BH995" s="30" t="str">
        <f t="shared" si="54"/>
        <v>n/a</v>
      </c>
      <c r="BI995" s="31" t="b">
        <f t="shared" si="55"/>
        <v>0</v>
      </c>
    </row>
    <row r="996" spans="1:61" x14ac:dyDescent="0.15">
      <c r="A996" s="29"/>
      <c r="B996" s="32"/>
      <c r="C996" s="33"/>
      <c r="D996" s="33"/>
      <c r="E996" s="47"/>
      <c r="F996" s="41"/>
      <c r="G996" s="34"/>
      <c r="H996" s="35"/>
      <c r="I996" s="35"/>
      <c r="J996" s="36"/>
      <c r="K996" s="37"/>
      <c r="L996" s="37"/>
      <c r="M996" s="38"/>
      <c r="N996" s="39"/>
      <c r="O996" s="40"/>
      <c r="P996" s="40"/>
      <c r="Q996" s="34"/>
      <c r="R996" s="34"/>
      <c r="S996" s="41"/>
      <c r="T996" s="36"/>
      <c r="U996" s="36"/>
      <c r="V996" s="42"/>
      <c r="W996" s="42"/>
      <c r="X996" s="42"/>
      <c r="Y996" s="42"/>
      <c r="Z996" s="36"/>
      <c r="AA996" s="35"/>
      <c r="AB996" s="48"/>
      <c r="AC996" s="43"/>
      <c r="AD996" s="44"/>
      <c r="AE996" s="45"/>
      <c r="AF996" s="36"/>
      <c r="AG996" s="36"/>
      <c r="AH996" s="36"/>
      <c r="AI996" s="49"/>
      <c r="AJ996" s="42"/>
      <c r="AK996" s="113"/>
      <c r="AL996" s="44"/>
      <c r="AM996" s="46"/>
      <c r="AN996" s="46"/>
      <c r="AO996" s="46"/>
      <c r="AP996" s="46"/>
      <c r="AQ996" s="46"/>
      <c r="AR996" s="46"/>
      <c r="BG996" s="30">
        <f t="shared" si="53"/>
        <v>0</v>
      </c>
      <c r="BH996" s="30" t="str">
        <f t="shared" si="54"/>
        <v>n/a</v>
      </c>
      <c r="BI996" s="31" t="b">
        <f t="shared" si="55"/>
        <v>0</v>
      </c>
    </row>
    <row r="997" spans="1:61" x14ac:dyDescent="0.15">
      <c r="A997" s="29"/>
      <c r="B997" s="32"/>
      <c r="C997" s="33"/>
      <c r="D997" s="33"/>
      <c r="E997" s="47"/>
      <c r="F997" s="41"/>
      <c r="G997" s="34"/>
      <c r="H997" s="35"/>
      <c r="I997" s="35"/>
      <c r="J997" s="36"/>
      <c r="K997" s="37"/>
      <c r="L997" s="37"/>
      <c r="M997" s="38"/>
      <c r="N997" s="39"/>
      <c r="O997" s="40"/>
      <c r="P997" s="40"/>
      <c r="Q997" s="34"/>
      <c r="R997" s="34"/>
      <c r="S997" s="41"/>
      <c r="T997" s="36"/>
      <c r="U997" s="36"/>
      <c r="V997" s="42"/>
      <c r="W997" s="42"/>
      <c r="X997" s="42"/>
      <c r="Y997" s="42"/>
      <c r="Z997" s="36"/>
      <c r="AA997" s="35"/>
      <c r="AB997" s="48"/>
      <c r="AC997" s="43"/>
      <c r="AD997" s="44"/>
      <c r="AE997" s="45"/>
      <c r="AF997" s="36"/>
      <c r="AG997" s="36"/>
      <c r="AH997" s="36"/>
      <c r="AI997" s="49"/>
      <c r="AJ997" s="42"/>
      <c r="AK997" s="113"/>
      <c r="AL997" s="44"/>
      <c r="AM997" s="46"/>
      <c r="AN997" s="46"/>
      <c r="AO997" s="46"/>
      <c r="AP997" s="46"/>
      <c r="AQ997" s="46"/>
      <c r="AR997" s="46"/>
      <c r="BG997" s="30">
        <f t="shared" si="53"/>
        <v>0</v>
      </c>
      <c r="BH997" s="30" t="str">
        <f t="shared" si="54"/>
        <v>n/a</v>
      </c>
      <c r="BI997" s="31" t="b">
        <f t="shared" si="55"/>
        <v>0</v>
      </c>
    </row>
    <row r="998" spans="1:61" x14ac:dyDescent="0.15">
      <c r="A998" s="29"/>
      <c r="B998" s="32"/>
      <c r="C998" s="33"/>
      <c r="D998" s="33"/>
      <c r="E998" s="47"/>
      <c r="F998" s="41"/>
      <c r="G998" s="34"/>
      <c r="H998" s="35"/>
      <c r="I998" s="35"/>
      <c r="J998" s="36"/>
      <c r="K998" s="37"/>
      <c r="L998" s="37"/>
      <c r="M998" s="38"/>
      <c r="N998" s="39"/>
      <c r="O998" s="40"/>
      <c r="P998" s="40"/>
      <c r="Q998" s="34"/>
      <c r="R998" s="34"/>
      <c r="S998" s="41"/>
      <c r="T998" s="36"/>
      <c r="U998" s="36"/>
      <c r="V998" s="42"/>
      <c r="W998" s="42"/>
      <c r="X998" s="42"/>
      <c r="Y998" s="42"/>
      <c r="Z998" s="36"/>
      <c r="AA998" s="35"/>
      <c r="AB998" s="48"/>
      <c r="AC998" s="43"/>
      <c r="AD998" s="44"/>
      <c r="AE998" s="45"/>
      <c r="AF998" s="36"/>
      <c r="AG998" s="36"/>
      <c r="AH998" s="36"/>
      <c r="AI998" s="49"/>
      <c r="AJ998" s="42"/>
      <c r="AK998" s="113"/>
      <c r="AL998" s="44"/>
      <c r="AM998" s="46"/>
      <c r="AN998" s="46"/>
      <c r="AO998" s="46"/>
      <c r="AP998" s="46"/>
      <c r="AQ998" s="46"/>
      <c r="AR998" s="46"/>
      <c r="BG998" s="30">
        <f t="shared" si="53"/>
        <v>0</v>
      </c>
      <c r="BH998" s="30" t="str">
        <f t="shared" si="54"/>
        <v>n/a</v>
      </c>
      <c r="BI998" s="31" t="b">
        <f t="shared" si="55"/>
        <v>0</v>
      </c>
    </row>
    <row r="999" spans="1:61" x14ac:dyDescent="0.15">
      <c r="A999" s="29"/>
      <c r="B999" s="32"/>
      <c r="C999" s="33"/>
      <c r="D999" s="33"/>
      <c r="E999" s="47"/>
      <c r="F999" s="41"/>
      <c r="G999" s="34"/>
      <c r="H999" s="35"/>
      <c r="I999" s="35"/>
      <c r="J999" s="36"/>
      <c r="K999" s="37"/>
      <c r="L999" s="37"/>
      <c r="M999" s="38"/>
      <c r="N999" s="39"/>
      <c r="O999" s="40"/>
      <c r="P999" s="40"/>
      <c r="Q999" s="34"/>
      <c r="R999" s="34"/>
      <c r="S999" s="41"/>
      <c r="T999" s="36"/>
      <c r="U999" s="36"/>
      <c r="V999" s="42"/>
      <c r="W999" s="42"/>
      <c r="X999" s="42"/>
      <c r="Y999" s="42"/>
      <c r="Z999" s="36"/>
      <c r="AA999" s="35"/>
      <c r="AB999" s="48"/>
      <c r="AC999" s="43"/>
      <c r="AD999" s="44"/>
      <c r="AE999" s="45"/>
      <c r="AF999" s="36"/>
      <c r="AG999" s="36"/>
      <c r="AH999" s="36"/>
      <c r="AI999" s="49"/>
      <c r="AJ999" s="42"/>
      <c r="AK999" s="113"/>
      <c r="AL999" s="44"/>
      <c r="AM999" s="46"/>
      <c r="AN999" s="46"/>
      <c r="AO999" s="46"/>
      <c r="AP999" s="46"/>
      <c r="AQ999" s="46"/>
      <c r="AR999" s="46"/>
      <c r="BG999" s="30">
        <f t="shared" si="53"/>
        <v>0</v>
      </c>
      <c r="BH999" s="30" t="str">
        <f t="shared" si="54"/>
        <v>n/a</v>
      </c>
      <c r="BI999" s="31" t="b">
        <f t="shared" si="55"/>
        <v>0</v>
      </c>
    </row>
    <row r="1000" spans="1:61" x14ac:dyDescent="0.15">
      <c r="A1000" s="29"/>
      <c r="B1000" s="32"/>
      <c r="C1000" s="33"/>
      <c r="D1000" s="33"/>
      <c r="E1000" s="47"/>
      <c r="F1000" s="41"/>
      <c r="G1000" s="34"/>
      <c r="H1000" s="35"/>
      <c r="I1000" s="35"/>
      <c r="J1000" s="36"/>
      <c r="K1000" s="37"/>
      <c r="L1000" s="37"/>
      <c r="M1000" s="38"/>
      <c r="N1000" s="39"/>
      <c r="O1000" s="40"/>
      <c r="P1000" s="40"/>
      <c r="Q1000" s="34"/>
      <c r="R1000" s="34"/>
      <c r="S1000" s="41"/>
      <c r="T1000" s="36"/>
      <c r="U1000" s="36"/>
      <c r="V1000" s="42"/>
      <c r="W1000" s="42"/>
      <c r="X1000" s="42"/>
      <c r="Y1000" s="42"/>
      <c r="Z1000" s="36"/>
      <c r="AA1000" s="35"/>
      <c r="AB1000" s="48"/>
      <c r="AC1000" s="43"/>
      <c r="AD1000" s="44"/>
      <c r="AE1000" s="45"/>
      <c r="AF1000" s="36"/>
      <c r="AG1000" s="36"/>
      <c r="AH1000" s="36"/>
      <c r="AI1000" s="49"/>
      <c r="AJ1000" s="42"/>
      <c r="AK1000" s="113"/>
      <c r="AL1000" s="44"/>
      <c r="AM1000" s="46"/>
      <c r="AN1000" s="46"/>
      <c r="AO1000" s="46"/>
      <c r="AP1000" s="46"/>
      <c r="AQ1000" s="46"/>
      <c r="AR1000" s="46"/>
      <c r="BG1000" s="30">
        <f t="shared" si="53"/>
        <v>0</v>
      </c>
      <c r="BH1000" s="30" t="str">
        <f t="shared" si="54"/>
        <v>n/a</v>
      </c>
      <c r="BI1000" s="31" t="b">
        <f t="shared" si="55"/>
        <v>0</v>
      </c>
    </row>
    <row r="1001" spans="1:61" x14ac:dyDescent="0.15">
      <c r="A1001" s="29"/>
      <c r="B1001" s="32"/>
      <c r="C1001" s="33"/>
      <c r="D1001" s="33"/>
      <c r="E1001" s="47"/>
      <c r="F1001" s="41"/>
      <c r="G1001" s="34"/>
      <c r="H1001" s="35"/>
      <c r="I1001" s="35"/>
      <c r="J1001" s="36"/>
      <c r="K1001" s="37"/>
      <c r="L1001" s="37"/>
      <c r="M1001" s="38"/>
      <c r="N1001" s="39"/>
      <c r="O1001" s="40"/>
      <c r="P1001" s="40"/>
      <c r="Q1001" s="34"/>
      <c r="R1001" s="34"/>
      <c r="S1001" s="41"/>
      <c r="T1001" s="36"/>
      <c r="U1001" s="36"/>
      <c r="V1001" s="42"/>
      <c r="W1001" s="42"/>
      <c r="X1001" s="42"/>
      <c r="Y1001" s="42"/>
      <c r="Z1001" s="36"/>
      <c r="AA1001" s="35"/>
      <c r="AB1001" s="48"/>
      <c r="AC1001" s="43"/>
      <c r="AD1001" s="44"/>
      <c r="AE1001" s="45"/>
      <c r="AF1001" s="36"/>
      <c r="AG1001" s="36"/>
      <c r="AH1001" s="36"/>
      <c r="AI1001" s="49"/>
      <c r="AJ1001" s="42"/>
      <c r="AK1001" s="113"/>
      <c r="AL1001" s="44"/>
      <c r="AM1001" s="46"/>
      <c r="AN1001" s="46"/>
      <c r="AO1001" s="46"/>
      <c r="AP1001" s="46"/>
      <c r="AQ1001" s="46"/>
      <c r="AR1001" s="46"/>
      <c r="BG1001" s="30">
        <f t="shared" si="53"/>
        <v>0</v>
      </c>
      <c r="BH1001" s="30" t="str">
        <f t="shared" si="54"/>
        <v>n/a</v>
      </c>
      <c r="BI1001" s="31" t="b">
        <f t="shared" si="55"/>
        <v>0</v>
      </c>
    </row>
    <row r="1002" spans="1:61" x14ac:dyDescent="0.15">
      <c r="A1002" s="29"/>
      <c r="B1002" s="32"/>
      <c r="C1002" s="33"/>
      <c r="D1002" s="33"/>
      <c r="E1002" s="47"/>
      <c r="F1002" s="41"/>
      <c r="G1002" s="34"/>
      <c r="H1002" s="35"/>
      <c r="I1002" s="35"/>
      <c r="J1002" s="36"/>
      <c r="K1002" s="37"/>
      <c r="L1002" s="37"/>
      <c r="M1002" s="38"/>
      <c r="N1002" s="39"/>
      <c r="O1002" s="40"/>
      <c r="P1002" s="40"/>
      <c r="Q1002" s="34"/>
      <c r="R1002" s="34"/>
      <c r="S1002" s="41"/>
      <c r="T1002" s="36"/>
      <c r="U1002" s="36"/>
      <c r="V1002" s="42"/>
      <c r="W1002" s="42"/>
      <c r="X1002" s="42"/>
      <c r="Y1002" s="42"/>
      <c r="Z1002" s="36"/>
      <c r="AA1002" s="35"/>
      <c r="AB1002" s="48"/>
      <c r="AC1002" s="43"/>
      <c r="AD1002" s="44"/>
      <c r="AE1002" s="45"/>
      <c r="AF1002" s="36"/>
      <c r="AG1002" s="36"/>
      <c r="AH1002" s="36"/>
      <c r="AI1002" s="49"/>
      <c r="AJ1002" s="42"/>
      <c r="AK1002" s="113"/>
      <c r="AL1002" s="44"/>
      <c r="AM1002" s="46"/>
      <c r="AN1002" s="46"/>
      <c r="AO1002" s="46"/>
      <c r="AP1002" s="46"/>
      <c r="AQ1002" s="46"/>
      <c r="AR1002" s="46"/>
      <c r="BG1002" s="30">
        <f t="shared" si="53"/>
        <v>0</v>
      </c>
      <c r="BH1002" s="30" t="str">
        <f t="shared" si="54"/>
        <v>n/a</v>
      </c>
      <c r="BI1002" s="31" t="b">
        <f t="shared" si="55"/>
        <v>0</v>
      </c>
    </row>
    <row r="1003" spans="1:61" x14ac:dyDescent="0.15">
      <c r="A1003" s="29"/>
      <c r="B1003" s="32"/>
      <c r="C1003" s="33"/>
      <c r="D1003" s="33"/>
      <c r="E1003" s="47"/>
      <c r="F1003" s="41"/>
      <c r="G1003" s="34"/>
      <c r="H1003" s="35"/>
      <c r="I1003" s="35"/>
      <c r="J1003" s="36"/>
      <c r="K1003" s="37"/>
      <c r="L1003" s="37"/>
      <c r="M1003" s="38"/>
      <c r="N1003" s="39"/>
      <c r="O1003" s="40"/>
      <c r="P1003" s="40"/>
      <c r="Q1003" s="34"/>
      <c r="R1003" s="34"/>
      <c r="S1003" s="41"/>
      <c r="T1003" s="36"/>
      <c r="U1003" s="36"/>
      <c r="V1003" s="42"/>
      <c r="W1003" s="42"/>
      <c r="X1003" s="42"/>
      <c r="Y1003" s="42"/>
      <c r="Z1003" s="36"/>
      <c r="AA1003" s="35"/>
      <c r="AB1003" s="48"/>
      <c r="AC1003" s="43"/>
      <c r="AD1003" s="44"/>
      <c r="AE1003" s="45"/>
      <c r="AF1003" s="36"/>
      <c r="AG1003" s="36"/>
      <c r="AH1003" s="36"/>
      <c r="AI1003" s="49"/>
      <c r="AJ1003" s="42"/>
      <c r="AK1003" s="113"/>
      <c r="AL1003" s="44"/>
      <c r="AM1003" s="46"/>
      <c r="AN1003" s="46"/>
      <c r="AO1003" s="46"/>
      <c r="AP1003" s="46"/>
      <c r="AQ1003" s="46"/>
      <c r="AR1003" s="46"/>
      <c r="BG1003" s="30">
        <f t="shared" si="53"/>
        <v>0</v>
      </c>
      <c r="BH1003" s="30" t="str">
        <f t="shared" si="54"/>
        <v>n/a</v>
      </c>
      <c r="BI1003" s="31" t="b">
        <f t="shared" si="55"/>
        <v>0</v>
      </c>
    </row>
    <row r="1004" spans="1:61" x14ac:dyDescent="0.15">
      <c r="A1004" s="29"/>
      <c r="B1004" s="32"/>
      <c r="C1004" s="33"/>
      <c r="D1004" s="33"/>
      <c r="E1004" s="47"/>
      <c r="F1004" s="41"/>
      <c r="G1004" s="34"/>
      <c r="H1004" s="35"/>
      <c r="I1004" s="35"/>
      <c r="J1004" s="36"/>
      <c r="K1004" s="37"/>
      <c r="L1004" s="37"/>
      <c r="M1004" s="38"/>
      <c r="N1004" s="39"/>
      <c r="O1004" s="40"/>
      <c r="P1004" s="40"/>
      <c r="Q1004" s="34"/>
      <c r="R1004" s="34"/>
      <c r="S1004" s="41"/>
      <c r="T1004" s="36"/>
      <c r="U1004" s="36"/>
      <c r="V1004" s="42"/>
      <c r="W1004" s="42"/>
      <c r="X1004" s="42"/>
      <c r="Y1004" s="42"/>
      <c r="Z1004" s="36"/>
      <c r="AA1004" s="35"/>
      <c r="AB1004" s="48"/>
      <c r="AC1004" s="43"/>
      <c r="AD1004" s="44"/>
      <c r="AE1004" s="45"/>
      <c r="AF1004" s="36"/>
      <c r="AG1004" s="36"/>
      <c r="AH1004" s="36"/>
      <c r="AI1004" s="49"/>
      <c r="AJ1004" s="42"/>
      <c r="AK1004" s="113"/>
      <c r="AL1004" s="44"/>
      <c r="AM1004" s="46"/>
      <c r="AN1004" s="46"/>
      <c r="AO1004" s="46"/>
      <c r="AP1004" s="46"/>
      <c r="AQ1004" s="46"/>
      <c r="AR1004" s="46"/>
      <c r="BG1004" s="30">
        <f t="shared" si="53"/>
        <v>0</v>
      </c>
      <c r="BH1004" s="30" t="str">
        <f t="shared" si="54"/>
        <v>n/a</v>
      </c>
      <c r="BI1004" s="31" t="b">
        <f t="shared" si="55"/>
        <v>0</v>
      </c>
    </row>
    <row r="1005" spans="1:61" x14ac:dyDescent="0.15">
      <c r="A1005" s="29"/>
      <c r="B1005" s="32"/>
      <c r="C1005" s="33"/>
      <c r="D1005" s="33"/>
      <c r="E1005" s="47"/>
      <c r="F1005" s="41"/>
      <c r="G1005" s="34"/>
      <c r="H1005" s="35"/>
      <c r="I1005" s="35"/>
      <c r="J1005" s="36"/>
      <c r="K1005" s="37"/>
      <c r="L1005" s="37"/>
      <c r="M1005" s="38"/>
      <c r="N1005" s="39"/>
      <c r="O1005" s="40"/>
      <c r="P1005" s="40"/>
      <c r="Q1005" s="34"/>
      <c r="R1005" s="34"/>
      <c r="S1005" s="41"/>
      <c r="T1005" s="36"/>
      <c r="U1005" s="36"/>
      <c r="V1005" s="42"/>
      <c r="W1005" s="42"/>
      <c r="X1005" s="42"/>
      <c r="Y1005" s="42"/>
      <c r="Z1005" s="36"/>
      <c r="AA1005" s="35"/>
      <c r="AB1005" s="48"/>
      <c r="AC1005" s="43"/>
      <c r="AD1005" s="44"/>
      <c r="AE1005" s="45"/>
      <c r="AF1005" s="36"/>
      <c r="AG1005" s="36"/>
      <c r="AH1005" s="36"/>
      <c r="AI1005" s="49"/>
      <c r="AJ1005" s="42"/>
      <c r="AK1005" s="113"/>
      <c r="AL1005" s="44"/>
      <c r="AM1005" s="46"/>
      <c r="AN1005" s="46"/>
      <c r="AO1005" s="46"/>
      <c r="AP1005" s="46"/>
      <c r="AQ1005" s="46"/>
      <c r="AR1005" s="46"/>
      <c r="BG1005" s="30">
        <f t="shared" si="53"/>
        <v>0</v>
      </c>
      <c r="BH1005" s="30" t="str">
        <f t="shared" si="54"/>
        <v>n/a</v>
      </c>
      <c r="BI1005" s="31" t="b">
        <f t="shared" si="55"/>
        <v>0</v>
      </c>
    </row>
    <row r="1006" spans="1:61" x14ac:dyDescent="0.15">
      <c r="A1006" s="29"/>
      <c r="B1006" s="32"/>
      <c r="C1006" s="33"/>
      <c r="D1006" s="33"/>
      <c r="E1006" s="47"/>
      <c r="F1006" s="41"/>
      <c r="G1006" s="34"/>
      <c r="H1006" s="35"/>
      <c r="I1006" s="35"/>
      <c r="J1006" s="36"/>
      <c r="K1006" s="37"/>
      <c r="L1006" s="37"/>
      <c r="M1006" s="38"/>
      <c r="N1006" s="39"/>
      <c r="O1006" s="40"/>
      <c r="P1006" s="40"/>
      <c r="Q1006" s="34"/>
      <c r="R1006" s="34"/>
      <c r="S1006" s="41"/>
      <c r="T1006" s="36"/>
      <c r="U1006" s="36"/>
      <c r="V1006" s="42"/>
      <c r="W1006" s="42"/>
      <c r="X1006" s="42"/>
      <c r="Y1006" s="42"/>
      <c r="Z1006" s="36"/>
      <c r="AA1006" s="35"/>
      <c r="AB1006" s="48"/>
      <c r="AC1006" s="43"/>
      <c r="AD1006" s="44"/>
      <c r="AE1006" s="45"/>
      <c r="AF1006" s="36"/>
      <c r="AG1006" s="36"/>
      <c r="AH1006" s="36"/>
      <c r="AI1006" s="49"/>
      <c r="AJ1006" s="42"/>
      <c r="AK1006" s="113"/>
      <c r="AL1006" s="44"/>
      <c r="AM1006" s="46"/>
      <c r="AN1006" s="46"/>
      <c r="AO1006" s="46"/>
      <c r="AP1006" s="46"/>
      <c r="AQ1006" s="46"/>
      <c r="AR1006" s="46"/>
      <c r="BG1006" s="30">
        <f t="shared" si="53"/>
        <v>0</v>
      </c>
      <c r="BH1006" s="30" t="str">
        <f t="shared" si="54"/>
        <v>n/a</v>
      </c>
      <c r="BI1006" s="31" t="b">
        <f t="shared" si="55"/>
        <v>0</v>
      </c>
    </row>
    <row r="1007" spans="1:61" x14ac:dyDescent="0.15">
      <c r="A1007" s="29"/>
      <c r="B1007" s="32"/>
      <c r="C1007" s="33"/>
      <c r="D1007" s="33"/>
      <c r="E1007" s="47"/>
      <c r="F1007" s="41"/>
      <c r="G1007" s="34"/>
      <c r="H1007" s="35"/>
      <c r="I1007" s="35"/>
      <c r="J1007" s="36"/>
      <c r="K1007" s="37"/>
      <c r="L1007" s="37"/>
      <c r="M1007" s="38"/>
      <c r="N1007" s="39"/>
      <c r="O1007" s="40"/>
      <c r="P1007" s="40"/>
      <c r="Q1007" s="34"/>
      <c r="R1007" s="34"/>
      <c r="S1007" s="41"/>
      <c r="T1007" s="36"/>
      <c r="U1007" s="36"/>
      <c r="V1007" s="42"/>
      <c r="W1007" s="42"/>
      <c r="X1007" s="42"/>
      <c r="Y1007" s="42"/>
      <c r="Z1007" s="36"/>
      <c r="AA1007" s="35"/>
      <c r="AB1007" s="48"/>
      <c r="AC1007" s="43"/>
      <c r="AD1007" s="44"/>
      <c r="AE1007" s="45"/>
      <c r="AF1007" s="36"/>
      <c r="AG1007" s="36"/>
      <c r="AH1007" s="36"/>
      <c r="AI1007" s="49"/>
      <c r="AJ1007" s="42"/>
      <c r="AK1007" s="113"/>
      <c r="AL1007" s="44"/>
      <c r="AM1007" s="46"/>
      <c r="AN1007" s="46"/>
      <c r="AO1007" s="46"/>
      <c r="AP1007" s="46"/>
      <c r="AQ1007" s="46"/>
      <c r="AR1007" s="46"/>
      <c r="BG1007" s="30">
        <f t="shared" si="53"/>
        <v>0</v>
      </c>
      <c r="BH1007" s="30" t="str">
        <f t="shared" si="54"/>
        <v>n/a</v>
      </c>
      <c r="BI1007" s="31" t="b">
        <f t="shared" si="55"/>
        <v>0</v>
      </c>
    </row>
    <row r="1008" spans="1:61" x14ac:dyDescent="0.15">
      <c r="A1008" s="29"/>
      <c r="B1008" s="32"/>
      <c r="C1008" s="33"/>
      <c r="D1008" s="33"/>
      <c r="E1008" s="47"/>
      <c r="F1008" s="41"/>
      <c r="G1008" s="34"/>
      <c r="H1008" s="35"/>
      <c r="I1008" s="35"/>
      <c r="J1008" s="36"/>
      <c r="K1008" s="37"/>
      <c r="L1008" s="37"/>
      <c r="M1008" s="38"/>
      <c r="N1008" s="39"/>
      <c r="O1008" s="40"/>
      <c r="P1008" s="40"/>
      <c r="Q1008" s="34"/>
      <c r="R1008" s="34"/>
      <c r="S1008" s="41"/>
      <c r="T1008" s="36"/>
      <c r="U1008" s="36"/>
      <c r="V1008" s="42"/>
      <c r="W1008" s="42"/>
      <c r="X1008" s="42"/>
      <c r="Y1008" s="42"/>
      <c r="Z1008" s="36"/>
      <c r="AA1008" s="35"/>
      <c r="AB1008" s="48"/>
      <c r="AC1008" s="43"/>
      <c r="AD1008" s="44"/>
      <c r="AE1008" s="45"/>
      <c r="AF1008" s="36"/>
      <c r="AG1008" s="36"/>
      <c r="AH1008" s="36"/>
      <c r="AI1008" s="49"/>
      <c r="AJ1008" s="42"/>
      <c r="AK1008" s="113"/>
      <c r="AL1008" s="44"/>
      <c r="AM1008" s="46"/>
      <c r="AN1008" s="46"/>
      <c r="AO1008" s="46"/>
      <c r="AP1008" s="46"/>
      <c r="AQ1008" s="46"/>
      <c r="AR1008" s="46"/>
      <c r="BG1008" s="30">
        <f t="shared" si="53"/>
        <v>0</v>
      </c>
      <c r="BH1008" s="30" t="str">
        <f t="shared" si="54"/>
        <v>n/a</v>
      </c>
      <c r="BI1008" s="31" t="b">
        <f t="shared" si="55"/>
        <v>0</v>
      </c>
    </row>
    <row r="1009" spans="1:61" x14ac:dyDescent="0.15">
      <c r="A1009" s="29"/>
      <c r="B1009" s="32"/>
      <c r="C1009" s="33"/>
      <c r="D1009" s="33"/>
      <c r="E1009" s="47"/>
      <c r="F1009" s="41"/>
      <c r="G1009" s="34"/>
      <c r="H1009" s="35"/>
      <c r="I1009" s="35"/>
      <c r="J1009" s="36"/>
      <c r="K1009" s="37"/>
      <c r="L1009" s="37"/>
      <c r="M1009" s="38"/>
      <c r="N1009" s="39"/>
      <c r="O1009" s="40"/>
      <c r="P1009" s="40"/>
      <c r="Q1009" s="34"/>
      <c r="R1009" s="34"/>
      <c r="S1009" s="41"/>
      <c r="T1009" s="36"/>
      <c r="U1009" s="36"/>
      <c r="V1009" s="42"/>
      <c r="W1009" s="42"/>
      <c r="X1009" s="42"/>
      <c r="Y1009" s="42"/>
      <c r="Z1009" s="36"/>
      <c r="AA1009" s="35"/>
      <c r="AB1009" s="48"/>
      <c r="AC1009" s="43"/>
      <c r="AD1009" s="44"/>
      <c r="AE1009" s="45"/>
      <c r="AF1009" s="36"/>
      <c r="AG1009" s="36"/>
      <c r="AH1009" s="36"/>
      <c r="AI1009" s="49"/>
      <c r="AJ1009" s="42"/>
      <c r="AK1009" s="113"/>
      <c r="AL1009" s="44"/>
      <c r="AM1009" s="46"/>
      <c r="AN1009" s="46"/>
      <c r="AO1009" s="46"/>
      <c r="AP1009" s="46"/>
      <c r="AQ1009" s="46"/>
      <c r="AR1009" s="46"/>
      <c r="BG1009" s="30">
        <f t="shared" ref="BG1009:BG1072" si="56">I1009-Q1009</f>
        <v>0</v>
      </c>
      <c r="BH1009" s="30" t="str">
        <f t="shared" ref="BH1009:BH1072" si="57">IF(O1009="HTM",365*5,IF(O1009="AFS",365*3,"n/a"))</f>
        <v>n/a</v>
      </c>
      <c r="BI1009" s="31" t="b">
        <f t="shared" si="55"/>
        <v>0</v>
      </c>
    </row>
    <row r="1010" spans="1:61" x14ac:dyDescent="0.15">
      <c r="A1010" s="29"/>
      <c r="B1010" s="32"/>
      <c r="C1010" s="33"/>
      <c r="D1010" s="33"/>
      <c r="E1010" s="47"/>
      <c r="F1010" s="41"/>
      <c r="G1010" s="34"/>
      <c r="H1010" s="35"/>
      <c r="I1010" s="35"/>
      <c r="J1010" s="36"/>
      <c r="K1010" s="37"/>
      <c r="L1010" s="37"/>
      <c r="M1010" s="38"/>
      <c r="N1010" s="39"/>
      <c r="O1010" s="40"/>
      <c r="P1010" s="40"/>
      <c r="Q1010" s="34"/>
      <c r="R1010" s="34"/>
      <c r="S1010" s="41"/>
      <c r="T1010" s="36"/>
      <c r="U1010" s="36"/>
      <c r="V1010" s="42"/>
      <c r="W1010" s="42"/>
      <c r="X1010" s="42"/>
      <c r="Y1010" s="42"/>
      <c r="Z1010" s="36"/>
      <c r="AA1010" s="35"/>
      <c r="AB1010" s="48"/>
      <c r="AC1010" s="43"/>
      <c r="AD1010" s="44"/>
      <c r="AE1010" s="45"/>
      <c r="AF1010" s="36"/>
      <c r="AG1010" s="36"/>
      <c r="AH1010" s="36"/>
      <c r="AI1010" s="49"/>
      <c r="AJ1010" s="42"/>
      <c r="AK1010" s="113"/>
      <c r="AL1010" s="44"/>
      <c r="AM1010" s="46"/>
      <c r="AN1010" s="46"/>
      <c r="AO1010" s="46"/>
      <c r="AP1010" s="46"/>
      <c r="AQ1010" s="46"/>
      <c r="AR1010" s="46"/>
      <c r="BG1010" s="30">
        <f t="shared" si="56"/>
        <v>0</v>
      </c>
      <c r="BH1010" s="30" t="str">
        <f t="shared" si="57"/>
        <v>n/a</v>
      </c>
      <c r="BI1010" s="31" t="b">
        <f t="shared" si="55"/>
        <v>0</v>
      </c>
    </row>
    <row r="1011" spans="1:61" x14ac:dyDescent="0.15">
      <c r="A1011" s="29"/>
      <c r="B1011" s="32"/>
      <c r="C1011" s="33"/>
      <c r="D1011" s="33"/>
      <c r="E1011" s="47"/>
      <c r="F1011" s="41"/>
      <c r="G1011" s="34"/>
      <c r="H1011" s="35"/>
      <c r="I1011" s="35"/>
      <c r="J1011" s="36"/>
      <c r="K1011" s="37"/>
      <c r="L1011" s="37"/>
      <c r="M1011" s="38"/>
      <c r="N1011" s="39"/>
      <c r="O1011" s="40"/>
      <c r="P1011" s="40"/>
      <c r="Q1011" s="34"/>
      <c r="R1011" s="34"/>
      <c r="S1011" s="41"/>
      <c r="T1011" s="36"/>
      <c r="U1011" s="36"/>
      <c r="V1011" s="42"/>
      <c r="W1011" s="42"/>
      <c r="X1011" s="42"/>
      <c r="Y1011" s="42"/>
      <c r="Z1011" s="36"/>
      <c r="AA1011" s="35"/>
      <c r="AB1011" s="48"/>
      <c r="AC1011" s="43"/>
      <c r="AD1011" s="44"/>
      <c r="AE1011" s="45"/>
      <c r="AF1011" s="36"/>
      <c r="AG1011" s="36"/>
      <c r="AH1011" s="36"/>
      <c r="AI1011" s="49"/>
      <c r="AJ1011" s="42"/>
      <c r="AK1011" s="113"/>
      <c r="AL1011" s="44"/>
      <c r="AM1011" s="46"/>
      <c r="AN1011" s="46"/>
      <c r="AO1011" s="46"/>
      <c r="AP1011" s="46"/>
      <c r="AQ1011" s="46"/>
      <c r="AR1011" s="46"/>
      <c r="BG1011" s="30">
        <f t="shared" si="56"/>
        <v>0</v>
      </c>
      <c r="BH1011" s="30" t="str">
        <f t="shared" si="57"/>
        <v>n/a</v>
      </c>
      <c r="BI1011" s="31" t="b">
        <f t="shared" ref="BI1011:BI1074" si="58">IF(BG1011&gt;BH1011,TRUE,FALSE)</f>
        <v>0</v>
      </c>
    </row>
    <row r="1012" spans="1:61" x14ac:dyDescent="0.15">
      <c r="A1012" s="29"/>
      <c r="B1012" s="32"/>
      <c r="C1012" s="33"/>
      <c r="D1012" s="33"/>
      <c r="E1012" s="47"/>
      <c r="F1012" s="41"/>
      <c r="G1012" s="34"/>
      <c r="H1012" s="35"/>
      <c r="I1012" s="35"/>
      <c r="J1012" s="36"/>
      <c r="K1012" s="37"/>
      <c r="L1012" s="37"/>
      <c r="M1012" s="38"/>
      <c r="N1012" s="39"/>
      <c r="O1012" s="40"/>
      <c r="P1012" s="40"/>
      <c r="Q1012" s="34"/>
      <c r="R1012" s="34"/>
      <c r="S1012" s="41"/>
      <c r="T1012" s="36"/>
      <c r="U1012" s="36"/>
      <c r="V1012" s="42"/>
      <c r="W1012" s="42"/>
      <c r="X1012" s="42"/>
      <c r="Y1012" s="42"/>
      <c r="Z1012" s="36"/>
      <c r="AA1012" s="35"/>
      <c r="AB1012" s="48"/>
      <c r="AC1012" s="43"/>
      <c r="AD1012" s="44"/>
      <c r="AE1012" s="45"/>
      <c r="AF1012" s="36"/>
      <c r="AG1012" s="36"/>
      <c r="AH1012" s="36"/>
      <c r="AI1012" s="49"/>
      <c r="AJ1012" s="42"/>
      <c r="AK1012" s="113"/>
      <c r="AL1012" s="44"/>
      <c r="AM1012" s="46"/>
      <c r="AN1012" s="46"/>
      <c r="AO1012" s="46"/>
      <c r="AP1012" s="46"/>
      <c r="AQ1012" s="46"/>
      <c r="AR1012" s="46"/>
      <c r="BG1012" s="30">
        <f t="shared" si="56"/>
        <v>0</v>
      </c>
      <c r="BH1012" s="30" t="str">
        <f t="shared" si="57"/>
        <v>n/a</v>
      </c>
      <c r="BI1012" s="31" t="b">
        <f t="shared" si="58"/>
        <v>0</v>
      </c>
    </row>
    <row r="1013" spans="1:61" x14ac:dyDescent="0.15">
      <c r="A1013" s="29"/>
      <c r="B1013" s="32"/>
      <c r="C1013" s="33"/>
      <c r="D1013" s="33"/>
      <c r="E1013" s="47"/>
      <c r="F1013" s="41"/>
      <c r="G1013" s="34"/>
      <c r="H1013" s="35"/>
      <c r="I1013" s="35"/>
      <c r="J1013" s="36"/>
      <c r="K1013" s="37"/>
      <c r="L1013" s="37"/>
      <c r="M1013" s="38"/>
      <c r="N1013" s="39"/>
      <c r="O1013" s="40"/>
      <c r="P1013" s="40"/>
      <c r="Q1013" s="34"/>
      <c r="R1013" s="34"/>
      <c r="S1013" s="41"/>
      <c r="T1013" s="36"/>
      <c r="U1013" s="36"/>
      <c r="V1013" s="42"/>
      <c r="W1013" s="42"/>
      <c r="X1013" s="42"/>
      <c r="Y1013" s="42"/>
      <c r="Z1013" s="36"/>
      <c r="AA1013" s="35"/>
      <c r="AB1013" s="48"/>
      <c r="AC1013" s="43"/>
      <c r="AD1013" s="44"/>
      <c r="AE1013" s="45"/>
      <c r="AF1013" s="36"/>
      <c r="AG1013" s="36"/>
      <c r="AH1013" s="36"/>
      <c r="AI1013" s="49"/>
      <c r="AJ1013" s="42"/>
      <c r="AK1013" s="113"/>
      <c r="AL1013" s="44"/>
      <c r="AM1013" s="46"/>
      <c r="AN1013" s="46"/>
      <c r="AO1013" s="46"/>
      <c r="AP1013" s="46"/>
      <c r="AQ1013" s="46"/>
      <c r="AR1013" s="46"/>
      <c r="BG1013" s="30">
        <f t="shared" si="56"/>
        <v>0</v>
      </c>
      <c r="BH1013" s="30" t="str">
        <f t="shared" si="57"/>
        <v>n/a</v>
      </c>
      <c r="BI1013" s="31" t="b">
        <f t="shared" si="58"/>
        <v>0</v>
      </c>
    </row>
    <row r="1014" spans="1:61" x14ac:dyDescent="0.15">
      <c r="A1014" s="29"/>
      <c r="B1014" s="32"/>
      <c r="C1014" s="33"/>
      <c r="D1014" s="33"/>
      <c r="E1014" s="47"/>
      <c r="F1014" s="41"/>
      <c r="G1014" s="34"/>
      <c r="H1014" s="35"/>
      <c r="I1014" s="35"/>
      <c r="J1014" s="36"/>
      <c r="K1014" s="37"/>
      <c r="L1014" s="37"/>
      <c r="M1014" s="38"/>
      <c r="N1014" s="39"/>
      <c r="O1014" s="40"/>
      <c r="P1014" s="40"/>
      <c r="Q1014" s="34"/>
      <c r="R1014" s="34"/>
      <c r="S1014" s="41"/>
      <c r="T1014" s="36"/>
      <c r="U1014" s="36"/>
      <c r="V1014" s="42"/>
      <c r="W1014" s="42"/>
      <c r="X1014" s="42"/>
      <c r="Y1014" s="42"/>
      <c r="Z1014" s="36"/>
      <c r="AA1014" s="35"/>
      <c r="AB1014" s="48"/>
      <c r="AC1014" s="43"/>
      <c r="AD1014" s="44"/>
      <c r="AE1014" s="45"/>
      <c r="AF1014" s="36"/>
      <c r="AG1014" s="36"/>
      <c r="AH1014" s="36"/>
      <c r="AI1014" s="49"/>
      <c r="AJ1014" s="42"/>
      <c r="AK1014" s="113"/>
      <c r="AL1014" s="44"/>
      <c r="AM1014" s="46"/>
      <c r="AN1014" s="46"/>
      <c r="AO1014" s="46"/>
      <c r="AP1014" s="46"/>
      <c r="AQ1014" s="46"/>
      <c r="AR1014" s="46"/>
      <c r="BG1014" s="30">
        <f t="shared" si="56"/>
        <v>0</v>
      </c>
      <c r="BH1014" s="30" t="str">
        <f t="shared" si="57"/>
        <v>n/a</v>
      </c>
      <c r="BI1014" s="31" t="b">
        <f t="shared" si="58"/>
        <v>0</v>
      </c>
    </row>
    <row r="1015" spans="1:61" x14ac:dyDescent="0.15">
      <c r="A1015" s="29"/>
      <c r="B1015" s="32"/>
      <c r="C1015" s="33"/>
      <c r="D1015" s="33"/>
      <c r="E1015" s="47"/>
      <c r="F1015" s="41"/>
      <c r="G1015" s="34"/>
      <c r="H1015" s="35"/>
      <c r="I1015" s="35"/>
      <c r="J1015" s="36"/>
      <c r="K1015" s="37"/>
      <c r="L1015" s="37"/>
      <c r="M1015" s="38"/>
      <c r="N1015" s="39"/>
      <c r="O1015" s="40"/>
      <c r="P1015" s="40"/>
      <c r="Q1015" s="34"/>
      <c r="R1015" s="34"/>
      <c r="S1015" s="41"/>
      <c r="T1015" s="36"/>
      <c r="U1015" s="36"/>
      <c r="V1015" s="42"/>
      <c r="W1015" s="42"/>
      <c r="X1015" s="42"/>
      <c r="Y1015" s="42"/>
      <c r="Z1015" s="36"/>
      <c r="AA1015" s="35"/>
      <c r="AB1015" s="48"/>
      <c r="AC1015" s="43"/>
      <c r="AD1015" s="44"/>
      <c r="AE1015" s="45"/>
      <c r="AF1015" s="36"/>
      <c r="AG1015" s="36"/>
      <c r="AH1015" s="36"/>
      <c r="AI1015" s="49"/>
      <c r="AJ1015" s="42"/>
      <c r="AK1015" s="113"/>
      <c r="AL1015" s="44"/>
      <c r="AM1015" s="46"/>
      <c r="AN1015" s="46"/>
      <c r="AO1015" s="46"/>
      <c r="AP1015" s="46"/>
      <c r="AQ1015" s="46"/>
      <c r="AR1015" s="46"/>
      <c r="BG1015" s="30">
        <f t="shared" si="56"/>
        <v>0</v>
      </c>
      <c r="BH1015" s="30" t="str">
        <f t="shared" si="57"/>
        <v>n/a</v>
      </c>
      <c r="BI1015" s="31" t="b">
        <f t="shared" si="58"/>
        <v>0</v>
      </c>
    </row>
    <row r="1016" spans="1:61" x14ac:dyDescent="0.15">
      <c r="A1016" s="29"/>
      <c r="B1016" s="32"/>
      <c r="C1016" s="33"/>
      <c r="D1016" s="33"/>
      <c r="E1016" s="47"/>
      <c r="F1016" s="41"/>
      <c r="G1016" s="34"/>
      <c r="H1016" s="35"/>
      <c r="I1016" s="35"/>
      <c r="J1016" s="36"/>
      <c r="K1016" s="37"/>
      <c r="L1016" s="37"/>
      <c r="M1016" s="38"/>
      <c r="N1016" s="39"/>
      <c r="O1016" s="40"/>
      <c r="P1016" s="40"/>
      <c r="Q1016" s="34"/>
      <c r="R1016" s="34"/>
      <c r="S1016" s="41"/>
      <c r="T1016" s="36"/>
      <c r="U1016" s="36"/>
      <c r="V1016" s="42"/>
      <c r="W1016" s="42"/>
      <c r="X1016" s="42"/>
      <c r="Y1016" s="42"/>
      <c r="Z1016" s="36"/>
      <c r="AA1016" s="35"/>
      <c r="AB1016" s="48"/>
      <c r="AC1016" s="43"/>
      <c r="AD1016" s="44"/>
      <c r="AE1016" s="45"/>
      <c r="AF1016" s="36"/>
      <c r="AG1016" s="36"/>
      <c r="AH1016" s="36"/>
      <c r="AI1016" s="49"/>
      <c r="AJ1016" s="42"/>
      <c r="AK1016" s="113"/>
      <c r="AL1016" s="44"/>
      <c r="AM1016" s="46"/>
      <c r="AN1016" s="46"/>
      <c r="AO1016" s="46"/>
      <c r="AP1016" s="46"/>
      <c r="AQ1016" s="46"/>
      <c r="AR1016" s="46"/>
      <c r="BG1016" s="30">
        <f t="shared" si="56"/>
        <v>0</v>
      </c>
      <c r="BH1016" s="30" t="str">
        <f t="shared" si="57"/>
        <v>n/a</v>
      </c>
      <c r="BI1016" s="31" t="b">
        <f t="shared" si="58"/>
        <v>0</v>
      </c>
    </row>
    <row r="1017" spans="1:61" x14ac:dyDescent="0.15">
      <c r="A1017" s="29"/>
      <c r="B1017" s="32"/>
      <c r="C1017" s="33"/>
      <c r="D1017" s="33"/>
      <c r="E1017" s="47"/>
      <c r="F1017" s="41"/>
      <c r="G1017" s="34"/>
      <c r="H1017" s="35"/>
      <c r="I1017" s="35"/>
      <c r="J1017" s="36"/>
      <c r="K1017" s="37"/>
      <c r="L1017" s="37"/>
      <c r="M1017" s="38"/>
      <c r="N1017" s="39"/>
      <c r="O1017" s="40"/>
      <c r="P1017" s="40"/>
      <c r="Q1017" s="34"/>
      <c r="R1017" s="34"/>
      <c r="S1017" s="41"/>
      <c r="T1017" s="36"/>
      <c r="U1017" s="36"/>
      <c r="V1017" s="42"/>
      <c r="W1017" s="42"/>
      <c r="X1017" s="42"/>
      <c r="Y1017" s="42"/>
      <c r="Z1017" s="36"/>
      <c r="AA1017" s="35"/>
      <c r="AB1017" s="48"/>
      <c r="AC1017" s="43"/>
      <c r="AD1017" s="44"/>
      <c r="AE1017" s="45"/>
      <c r="AF1017" s="36"/>
      <c r="AG1017" s="36"/>
      <c r="AH1017" s="36"/>
      <c r="AI1017" s="49"/>
      <c r="AJ1017" s="42"/>
      <c r="AK1017" s="113"/>
      <c r="AL1017" s="44"/>
      <c r="AM1017" s="46"/>
      <c r="AN1017" s="46"/>
      <c r="AO1017" s="46"/>
      <c r="AP1017" s="46"/>
      <c r="AQ1017" s="46"/>
      <c r="AR1017" s="46"/>
      <c r="BG1017" s="30">
        <f t="shared" si="56"/>
        <v>0</v>
      </c>
      <c r="BH1017" s="30" t="str">
        <f t="shared" si="57"/>
        <v>n/a</v>
      </c>
      <c r="BI1017" s="31" t="b">
        <f t="shared" si="58"/>
        <v>0</v>
      </c>
    </row>
    <row r="1018" spans="1:61" x14ac:dyDescent="0.15">
      <c r="A1018" s="29"/>
      <c r="B1018" s="32"/>
      <c r="C1018" s="33"/>
      <c r="D1018" s="33"/>
      <c r="E1018" s="47"/>
      <c r="F1018" s="41"/>
      <c r="G1018" s="34"/>
      <c r="H1018" s="35"/>
      <c r="I1018" s="35"/>
      <c r="J1018" s="36"/>
      <c r="K1018" s="37"/>
      <c r="L1018" s="37"/>
      <c r="M1018" s="38"/>
      <c r="N1018" s="39"/>
      <c r="O1018" s="40"/>
      <c r="P1018" s="40"/>
      <c r="Q1018" s="34"/>
      <c r="R1018" s="34"/>
      <c r="S1018" s="41"/>
      <c r="T1018" s="36"/>
      <c r="U1018" s="36"/>
      <c r="V1018" s="42"/>
      <c r="W1018" s="42"/>
      <c r="X1018" s="42"/>
      <c r="Y1018" s="42"/>
      <c r="Z1018" s="36"/>
      <c r="AA1018" s="35"/>
      <c r="AB1018" s="48"/>
      <c r="AC1018" s="43"/>
      <c r="AD1018" s="44"/>
      <c r="AE1018" s="45"/>
      <c r="AF1018" s="36"/>
      <c r="AG1018" s="36"/>
      <c r="AH1018" s="36"/>
      <c r="AI1018" s="49"/>
      <c r="AJ1018" s="42"/>
      <c r="AK1018" s="113"/>
      <c r="AL1018" s="44"/>
      <c r="AM1018" s="46"/>
      <c r="AN1018" s="46"/>
      <c r="AO1018" s="46"/>
      <c r="AP1018" s="46"/>
      <c r="AQ1018" s="46"/>
      <c r="AR1018" s="46"/>
      <c r="BG1018" s="30">
        <f t="shared" si="56"/>
        <v>0</v>
      </c>
      <c r="BH1018" s="30" t="str">
        <f t="shared" si="57"/>
        <v>n/a</v>
      </c>
      <c r="BI1018" s="31" t="b">
        <f t="shared" si="58"/>
        <v>0</v>
      </c>
    </row>
    <row r="1019" spans="1:61" x14ac:dyDescent="0.15">
      <c r="A1019" s="29"/>
      <c r="B1019" s="32"/>
      <c r="C1019" s="33"/>
      <c r="D1019" s="33"/>
      <c r="E1019" s="47"/>
      <c r="F1019" s="41"/>
      <c r="G1019" s="34"/>
      <c r="H1019" s="35"/>
      <c r="I1019" s="35"/>
      <c r="J1019" s="36"/>
      <c r="K1019" s="37"/>
      <c r="L1019" s="37"/>
      <c r="M1019" s="38"/>
      <c r="N1019" s="39"/>
      <c r="O1019" s="40"/>
      <c r="P1019" s="40"/>
      <c r="Q1019" s="34"/>
      <c r="R1019" s="34"/>
      <c r="S1019" s="41"/>
      <c r="T1019" s="36"/>
      <c r="U1019" s="36"/>
      <c r="V1019" s="42"/>
      <c r="W1019" s="42"/>
      <c r="X1019" s="42"/>
      <c r="Y1019" s="42"/>
      <c r="Z1019" s="36"/>
      <c r="AA1019" s="35"/>
      <c r="AB1019" s="48"/>
      <c r="AC1019" s="43"/>
      <c r="AD1019" s="44"/>
      <c r="AE1019" s="45"/>
      <c r="AF1019" s="36"/>
      <c r="AG1019" s="36"/>
      <c r="AH1019" s="36"/>
      <c r="AI1019" s="49"/>
      <c r="AJ1019" s="42"/>
      <c r="AK1019" s="113"/>
      <c r="AL1019" s="44"/>
      <c r="AM1019" s="46"/>
      <c r="AN1019" s="46"/>
      <c r="AO1019" s="46"/>
      <c r="AP1019" s="46"/>
      <c r="AQ1019" s="46"/>
      <c r="AR1019" s="46"/>
      <c r="BG1019" s="30">
        <f t="shared" si="56"/>
        <v>0</v>
      </c>
      <c r="BH1019" s="30" t="str">
        <f t="shared" si="57"/>
        <v>n/a</v>
      </c>
      <c r="BI1019" s="31" t="b">
        <f t="shared" si="58"/>
        <v>0</v>
      </c>
    </row>
    <row r="1020" spans="1:61" x14ac:dyDescent="0.15">
      <c r="A1020" s="29"/>
      <c r="B1020" s="32"/>
      <c r="C1020" s="33"/>
      <c r="D1020" s="33"/>
      <c r="E1020" s="47"/>
      <c r="F1020" s="41"/>
      <c r="G1020" s="34"/>
      <c r="H1020" s="35"/>
      <c r="I1020" s="35"/>
      <c r="J1020" s="36"/>
      <c r="K1020" s="37"/>
      <c r="L1020" s="37"/>
      <c r="M1020" s="38"/>
      <c r="N1020" s="39"/>
      <c r="O1020" s="40"/>
      <c r="P1020" s="40"/>
      <c r="Q1020" s="34"/>
      <c r="R1020" s="34"/>
      <c r="S1020" s="41"/>
      <c r="T1020" s="36"/>
      <c r="U1020" s="36"/>
      <c r="V1020" s="42"/>
      <c r="W1020" s="42"/>
      <c r="X1020" s="42"/>
      <c r="Y1020" s="42"/>
      <c r="Z1020" s="36"/>
      <c r="AA1020" s="35"/>
      <c r="AB1020" s="48"/>
      <c r="AC1020" s="43"/>
      <c r="AD1020" s="44"/>
      <c r="AE1020" s="45"/>
      <c r="AF1020" s="36"/>
      <c r="AG1020" s="36"/>
      <c r="AH1020" s="36"/>
      <c r="AI1020" s="49"/>
      <c r="AJ1020" s="42"/>
      <c r="AK1020" s="113"/>
      <c r="AL1020" s="44"/>
      <c r="AM1020" s="46"/>
      <c r="AN1020" s="46"/>
      <c r="AO1020" s="46"/>
      <c r="AP1020" s="46"/>
      <c r="AQ1020" s="46"/>
      <c r="AR1020" s="46"/>
      <c r="BG1020" s="30">
        <f t="shared" si="56"/>
        <v>0</v>
      </c>
      <c r="BH1020" s="30" t="str">
        <f t="shared" si="57"/>
        <v>n/a</v>
      </c>
      <c r="BI1020" s="31" t="b">
        <f t="shared" si="58"/>
        <v>0</v>
      </c>
    </row>
    <row r="1021" spans="1:61" x14ac:dyDescent="0.15">
      <c r="A1021" s="29"/>
      <c r="B1021" s="32"/>
      <c r="C1021" s="33"/>
      <c r="D1021" s="33"/>
      <c r="E1021" s="47"/>
      <c r="F1021" s="41"/>
      <c r="G1021" s="34"/>
      <c r="H1021" s="35"/>
      <c r="I1021" s="35"/>
      <c r="J1021" s="36"/>
      <c r="K1021" s="37"/>
      <c r="L1021" s="37"/>
      <c r="M1021" s="38"/>
      <c r="N1021" s="39"/>
      <c r="O1021" s="40"/>
      <c r="P1021" s="40"/>
      <c r="Q1021" s="34"/>
      <c r="R1021" s="34"/>
      <c r="S1021" s="41"/>
      <c r="T1021" s="36"/>
      <c r="U1021" s="36"/>
      <c r="V1021" s="42"/>
      <c r="W1021" s="42"/>
      <c r="X1021" s="42"/>
      <c r="Y1021" s="42"/>
      <c r="Z1021" s="36"/>
      <c r="AA1021" s="35"/>
      <c r="AB1021" s="48"/>
      <c r="AC1021" s="43"/>
      <c r="AD1021" s="44"/>
      <c r="AE1021" s="45"/>
      <c r="AF1021" s="36"/>
      <c r="AG1021" s="36"/>
      <c r="AH1021" s="36"/>
      <c r="AI1021" s="49"/>
      <c r="AJ1021" s="42"/>
      <c r="AK1021" s="113"/>
      <c r="AL1021" s="44"/>
      <c r="AM1021" s="46"/>
      <c r="AN1021" s="46"/>
      <c r="AO1021" s="46"/>
      <c r="AP1021" s="46"/>
      <c r="AQ1021" s="46"/>
      <c r="AR1021" s="46"/>
      <c r="BG1021" s="30">
        <f t="shared" si="56"/>
        <v>0</v>
      </c>
      <c r="BH1021" s="30" t="str">
        <f t="shared" si="57"/>
        <v>n/a</v>
      </c>
      <c r="BI1021" s="31" t="b">
        <f t="shared" si="58"/>
        <v>0</v>
      </c>
    </row>
    <row r="1022" spans="1:61" x14ac:dyDescent="0.15">
      <c r="A1022" s="29"/>
      <c r="B1022" s="32"/>
      <c r="C1022" s="33"/>
      <c r="D1022" s="33"/>
      <c r="E1022" s="47"/>
      <c r="F1022" s="41"/>
      <c r="G1022" s="34"/>
      <c r="H1022" s="35"/>
      <c r="I1022" s="35"/>
      <c r="J1022" s="36"/>
      <c r="K1022" s="37"/>
      <c r="L1022" s="37"/>
      <c r="M1022" s="38"/>
      <c r="N1022" s="39"/>
      <c r="O1022" s="40"/>
      <c r="P1022" s="40"/>
      <c r="Q1022" s="34"/>
      <c r="R1022" s="34"/>
      <c r="S1022" s="41"/>
      <c r="T1022" s="36"/>
      <c r="U1022" s="36"/>
      <c r="V1022" s="42"/>
      <c r="W1022" s="42"/>
      <c r="X1022" s="42"/>
      <c r="Y1022" s="42"/>
      <c r="Z1022" s="36"/>
      <c r="AA1022" s="35"/>
      <c r="AB1022" s="48"/>
      <c r="AC1022" s="43"/>
      <c r="AD1022" s="44"/>
      <c r="AE1022" s="45"/>
      <c r="AF1022" s="36"/>
      <c r="AG1022" s="36"/>
      <c r="AH1022" s="36"/>
      <c r="AI1022" s="49"/>
      <c r="AJ1022" s="42"/>
      <c r="AK1022" s="113"/>
      <c r="AL1022" s="44"/>
      <c r="AM1022" s="46"/>
      <c r="AN1022" s="46"/>
      <c r="AO1022" s="46"/>
      <c r="AP1022" s="46"/>
      <c r="AQ1022" s="46"/>
      <c r="AR1022" s="46"/>
      <c r="BG1022" s="30">
        <f t="shared" si="56"/>
        <v>0</v>
      </c>
      <c r="BH1022" s="30" t="str">
        <f t="shared" si="57"/>
        <v>n/a</v>
      </c>
      <c r="BI1022" s="31" t="b">
        <f t="shared" si="58"/>
        <v>0</v>
      </c>
    </row>
    <row r="1023" spans="1:61" x14ac:dyDescent="0.15">
      <c r="A1023" s="29"/>
      <c r="B1023" s="32"/>
      <c r="C1023" s="33"/>
      <c r="D1023" s="33"/>
      <c r="E1023" s="47"/>
      <c r="F1023" s="41"/>
      <c r="G1023" s="34"/>
      <c r="H1023" s="35"/>
      <c r="I1023" s="35"/>
      <c r="J1023" s="36"/>
      <c r="K1023" s="37"/>
      <c r="L1023" s="37"/>
      <c r="M1023" s="38"/>
      <c r="N1023" s="39"/>
      <c r="O1023" s="40"/>
      <c r="P1023" s="40"/>
      <c r="Q1023" s="34"/>
      <c r="R1023" s="34"/>
      <c r="S1023" s="41"/>
      <c r="T1023" s="36"/>
      <c r="U1023" s="36"/>
      <c r="V1023" s="42"/>
      <c r="W1023" s="42"/>
      <c r="X1023" s="42"/>
      <c r="Y1023" s="42"/>
      <c r="Z1023" s="36"/>
      <c r="AA1023" s="35"/>
      <c r="AB1023" s="48"/>
      <c r="AC1023" s="43"/>
      <c r="AD1023" s="44"/>
      <c r="AE1023" s="45"/>
      <c r="AF1023" s="36"/>
      <c r="AG1023" s="36"/>
      <c r="AH1023" s="36"/>
      <c r="AI1023" s="49"/>
      <c r="AJ1023" s="42"/>
      <c r="AK1023" s="113"/>
      <c r="AL1023" s="44"/>
      <c r="AM1023" s="46"/>
      <c r="AN1023" s="46"/>
      <c r="AO1023" s="46"/>
      <c r="AP1023" s="46"/>
      <c r="AQ1023" s="46"/>
      <c r="AR1023" s="46"/>
      <c r="BG1023" s="30">
        <f t="shared" si="56"/>
        <v>0</v>
      </c>
      <c r="BH1023" s="30" t="str">
        <f t="shared" si="57"/>
        <v>n/a</v>
      </c>
      <c r="BI1023" s="31" t="b">
        <f t="shared" si="58"/>
        <v>0</v>
      </c>
    </row>
    <row r="1024" spans="1:61" x14ac:dyDescent="0.15">
      <c r="A1024" s="29"/>
      <c r="B1024" s="32"/>
      <c r="C1024" s="33"/>
      <c r="D1024" s="33"/>
      <c r="E1024" s="47"/>
      <c r="F1024" s="41"/>
      <c r="G1024" s="34"/>
      <c r="H1024" s="35"/>
      <c r="I1024" s="35"/>
      <c r="J1024" s="36"/>
      <c r="K1024" s="37"/>
      <c r="L1024" s="37"/>
      <c r="M1024" s="38"/>
      <c r="N1024" s="39"/>
      <c r="O1024" s="40"/>
      <c r="P1024" s="40"/>
      <c r="Q1024" s="34"/>
      <c r="R1024" s="34"/>
      <c r="S1024" s="41"/>
      <c r="T1024" s="36"/>
      <c r="U1024" s="36"/>
      <c r="V1024" s="42"/>
      <c r="W1024" s="42"/>
      <c r="X1024" s="42"/>
      <c r="Y1024" s="42"/>
      <c r="Z1024" s="36"/>
      <c r="AA1024" s="35"/>
      <c r="AB1024" s="48"/>
      <c r="AC1024" s="43"/>
      <c r="AD1024" s="44"/>
      <c r="AE1024" s="45"/>
      <c r="AF1024" s="36"/>
      <c r="AG1024" s="36"/>
      <c r="AH1024" s="36"/>
      <c r="AI1024" s="49"/>
      <c r="AJ1024" s="42"/>
      <c r="AK1024" s="113"/>
      <c r="AL1024" s="44"/>
      <c r="AM1024" s="46"/>
      <c r="AN1024" s="46"/>
      <c r="AO1024" s="46"/>
      <c r="AP1024" s="46"/>
      <c r="AQ1024" s="46"/>
      <c r="AR1024" s="46"/>
      <c r="BG1024" s="30">
        <f t="shared" si="56"/>
        <v>0</v>
      </c>
      <c r="BH1024" s="30" t="str">
        <f t="shared" si="57"/>
        <v>n/a</v>
      </c>
      <c r="BI1024" s="31" t="b">
        <f t="shared" si="58"/>
        <v>0</v>
      </c>
    </row>
    <row r="1025" spans="1:61" x14ac:dyDescent="0.15">
      <c r="A1025" s="29"/>
      <c r="B1025" s="32"/>
      <c r="C1025" s="33"/>
      <c r="D1025" s="33"/>
      <c r="E1025" s="47"/>
      <c r="F1025" s="41"/>
      <c r="G1025" s="34"/>
      <c r="H1025" s="35"/>
      <c r="I1025" s="35"/>
      <c r="J1025" s="36"/>
      <c r="K1025" s="37"/>
      <c r="L1025" s="37"/>
      <c r="M1025" s="38"/>
      <c r="N1025" s="39"/>
      <c r="O1025" s="40"/>
      <c r="P1025" s="40"/>
      <c r="Q1025" s="34"/>
      <c r="R1025" s="34"/>
      <c r="S1025" s="41"/>
      <c r="T1025" s="36"/>
      <c r="U1025" s="36"/>
      <c r="V1025" s="42"/>
      <c r="W1025" s="42"/>
      <c r="X1025" s="42"/>
      <c r="Y1025" s="42"/>
      <c r="Z1025" s="36"/>
      <c r="AA1025" s="35"/>
      <c r="AB1025" s="48"/>
      <c r="AC1025" s="43"/>
      <c r="AD1025" s="44"/>
      <c r="AE1025" s="45"/>
      <c r="AF1025" s="36"/>
      <c r="AG1025" s="36"/>
      <c r="AH1025" s="36"/>
      <c r="AI1025" s="49"/>
      <c r="AJ1025" s="42"/>
      <c r="AK1025" s="113"/>
      <c r="AL1025" s="44"/>
      <c r="AM1025" s="46"/>
      <c r="AN1025" s="46"/>
      <c r="AO1025" s="46"/>
      <c r="AP1025" s="46"/>
      <c r="AQ1025" s="46"/>
      <c r="AR1025" s="46"/>
      <c r="BG1025" s="30">
        <f t="shared" si="56"/>
        <v>0</v>
      </c>
      <c r="BH1025" s="30" t="str">
        <f t="shared" si="57"/>
        <v>n/a</v>
      </c>
      <c r="BI1025" s="31" t="b">
        <f t="shared" si="58"/>
        <v>0</v>
      </c>
    </row>
    <row r="1026" spans="1:61" x14ac:dyDescent="0.15">
      <c r="A1026" s="29"/>
      <c r="B1026" s="32"/>
      <c r="C1026" s="33"/>
      <c r="D1026" s="33"/>
      <c r="E1026" s="47"/>
      <c r="F1026" s="41"/>
      <c r="G1026" s="34"/>
      <c r="H1026" s="35"/>
      <c r="I1026" s="35"/>
      <c r="J1026" s="36"/>
      <c r="K1026" s="37"/>
      <c r="L1026" s="37"/>
      <c r="M1026" s="38"/>
      <c r="N1026" s="39"/>
      <c r="O1026" s="40"/>
      <c r="P1026" s="40"/>
      <c r="Q1026" s="34"/>
      <c r="R1026" s="34"/>
      <c r="S1026" s="41"/>
      <c r="T1026" s="36"/>
      <c r="U1026" s="36"/>
      <c r="V1026" s="42"/>
      <c r="W1026" s="42"/>
      <c r="X1026" s="42"/>
      <c r="Y1026" s="42"/>
      <c r="Z1026" s="36"/>
      <c r="AA1026" s="35"/>
      <c r="AB1026" s="48"/>
      <c r="AC1026" s="43"/>
      <c r="AD1026" s="44"/>
      <c r="AE1026" s="45"/>
      <c r="AF1026" s="36"/>
      <c r="AG1026" s="36"/>
      <c r="AH1026" s="36"/>
      <c r="AI1026" s="49"/>
      <c r="AJ1026" s="42"/>
      <c r="AK1026" s="113"/>
      <c r="AL1026" s="44"/>
      <c r="AM1026" s="46"/>
      <c r="AN1026" s="46"/>
      <c r="AO1026" s="46"/>
      <c r="AP1026" s="46"/>
      <c r="AQ1026" s="46"/>
      <c r="AR1026" s="46"/>
      <c r="BG1026" s="30">
        <f t="shared" si="56"/>
        <v>0</v>
      </c>
      <c r="BH1026" s="30" t="str">
        <f t="shared" si="57"/>
        <v>n/a</v>
      </c>
      <c r="BI1026" s="31" t="b">
        <f t="shared" si="58"/>
        <v>0</v>
      </c>
    </row>
    <row r="1027" spans="1:61" x14ac:dyDescent="0.15">
      <c r="A1027" s="29"/>
      <c r="B1027" s="32"/>
      <c r="C1027" s="33"/>
      <c r="D1027" s="33"/>
      <c r="E1027" s="47"/>
      <c r="F1027" s="41"/>
      <c r="G1027" s="34"/>
      <c r="H1027" s="35"/>
      <c r="I1027" s="35"/>
      <c r="J1027" s="36"/>
      <c r="K1027" s="37"/>
      <c r="L1027" s="37"/>
      <c r="M1027" s="38"/>
      <c r="N1027" s="39"/>
      <c r="O1027" s="40"/>
      <c r="P1027" s="40"/>
      <c r="Q1027" s="34"/>
      <c r="R1027" s="34"/>
      <c r="S1027" s="41"/>
      <c r="T1027" s="36"/>
      <c r="U1027" s="36"/>
      <c r="V1027" s="42"/>
      <c r="W1027" s="42"/>
      <c r="X1027" s="42"/>
      <c r="Y1027" s="42"/>
      <c r="Z1027" s="36"/>
      <c r="AA1027" s="35"/>
      <c r="AB1027" s="48"/>
      <c r="AC1027" s="43"/>
      <c r="AD1027" s="44"/>
      <c r="AE1027" s="45"/>
      <c r="AF1027" s="36"/>
      <c r="AG1027" s="36"/>
      <c r="AH1027" s="36"/>
      <c r="AI1027" s="49"/>
      <c r="AJ1027" s="42"/>
      <c r="AK1027" s="113"/>
      <c r="AL1027" s="44"/>
      <c r="AM1027" s="46"/>
      <c r="AN1027" s="46"/>
      <c r="AO1027" s="46"/>
      <c r="AP1027" s="46"/>
      <c r="AQ1027" s="46"/>
      <c r="AR1027" s="46"/>
      <c r="BG1027" s="30">
        <f t="shared" si="56"/>
        <v>0</v>
      </c>
      <c r="BH1027" s="30" t="str">
        <f t="shared" si="57"/>
        <v>n/a</v>
      </c>
      <c r="BI1027" s="31" t="b">
        <f t="shared" si="58"/>
        <v>0</v>
      </c>
    </row>
    <row r="1028" spans="1:61" x14ac:dyDescent="0.15">
      <c r="A1028" s="29"/>
      <c r="B1028" s="32"/>
      <c r="C1028" s="33"/>
      <c r="D1028" s="33"/>
      <c r="E1028" s="47"/>
      <c r="F1028" s="41"/>
      <c r="G1028" s="34"/>
      <c r="H1028" s="35"/>
      <c r="I1028" s="35"/>
      <c r="J1028" s="36"/>
      <c r="K1028" s="37"/>
      <c r="L1028" s="37"/>
      <c r="M1028" s="38"/>
      <c r="N1028" s="39"/>
      <c r="O1028" s="40"/>
      <c r="P1028" s="40"/>
      <c r="Q1028" s="34"/>
      <c r="R1028" s="34"/>
      <c r="S1028" s="41"/>
      <c r="T1028" s="36"/>
      <c r="U1028" s="36"/>
      <c r="V1028" s="42"/>
      <c r="W1028" s="42"/>
      <c r="X1028" s="42"/>
      <c r="Y1028" s="42"/>
      <c r="Z1028" s="36"/>
      <c r="AA1028" s="35"/>
      <c r="AB1028" s="48"/>
      <c r="AC1028" s="43"/>
      <c r="AD1028" s="44"/>
      <c r="AE1028" s="45"/>
      <c r="AF1028" s="36"/>
      <c r="AG1028" s="36"/>
      <c r="AH1028" s="36"/>
      <c r="AI1028" s="49"/>
      <c r="AJ1028" s="42"/>
      <c r="AK1028" s="113"/>
      <c r="AL1028" s="44"/>
      <c r="AM1028" s="46"/>
      <c r="AN1028" s="46"/>
      <c r="AO1028" s="46"/>
      <c r="AP1028" s="46"/>
      <c r="AQ1028" s="46"/>
      <c r="AR1028" s="46"/>
      <c r="BG1028" s="30">
        <f t="shared" si="56"/>
        <v>0</v>
      </c>
      <c r="BH1028" s="30" t="str">
        <f t="shared" si="57"/>
        <v>n/a</v>
      </c>
      <c r="BI1028" s="31" t="b">
        <f t="shared" si="58"/>
        <v>0</v>
      </c>
    </row>
    <row r="1029" spans="1:61" x14ac:dyDescent="0.15">
      <c r="A1029" s="29"/>
      <c r="B1029" s="32"/>
      <c r="C1029" s="33"/>
      <c r="D1029" s="33"/>
      <c r="E1029" s="47"/>
      <c r="F1029" s="41"/>
      <c r="G1029" s="34"/>
      <c r="H1029" s="35"/>
      <c r="I1029" s="35"/>
      <c r="J1029" s="36"/>
      <c r="K1029" s="37"/>
      <c r="L1029" s="37"/>
      <c r="M1029" s="38"/>
      <c r="N1029" s="39"/>
      <c r="O1029" s="40"/>
      <c r="P1029" s="40"/>
      <c r="Q1029" s="34"/>
      <c r="R1029" s="34"/>
      <c r="S1029" s="41"/>
      <c r="T1029" s="36"/>
      <c r="U1029" s="36"/>
      <c r="V1029" s="42"/>
      <c r="W1029" s="42"/>
      <c r="X1029" s="42"/>
      <c r="Y1029" s="42"/>
      <c r="Z1029" s="36"/>
      <c r="AA1029" s="35"/>
      <c r="AB1029" s="48"/>
      <c r="AC1029" s="43"/>
      <c r="AD1029" s="44"/>
      <c r="AE1029" s="45"/>
      <c r="AF1029" s="36"/>
      <c r="AG1029" s="36"/>
      <c r="AH1029" s="36"/>
      <c r="AI1029" s="49"/>
      <c r="AJ1029" s="42"/>
      <c r="AK1029" s="113"/>
      <c r="AL1029" s="44"/>
      <c r="AM1029" s="46"/>
      <c r="AN1029" s="46"/>
      <c r="AO1029" s="46"/>
      <c r="AP1029" s="46"/>
      <c r="AQ1029" s="46"/>
      <c r="AR1029" s="46"/>
      <c r="BG1029" s="30">
        <f t="shared" si="56"/>
        <v>0</v>
      </c>
      <c r="BH1029" s="30" t="str">
        <f t="shared" si="57"/>
        <v>n/a</v>
      </c>
      <c r="BI1029" s="31" t="b">
        <f t="shared" si="58"/>
        <v>0</v>
      </c>
    </row>
    <row r="1030" spans="1:61" x14ac:dyDescent="0.15">
      <c r="A1030" s="29"/>
      <c r="B1030" s="32"/>
      <c r="C1030" s="33"/>
      <c r="D1030" s="33"/>
      <c r="E1030" s="47"/>
      <c r="F1030" s="41"/>
      <c r="G1030" s="34"/>
      <c r="H1030" s="35"/>
      <c r="I1030" s="35"/>
      <c r="J1030" s="36"/>
      <c r="K1030" s="37"/>
      <c r="L1030" s="37"/>
      <c r="M1030" s="38"/>
      <c r="N1030" s="39"/>
      <c r="O1030" s="40"/>
      <c r="P1030" s="40"/>
      <c r="Q1030" s="34"/>
      <c r="R1030" s="34"/>
      <c r="S1030" s="41"/>
      <c r="T1030" s="36"/>
      <c r="U1030" s="36"/>
      <c r="V1030" s="42"/>
      <c r="W1030" s="42"/>
      <c r="X1030" s="42"/>
      <c r="Y1030" s="42"/>
      <c r="Z1030" s="36"/>
      <c r="AA1030" s="35"/>
      <c r="AB1030" s="48"/>
      <c r="AC1030" s="43"/>
      <c r="AD1030" s="44"/>
      <c r="AE1030" s="45"/>
      <c r="AF1030" s="36"/>
      <c r="AG1030" s="36"/>
      <c r="AH1030" s="36"/>
      <c r="AI1030" s="49"/>
      <c r="AJ1030" s="42"/>
      <c r="AK1030" s="113"/>
      <c r="AL1030" s="44"/>
      <c r="AM1030" s="46"/>
      <c r="AN1030" s="46"/>
      <c r="AO1030" s="46"/>
      <c r="AP1030" s="46"/>
      <c r="AQ1030" s="46"/>
      <c r="AR1030" s="46"/>
      <c r="BG1030" s="30">
        <f t="shared" si="56"/>
        <v>0</v>
      </c>
      <c r="BH1030" s="30" t="str">
        <f t="shared" si="57"/>
        <v>n/a</v>
      </c>
      <c r="BI1030" s="31" t="b">
        <f t="shared" si="58"/>
        <v>0</v>
      </c>
    </row>
    <row r="1031" spans="1:61" x14ac:dyDescent="0.15">
      <c r="A1031" s="29"/>
      <c r="B1031" s="32"/>
      <c r="C1031" s="33"/>
      <c r="D1031" s="33"/>
      <c r="E1031" s="47"/>
      <c r="F1031" s="41"/>
      <c r="G1031" s="34"/>
      <c r="H1031" s="35"/>
      <c r="I1031" s="35"/>
      <c r="J1031" s="36"/>
      <c r="K1031" s="37"/>
      <c r="L1031" s="37"/>
      <c r="M1031" s="38"/>
      <c r="N1031" s="39"/>
      <c r="O1031" s="40"/>
      <c r="P1031" s="40"/>
      <c r="Q1031" s="34"/>
      <c r="R1031" s="34"/>
      <c r="S1031" s="41"/>
      <c r="T1031" s="36"/>
      <c r="U1031" s="36"/>
      <c r="V1031" s="42"/>
      <c r="W1031" s="42"/>
      <c r="X1031" s="42"/>
      <c r="Y1031" s="42"/>
      <c r="Z1031" s="36"/>
      <c r="AA1031" s="35"/>
      <c r="AB1031" s="48"/>
      <c r="AC1031" s="43"/>
      <c r="AD1031" s="44"/>
      <c r="AE1031" s="45"/>
      <c r="AF1031" s="36"/>
      <c r="AG1031" s="36"/>
      <c r="AH1031" s="36"/>
      <c r="AI1031" s="49"/>
      <c r="AJ1031" s="42"/>
      <c r="AK1031" s="113"/>
      <c r="AL1031" s="44"/>
      <c r="AM1031" s="46"/>
      <c r="AN1031" s="46"/>
      <c r="AO1031" s="46"/>
      <c r="AP1031" s="46"/>
      <c r="AQ1031" s="46"/>
      <c r="AR1031" s="46"/>
      <c r="BG1031" s="30">
        <f t="shared" si="56"/>
        <v>0</v>
      </c>
      <c r="BH1031" s="30" t="str">
        <f t="shared" si="57"/>
        <v>n/a</v>
      </c>
      <c r="BI1031" s="31" t="b">
        <f t="shared" si="58"/>
        <v>0</v>
      </c>
    </row>
    <row r="1032" spans="1:61" x14ac:dyDescent="0.15">
      <c r="A1032" s="29"/>
      <c r="B1032" s="32"/>
      <c r="C1032" s="33"/>
      <c r="D1032" s="33"/>
      <c r="E1032" s="47"/>
      <c r="F1032" s="41"/>
      <c r="G1032" s="34"/>
      <c r="H1032" s="35"/>
      <c r="I1032" s="35"/>
      <c r="J1032" s="36"/>
      <c r="K1032" s="37"/>
      <c r="L1032" s="37"/>
      <c r="M1032" s="38"/>
      <c r="N1032" s="39"/>
      <c r="O1032" s="40"/>
      <c r="P1032" s="40"/>
      <c r="Q1032" s="34"/>
      <c r="R1032" s="34"/>
      <c r="S1032" s="41"/>
      <c r="T1032" s="36"/>
      <c r="U1032" s="36"/>
      <c r="V1032" s="42"/>
      <c r="W1032" s="42"/>
      <c r="X1032" s="42"/>
      <c r="Y1032" s="42"/>
      <c r="Z1032" s="36"/>
      <c r="AA1032" s="35"/>
      <c r="AB1032" s="48"/>
      <c r="AC1032" s="43"/>
      <c r="AD1032" s="44"/>
      <c r="AE1032" s="45"/>
      <c r="AF1032" s="36"/>
      <c r="AG1032" s="36"/>
      <c r="AH1032" s="36"/>
      <c r="AI1032" s="49"/>
      <c r="AJ1032" s="42"/>
      <c r="AK1032" s="113"/>
      <c r="AL1032" s="44"/>
      <c r="AM1032" s="46"/>
      <c r="AN1032" s="46"/>
      <c r="AO1032" s="46"/>
      <c r="AP1032" s="46"/>
      <c r="AQ1032" s="46"/>
      <c r="AR1032" s="46"/>
      <c r="BG1032" s="30">
        <f t="shared" si="56"/>
        <v>0</v>
      </c>
      <c r="BH1032" s="30" t="str">
        <f t="shared" si="57"/>
        <v>n/a</v>
      </c>
      <c r="BI1032" s="31" t="b">
        <f t="shared" si="58"/>
        <v>0</v>
      </c>
    </row>
    <row r="1033" spans="1:61" x14ac:dyDescent="0.15">
      <c r="A1033" s="29"/>
      <c r="B1033" s="32"/>
      <c r="C1033" s="33"/>
      <c r="D1033" s="33"/>
      <c r="E1033" s="47"/>
      <c r="F1033" s="41"/>
      <c r="G1033" s="34"/>
      <c r="H1033" s="35"/>
      <c r="I1033" s="35"/>
      <c r="J1033" s="36"/>
      <c r="K1033" s="37"/>
      <c r="L1033" s="37"/>
      <c r="M1033" s="38"/>
      <c r="N1033" s="39"/>
      <c r="O1033" s="40"/>
      <c r="P1033" s="40"/>
      <c r="Q1033" s="34"/>
      <c r="R1033" s="34"/>
      <c r="S1033" s="41"/>
      <c r="T1033" s="36"/>
      <c r="U1033" s="36"/>
      <c r="V1033" s="42"/>
      <c r="W1033" s="42"/>
      <c r="X1033" s="42"/>
      <c r="Y1033" s="42"/>
      <c r="Z1033" s="36"/>
      <c r="AA1033" s="35"/>
      <c r="AB1033" s="48"/>
      <c r="AC1033" s="43"/>
      <c r="AD1033" s="44"/>
      <c r="AE1033" s="45"/>
      <c r="AF1033" s="36"/>
      <c r="AG1033" s="36"/>
      <c r="AH1033" s="36"/>
      <c r="AI1033" s="49"/>
      <c r="AJ1033" s="42"/>
      <c r="AK1033" s="113"/>
      <c r="AL1033" s="44"/>
      <c r="AM1033" s="46"/>
      <c r="AN1033" s="46"/>
      <c r="AO1033" s="46"/>
      <c r="AP1033" s="46"/>
      <c r="AQ1033" s="46"/>
      <c r="AR1033" s="46"/>
      <c r="BG1033" s="30">
        <f t="shared" si="56"/>
        <v>0</v>
      </c>
      <c r="BH1033" s="30" t="str">
        <f t="shared" si="57"/>
        <v>n/a</v>
      </c>
      <c r="BI1033" s="31" t="b">
        <f t="shared" si="58"/>
        <v>0</v>
      </c>
    </row>
    <row r="1034" spans="1:61" x14ac:dyDescent="0.15">
      <c r="A1034" s="29"/>
      <c r="B1034" s="32"/>
      <c r="C1034" s="33"/>
      <c r="D1034" s="33"/>
      <c r="E1034" s="47"/>
      <c r="F1034" s="41"/>
      <c r="G1034" s="34"/>
      <c r="H1034" s="35"/>
      <c r="I1034" s="35"/>
      <c r="J1034" s="36"/>
      <c r="K1034" s="37"/>
      <c r="L1034" s="37"/>
      <c r="M1034" s="38"/>
      <c r="N1034" s="39"/>
      <c r="O1034" s="40"/>
      <c r="P1034" s="40"/>
      <c r="Q1034" s="34"/>
      <c r="R1034" s="34"/>
      <c r="S1034" s="41"/>
      <c r="T1034" s="36"/>
      <c r="U1034" s="36"/>
      <c r="V1034" s="42"/>
      <c r="W1034" s="42"/>
      <c r="X1034" s="42"/>
      <c r="Y1034" s="42"/>
      <c r="Z1034" s="36"/>
      <c r="AA1034" s="35"/>
      <c r="AB1034" s="48"/>
      <c r="AC1034" s="43"/>
      <c r="AD1034" s="44"/>
      <c r="AE1034" s="45"/>
      <c r="AF1034" s="36"/>
      <c r="AG1034" s="36"/>
      <c r="AH1034" s="36"/>
      <c r="AI1034" s="49"/>
      <c r="AJ1034" s="42"/>
      <c r="AK1034" s="113"/>
      <c r="AL1034" s="44"/>
      <c r="AM1034" s="46"/>
      <c r="AN1034" s="46"/>
      <c r="AO1034" s="46"/>
      <c r="AP1034" s="46"/>
      <c r="AQ1034" s="46"/>
      <c r="AR1034" s="46"/>
      <c r="BG1034" s="30">
        <f t="shared" si="56"/>
        <v>0</v>
      </c>
      <c r="BH1034" s="30" t="str">
        <f t="shared" si="57"/>
        <v>n/a</v>
      </c>
      <c r="BI1034" s="31" t="b">
        <f t="shared" si="58"/>
        <v>0</v>
      </c>
    </row>
    <row r="1035" spans="1:61" x14ac:dyDescent="0.15">
      <c r="A1035" s="29"/>
      <c r="B1035" s="32"/>
      <c r="C1035" s="33"/>
      <c r="D1035" s="33"/>
      <c r="E1035" s="47"/>
      <c r="F1035" s="41"/>
      <c r="G1035" s="34"/>
      <c r="H1035" s="35"/>
      <c r="I1035" s="35"/>
      <c r="J1035" s="36"/>
      <c r="K1035" s="37"/>
      <c r="L1035" s="37"/>
      <c r="M1035" s="38"/>
      <c r="N1035" s="39"/>
      <c r="O1035" s="40"/>
      <c r="P1035" s="40"/>
      <c r="Q1035" s="34"/>
      <c r="R1035" s="34"/>
      <c r="S1035" s="41"/>
      <c r="T1035" s="36"/>
      <c r="U1035" s="36"/>
      <c r="V1035" s="42"/>
      <c r="W1035" s="42"/>
      <c r="X1035" s="42"/>
      <c r="Y1035" s="42"/>
      <c r="Z1035" s="36"/>
      <c r="AA1035" s="35"/>
      <c r="AB1035" s="48"/>
      <c r="AC1035" s="43"/>
      <c r="AD1035" s="44"/>
      <c r="AE1035" s="45"/>
      <c r="AF1035" s="36"/>
      <c r="AG1035" s="36"/>
      <c r="AH1035" s="36"/>
      <c r="AI1035" s="49"/>
      <c r="AJ1035" s="42"/>
      <c r="AK1035" s="113"/>
      <c r="AL1035" s="44"/>
      <c r="AM1035" s="46"/>
      <c r="AN1035" s="46"/>
      <c r="AO1035" s="46"/>
      <c r="AP1035" s="46"/>
      <c r="AQ1035" s="46"/>
      <c r="AR1035" s="46"/>
      <c r="BG1035" s="30">
        <f t="shared" si="56"/>
        <v>0</v>
      </c>
      <c r="BH1035" s="30" t="str">
        <f t="shared" si="57"/>
        <v>n/a</v>
      </c>
      <c r="BI1035" s="31" t="b">
        <f t="shared" si="58"/>
        <v>0</v>
      </c>
    </row>
    <row r="1036" spans="1:61" x14ac:dyDescent="0.15">
      <c r="A1036" s="29"/>
      <c r="B1036" s="32"/>
      <c r="C1036" s="33"/>
      <c r="D1036" s="33"/>
      <c r="E1036" s="47"/>
      <c r="F1036" s="41"/>
      <c r="G1036" s="34"/>
      <c r="H1036" s="35"/>
      <c r="I1036" s="35"/>
      <c r="J1036" s="36"/>
      <c r="K1036" s="37"/>
      <c r="L1036" s="37"/>
      <c r="M1036" s="38"/>
      <c r="N1036" s="39"/>
      <c r="O1036" s="40"/>
      <c r="P1036" s="40"/>
      <c r="Q1036" s="34"/>
      <c r="R1036" s="34"/>
      <c r="S1036" s="41"/>
      <c r="T1036" s="36"/>
      <c r="U1036" s="36"/>
      <c r="V1036" s="42"/>
      <c r="W1036" s="42"/>
      <c r="X1036" s="42"/>
      <c r="Y1036" s="42"/>
      <c r="Z1036" s="36"/>
      <c r="AA1036" s="35"/>
      <c r="AB1036" s="48"/>
      <c r="AC1036" s="43"/>
      <c r="AD1036" s="44"/>
      <c r="AE1036" s="45"/>
      <c r="AF1036" s="36"/>
      <c r="AG1036" s="36"/>
      <c r="AH1036" s="36"/>
      <c r="AI1036" s="49"/>
      <c r="AJ1036" s="42"/>
      <c r="AK1036" s="113"/>
      <c r="AL1036" s="44"/>
      <c r="AM1036" s="46"/>
      <c r="AN1036" s="46"/>
      <c r="AO1036" s="46"/>
      <c r="AP1036" s="46"/>
      <c r="AQ1036" s="46"/>
      <c r="AR1036" s="46"/>
      <c r="BG1036" s="30">
        <f t="shared" si="56"/>
        <v>0</v>
      </c>
      <c r="BH1036" s="30" t="str">
        <f t="shared" si="57"/>
        <v>n/a</v>
      </c>
      <c r="BI1036" s="31" t="b">
        <f t="shared" si="58"/>
        <v>0</v>
      </c>
    </row>
    <row r="1037" spans="1:61" x14ac:dyDescent="0.15">
      <c r="A1037" s="29"/>
      <c r="B1037" s="32"/>
      <c r="C1037" s="33"/>
      <c r="D1037" s="33"/>
      <c r="E1037" s="47"/>
      <c r="F1037" s="41"/>
      <c r="G1037" s="34"/>
      <c r="H1037" s="35"/>
      <c r="I1037" s="35"/>
      <c r="J1037" s="36"/>
      <c r="K1037" s="37"/>
      <c r="L1037" s="37"/>
      <c r="M1037" s="38"/>
      <c r="N1037" s="39"/>
      <c r="O1037" s="40"/>
      <c r="P1037" s="40"/>
      <c r="Q1037" s="34"/>
      <c r="R1037" s="34"/>
      <c r="S1037" s="41"/>
      <c r="T1037" s="36"/>
      <c r="U1037" s="36"/>
      <c r="V1037" s="42"/>
      <c r="W1037" s="42"/>
      <c r="X1037" s="42"/>
      <c r="Y1037" s="42"/>
      <c r="Z1037" s="36"/>
      <c r="AA1037" s="35"/>
      <c r="AB1037" s="48"/>
      <c r="AC1037" s="43"/>
      <c r="AD1037" s="44"/>
      <c r="AE1037" s="45"/>
      <c r="AF1037" s="36"/>
      <c r="AG1037" s="36"/>
      <c r="AH1037" s="36"/>
      <c r="AI1037" s="49"/>
      <c r="AJ1037" s="42"/>
      <c r="AK1037" s="113"/>
      <c r="AL1037" s="44"/>
      <c r="AM1037" s="46"/>
      <c r="AN1037" s="46"/>
      <c r="AO1037" s="46"/>
      <c r="AP1037" s="46"/>
      <c r="AQ1037" s="46"/>
      <c r="AR1037" s="46"/>
      <c r="BG1037" s="30">
        <f t="shared" si="56"/>
        <v>0</v>
      </c>
      <c r="BH1037" s="30" t="str">
        <f t="shared" si="57"/>
        <v>n/a</v>
      </c>
      <c r="BI1037" s="31" t="b">
        <f t="shared" si="58"/>
        <v>0</v>
      </c>
    </row>
    <row r="1038" spans="1:61" x14ac:dyDescent="0.15">
      <c r="A1038" s="29"/>
      <c r="B1038" s="32"/>
      <c r="C1038" s="33"/>
      <c r="D1038" s="33"/>
      <c r="E1038" s="47"/>
      <c r="F1038" s="41"/>
      <c r="G1038" s="34"/>
      <c r="H1038" s="35"/>
      <c r="I1038" s="35"/>
      <c r="J1038" s="36"/>
      <c r="K1038" s="37"/>
      <c r="L1038" s="37"/>
      <c r="M1038" s="38"/>
      <c r="N1038" s="39"/>
      <c r="O1038" s="40"/>
      <c r="P1038" s="40"/>
      <c r="Q1038" s="34"/>
      <c r="R1038" s="34"/>
      <c r="S1038" s="41"/>
      <c r="T1038" s="36"/>
      <c r="U1038" s="36"/>
      <c r="V1038" s="42"/>
      <c r="W1038" s="42"/>
      <c r="X1038" s="42"/>
      <c r="Y1038" s="42"/>
      <c r="Z1038" s="36"/>
      <c r="AA1038" s="35"/>
      <c r="AB1038" s="48"/>
      <c r="AC1038" s="43"/>
      <c r="AD1038" s="44"/>
      <c r="AE1038" s="45"/>
      <c r="AF1038" s="36"/>
      <c r="AG1038" s="36"/>
      <c r="AH1038" s="36"/>
      <c r="AI1038" s="49"/>
      <c r="AJ1038" s="42"/>
      <c r="AK1038" s="113"/>
      <c r="AL1038" s="44"/>
      <c r="AM1038" s="46"/>
      <c r="AN1038" s="46"/>
      <c r="AO1038" s="46"/>
      <c r="AP1038" s="46"/>
      <c r="AQ1038" s="46"/>
      <c r="AR1038" s="46"/>
      <c r="BG1038" s="30">
        <f t="shared" si="56"/>
        <v>0</v>
      </c>
      <c r="BH1038" s="30" t="str">
        <f t="shared" si="57"/>
        <v>n/a</v>
      </c>
      <c r="BI1038" s="31" t="b">
        <f t="shared" si="58"/>
        <v>0</v>
      </c>
    </row>
    <row r="1039" spans="1:61" x14ac:dyDescent="0.15">
      <c r="A1039" s="29"/>
      <c r="B1039" s="32"/>
      <c r="C1039" s="33"/>
      <c r="D1039" s="33"/>
      <c r="E1039" s="47"/>
      <c r="F1039" s="41"/>
      <c r="G1039" s="34"/>
      <c r="H1039" s="35"/>
      <c r="I1039" s="35"/>
      <c r="J1039" s="36"/>
      <c r="K1039" s="37"/>
      <c r="L1039" s="37"/>
      <c r="M1039" s="38"/>
      <c r="N1039" s="39"/>
      <c r="O1039" s="40"/>
      <c r="P1039" s="40"/>
      <c r="Q1039" s="34"/>
      <c r="R1039" s="34"/>
      <c r="S1039" s="41"/>
      <c r="T1039" s="36"/>
      <c r="U1039" s="36"/>
      <c r="V1039" s="42"/>
      <c r="W1039" s="42"/>
      <c r="X1039" s="42"/>
      <c r="Y1039" s="42"/>
      <c r="Z1039" s="36"/>
      <c r="AA1039" s="35"/>
      <c r="AB1039" s="48"/>
      <c r="AC1039" s="43"/>
      <c r="AD1039" s="44"/>
      <c r="AE1039" s="45"/>
      <c r="AF1039" s="36"/>
      <c r="AG1039" s="36"/>
      <c r="AH1039" s="36"/>
      <c r="AI1039" s="49"/>
      <c r="AJ1039" s="42"/>
      <c r="AK1039" s="113"/>
      <c r="AL1039" s="44"/>
      <c r="AM1039" s="46"/>
      <c r="AN1039" s="46"/>
      <c r="AO1039" s="46"/>
      <c r="AP1039" s="46"/>
      <c r="AQ1039" s="46"/>
      <c r="AR1039" s="46"/>
      <c r="BG1039" s="30">
        <f t="shared" si="56"/>
        <v>0</v>
      </c>
      <c r="BH1039" s="30" t="str">
        <f t="shared" si="57"/>
        <v>n/a</v>
      </c>
      <c r="BI1039" s="31" t="b">
        <f t="shared" si="58"/>
        <v>0</v>
      </c>
    </row>
    <row r="1040" spans="1:61" x14ac:dyDescent="0.15">
      <c r="A1040" s="29"/>
      <c r="B1040" s="32"/>
      <c r="C1040" s="33"/>
      <c r="D1040" s="33"/>
      <c r="E1040" s="47"/>
      <c r="F1040" s="41"/>
      <c r="G1040" s="34"/>
      <c r="H1040" s="35"/>
      <c r="I1040" s="35"/>
      <c r="J1040" s="36"/>
      <c r="K1040" s="37"/>
      <c r="L1040" s="37"/>
      <c r="M1040" s="38"/>
      <c r="N1040" s="39"/>
      <c r="O1040" s="40"/>
      <c r="P1040" s="40"/>
      <c r="Q1040" s="34"/>
      <c r="R1040" s="34"/>
      <c r="S1040" s="41"/>
      <c r="T1040" s="36"/>
      <c r="U1040" s="36"/>
      <c r="V1040" s="42"/>
      <c r="W1040" s="42"/>
      <c r="X1040" s="42"/>
      <c r="Y1040" s="42"/>
      <c r="Z1040" s="36"/>
      <c r="AA1040" s="35"/>
      <c r="AB1040" s="48"/>
      <c r="AC1040" s="43"/>
      <c r="AD1040" s="44"/>
      <c r="AE1040" s="45"/>
      <c r="AF1040" s="36"/>
      <c r="AG1040" s="36"/>
      <c r="AH1040" s="36"/>
      <c r="AI1040" s="49"/>
      <c r="AJ1040" s="42"/>
      <c r="AK1040" s="113"/>
      <c r="AL1040" s="44"/>
      <c r="AM1040" s="46"/>
      <c r="AN1040" s="46"/>
      <c r="AO1040" s="46"/>
      <c r="AP1040" s="46"/>
      <c r="AQ1040" s="46"/>
      <c r="AR1040" s="46"/>
      <c r="BG1040" s="30">
        <f t="shared" si="56"/>
        <v>0</v>
      </c>
      <c r="BH1040" s="30" t="str">
        <f t="shared" si="57"/>
        <v>n/a</v>
      </c>
      <c r="BI1040" s="31" t="b">
        <f t="shared" si="58"/>
        <v>0</v>
      </c>
    </row>
    <row r="1041" spans="1:61" x14ac:dyDescent="0.15">
      <c r="A1041" s="29"/>
      <c r="B1041" s="32"/>
      <c r="C1041" s="33"/>
      <c r="D1041" s="33"/>
      <c r="E1041" s="47"/>
      <c r="F1041" s="41"/>
      <c r="G1041" s="34"/>
      <c r="H1041" s="35"/>
      <c r="I1041" s="35"/>
      <c r="J1041" s="36"/>
      <c r="K1041" s="37"/>
      <c r="L1041" s="37"/>
      <c r="M1041" s="38"/>
      <c r="N1041" s="39"/>
      <c r="O1041" s="40"/>
      <c r="P1041" s="40"/>
      <c r="Q1041" s="34"/>
      <c r="R1041" s="34"/>
      <c r="S1041" s="41"/>
      <c r="T1041" s="36"/>
      <c r="U1041" s="36"/>
      <c r="V1041" s="42"/>
      <c r="W1041" s="42"/>
      <c r="X1041" s="42"/>
      <c r="Y1041" s="42"/>
      <c r="Z1041" s="36"/>
      <c r="AA1041" s="35"/>
      <c r="AB1041" s="48"/>
      <c r="AC1041" s="43"/>
      <c r="AD1041" s="44"/>
      <c r="AE1041" s="45"/>
      <c r="AF1041" s="36"/>
      <c r="AG1041" s="36"/>
      <c r="AH1041" s="36"/>
      <c r="AI1041" s="49"/>
      <c r="AJ1041" s="42"/>
      <c r="AK1041" s="113"/>
      <c r="AL1041" s="44"/>
      <c r="AM1041" s="46"/>
      <c r="AN1041" s="46"/>
      <c r="AO1041" s="46"/>
      <c r="AP1041" s="46"/>
      <c r="AQ1041" s="46"/>
      <c r="AR1041" s="46"/>
      <c r="BG1041" s="30">
        <f t="shared" si="56"/>
        <v>0</v>
      </c>
      <c r="BH1041" s="30" t="str">
        <f t="shared" si="57"/>
        <v>n/a</v>
      </c>
      <c r="BI1041" s="31" t="b">
        <f t="shared" si="58"/>
        <v>0</v>
      </c>
    </row>
    <row r="1042" spans="1:61" x14ac:dyDescent="0.15">
      <c r="A1042" s="29"/>
      <c r="B1042" s="32"/>
      <c r="C1042" s="33"/>
      <c r="D1042" s="33"/>
      <c r="E1042" s="47"/>
      <c r="F1042" s="41"/>
      <c r="G1042" s="34"/>
      <c r="H1042" s="35"/>
      <c r="I1042" s="35"/>
      <c r="J1042" s="36"/>
      <c r="K1042" s="37"/>
      <c r="L1042" s="37"/>
      <c r="M1042" s="38"/>
      <c r="N1042" s="39"/>
      <c r="O1042" s="40"/>
      <c r="P1042" s="40"/>
      <c r="Q1042" s="34"/>
      <c r="R1042" s="34"/>
      <c r="S1042" s="41"/>
      <c r="T1042" s="36"/>
      <c r="U1042" s="36"/>
      <c r="V1042" s="42"/>
      <c r="W1042" s="42"/>
      <c r="X1042" s="42"/>
      <c r="Y1042" s="42"/>
      <c r="Z1042" s="36"/>
      <c r="AA1042" s="35"/>
      <c r="AB1042" s="48"/>
      <c r="AC1042" s="43"/>
      <c r="AD1042" s="44"/>
      <c r="AE1042" s="45"/>
      <c r="AF1042" s="36"/>
      <c r="AG1042" s="36"/>
      <c r="AH1042" s="36"/>
      <c r="AI1042" s="49"/>
      <c r="AJ1042" s="42"/>
      <c r="AK1042" s="113"/>
      <c r="AL1042" s="44"/>
      <c r="AM1042" s="46"/>
      <c r="AN1042" s="46"/>
      <c r="AO1042" s="46"/>
      <c r="AP1042" s="46"/>
      <c r="AQ1042" s="46"/>
      <c r="AR1042" s="46"/>
      <c r="BG1042" s="30">
        <f t="shared" si="56"/>
        <v>0</v>
      </c>
      <c r="BH1042" s="30" t="str">
        <f t="shared" si="57"/>
        <v>n/a</v>
      </c>
      <c r="BI1042" s="31" t="b">
        <f t="shared" si="58"/>
        <v>0</v>
      </c>
    </row>
    <row r="1043" spans="1:61" x14ac:dyDescent="0.15">
      <c r="A1043" s="29"/>
      <c r="B1043" s="32"/>
      <c r="C1043" s="33"/>
      <c r="D1043" s="33"/>
      <c r="E1043" s="47"/>
      <c r="F1043" s="41"/>
      <c r="G1043" s="34"/>
      <c r="H1043" s="35"/>
      <c r="I1043" s="35"/>
      <c r="J1043" s="36"/>
      <c r="K1043" s="37"/>
      <c r="L1043" s="37"/>
      <c r="M1043" s="38"/>
      <c r="N1043" s="39"/>
      <c r="O1043" s="40"/>
      <c r="P1043" s="40"/>
      <c r="Q1043" s="34"/>
      <c r="R1043" s="34"/>
      <c r="S1043" s="41"/>
      <c r="T1043" s="36"/>
      <c r="U1043" s="36"/>
      <c r="V1043" s="42"/>
      <c r="W1043" s="42"/>
      <c r="X1043" s="42"/>
      <c r="Y1043" s="42"/>
      <c r="Z1043" s="36"/>
      <c r="AA1043" s="35"/>
      <c r="AB1043" s="48"/>
      <c r="AC1043" s="43"/>
      <c r="AD1043" s="44"/>
      <c r="AE1043" s="45"/>
      <c r="AF1043" s="36"/>
      <c r="AG1043" s="36"/>
      <c r="AH1043" s="36"/>
      <c r="AI1043" s="49"/>
      <c r="AJ1043" s="42"/>
      <c r="AK1043" s="113"/>
      <c r="AL1043" s="44"/>
      <c r="AM1043" s="46"/>
      <c r="AN1043" s="46"/>
      <c r="AO1043" s="46"/>
      <c r="AP1043" s="46"/>
      <c r="AQ1043" s="46"/>
      <c r="AR1043" s="46"/>
      <c r="BG1043" s="30">
        <f t="shared" si="56"/>
        <v>0</v>
      </c>
      <c r="BH1043" s="30" t="str">
        <f t="shared" si="57"/>
        <v>n/a</v>
      </c>
      <c r="BI1043" s="31" t="b">
        <f t="shared" si="58"/>
        <v>0</v>
      </c>
    </row>
    <row r="1044" spans="1:61" x14ac:dyDescent="0.15">
      <c r="A1044" s="29"/>
      <c r="B1044" s="32"/>
      <c r="C1044" s="33"/>
      <c r="D1044" s="33"/>
      <c r="E1044" s="47"/>
      <c r="F1044" s="41"/>
      <c r="G1044" s="34"/>
      <c r="H1044" s="35"/>
      <c r="I1044" s="35"/>
      <c r="J1044" s="36"/>
      <c r="K1044" s="37"/>
      <c r="L1044" s="37"/>
      <c r="M1044" s="38"/>
      <c r="N1044" s="39"/>
      <c r="O1044" s="40"/>
      <c r="P1044" s="40"/>
      <c r="Q1044" s="34"/>
      <c r="R1044" s="34"/>
      <c r="S1044" s="41"/>
      <c r="T1044" s="36"/>
      <c r="U1044" s="36"/>
      <c r="V1044" s="42"/>
      <c r="W1044" s="42"/>
      <c r="X1044" s="42"/>
      <c r="Y1044" s="42"/>
      <c r="Z1044" s="36"/>
      <c r="AA1044" s="35"/>
      <c r="AB1044" s="48"/>
      <c r="AC1044" s="43"/>
      <c r="AD1044" s="44"/>
      <c r="AE1044" s="45"/>
      <c r="AF1044" s="36"/>
      <c r="AG1044" s="36"/>
      <c r="AH1044" s="36"/>
      <c r="AI1044" s="49"/>
      <c r="AJ1044" s="42"/>
      <c r="AK1044" s="113"/>
      <c r="AL1044" s="44"/>
      <c r="AM1044" s="46"/>
      <c r="AN1044" s="46"/>
      <c r="AO1044" s="46"/>
      <c r="AP1044" s="46"/>
      <c r="AQ1044" s="46"/>
      <c r="AR1044" s="46"/>
      <c r="BG1044" s="30">
        <f t="shared" si="56"/>
        <v>0</v>
      </c>
      <c r="BH1044" s="30" t="str">
        <f t="shared" si="57"/>
        <v>n/a</v>
      </c>
      <c r="BI1044" s="31" t="b">
        <f t="shared" si="58"/>
        <v>0</v>
      </c>
    </row>
    <row r="1045" spans="1:61" x14ac:dyDescent="0.15">
      <c r="A1045" s="29"/>
      <c r="B1045" s="32"/>
      <c r="C1045" s="33"/>
      <c r="D1045" s="33"/>
      <c r="E1045" s="47"/>
      <c r="F1045" s="41"/>
      <c r="G1045" s="34"/>
      <c r="H1045" s="35"/>
      <c r="I1045" s="35"/>
      <c r="J1045" s="36"/>
      <c r="K1045" s="37"/>
      <c r="L1045" s="37"/>
      <c r="M1045" s="38"/>
      <c r="N1045" s="39"/>
      <c r="O1045" s="40"/>
      <c r="P1045" s="40"/>
      <c r="Q1045" s="34"/>
      <c r="R1045" s="34"/>
      <c r="S1045" s="41"/>
      <c r="T1045" s="36"/>
      <c r="U1045" s="36"/>
      <c r="V1045" s="42"/>
      <c r="W1045" s="42"/>
      <c r="X1045" s="42"/>
      <c r="Y1045" s="42"/>
      <c r="Z1045" s="36"/>
      <c r="AA1045" s="35"/>
      <c r="AB1045" s="48"/>
      <c r="AC1045" s="43"/>
      <c r="AD1045" s="44"/>
      <c r="AE1045" s="45"/>
      <c r="AF1045" s="36"/>
      <c r="AG1045" s="36"/>
      <c r="AH1045" s="36"/>
      <c r="AI1045" s="49"/>
      <c r="AJ1045" s="42"/>
      <c r="AK1045" s="113"/>
      <c r="AL1045" s="44"/>
      <c r="AM1045" s="46"/>
      <c r="AN1045" s="46"/>
      <c r="AO1045" s="46"/>
      <c r="AP1045" s="46"/>
      <c r="AQ1045" s="46"/>
      <c r="AR1045" s="46"/>
      <c r="BG1045" s="30">
        <f t="shared" si="56"/>
        <v>0</v>
      </c>
      <c r="BH1045" s="30" t="str">
        <f t="shared" si="57"/>
        <v>n/a</v>
      </c>
      <c r="BI1045" s="31" t="b">
        <f t="shared" si="58"/>
        <v>0</v>
      </c>
    </row>
    <row r="1046" spans="1:61" x14ac:dyDescent="0.15">
      <c r="A1046" s="29"/>
      <c r="B1046" s="32"/>
      <c r="C1046" s="33"/>
      <c r="D1046" s="33"/>
      <c r="E1046" s="47"/>
      <c r="F1046" s="41"/>
      <c r="G1046" s="34"/>
      <c r="H1046" s="35"/>
      <c r="I1046" s="35"/>
      <c r="J1046" s="36"/>
      <c r="K1046" s="37"/>
      <c r="L1046" s="37"/>
      <c r="M1046" s="38"/>
      <c r="N1046" s="39"/>
      <c r="O1046" s="40"/>
      <c r="P1046" s="40"/>
      <c r="Q1046" s="34"/>
      <c r="R1046" s="34"/>
      <c r="S1046" s="41"/>
      <c r="T1046" s="36"/>
      <c r="U1046" s="36"/>
      <c r="V1046" s="42"/>
      <c r="W1046" s="42"/>
      <c r="X1046" s="42"/>
      <c r="Y1046" s="42"/>
      <c r="Z1046" s="36"/>
      <c r="AA1046" s="35"/>
      <c r="AB1046" s="48"/>
      <c r="AC1046" s="43"/>
      <c r="AD1046" s="44"/>
      <c r="AE1046" s="45"/>
      <c r="AF1046" s="36"/>
      <c r="AG1046" s="36"/>
      <c r="AH1046" s="36"/>
      <c r="AI1046" s="49"/>
      <c r="AJ1046" s="42"/>
      <c r="AK1046" s="113"/>
      <c r="AL1046" s="44"/>
      <c r="AM1046" s="46"/>
      <c r="AN1046" s="46"/>
      <c r="AO1046" s="46"/>
      <c r="AP1046" s="46"/>
      <c r="AQ1046" s="46"/>
      <c r="AR1046" s="46"/>
      <c r="BG1046" s="30">
        <f t="shared" si="56"/>
        <v>0</v>
      </c>
      <c r="BH1046" s="30" t="str">
        <f t="shared" si="57"/>
        <v>n/a</v>
      </c>
      <c r="BI1046" s="31" t="b">
        <f t="shared" si="58"/>
        <v>0</v>
      </c>
    </row>
    <row r="1047" spans="1:61" x14ac:dyDescent="0.15">
      <c r="A1047" s="29"/>
      <c r="B1047" s="32"/>
      <c r="C1047" s="33"/>
      <c r="D1047" s="33"/>
      <c r="E1047" s="47"/>
      <c r="F1047" s="41"/>
      <c r="G1047" s="34"/>
      <c r="H1047" s="35"/>
      <c r="I1047" s="35"/>
      <c r="J1047" s="36"/>
      <c r="K1047" s="37"/>
      <c r="L1047" s="37"/>
      <c r="M1047" s="38"/>
      <c r="N1047" s="39"/>
      <c r="O1047" s="40"/>
      <c r="P1047" s="40"/>
      <c r="Q1047" s="34"/>
      <c r="R1047" s="34"/>
      <c r="S1047" s="41"/>
      <c r="T1047" s="36"/>
      <c r="U1047" s="36"/>
      <c r="V1047" s="42"/>
      <c r="W1047" s="42"/>
      <c r="X1047" s="42"/>
      <c r="Y1047" s="42"/>
      <c r="Z1047" s="36"/>
      <c r="AA1047" s="35"/>
      <c r="AB1047" s="48"/>
      <c r="AC1047" s="43"/>
      <c r="AD1047" s="44"/>
      <c r="AE1047" s="45"/>
      <c r="AF1047" s="36"/>
      <c r="AG1047" s="36"/>
      <c r="AH1047" s="36"/>
      <c r="AI1047" s="49"/>
      <c r="AJ1047" s="42"/>
      <c r="AK1047" s="113"/>
      <c r="AL1047" s="44"/>
      <c r="AM1047" s="46"/>
      <c r="AN1047" s="46"/>
      <c r="AO1047" s="46"/>
      <c r="AP1047" s="46"/>
      <c r="AQ1047" s="46"/>
      <c r="AR1047" s="46"/>
      <c r="BG1047" s="30">
        <f t="shared" si="56"/>
        <v>0</v>
      </c>
      <c r="BH1047" s="30" t="str">
        <f t="shared" si="57"/>
        <v>n/a</v>
      </c>
      <c r="BI1047" s="31" t="b">
        <f t="shared" si="58"/>
        <v>0</v>
      </c>
    </row>
    <row r="1048" spans="1:61" x14ac:dyDescent="0.15">
      <c r="A1048" s="29"/>
      <c r="B1048" s="32"/>
      <c r="C1048" s="33"/>
      <c r="D1048" s="33"/>
      <c r="E1048" s="47"/>
      <c r="F1048" s="41"/>
      <c r="G1048" s="34"/>
      <c r="H1048" s="35"/>
      <c r="I1048" s="35"/>
      <c r="J1048" s="36"/>
      <c r="K1048" s="37"/>
      <c r="L1048" s="37"/>
      <c r="M1048" s="38"/>
      <c r="N1048" s="39"/>
      <c r="O1048" s="40"/>
      <c r="P1048" s="40"/>
      <c r="Q1048" s="34"/>
      <c r="R1048" s="34"/>
      <c r="S1048" s="41"/>
      <c r="T1048" s="36"/>
      <c r="U1048" s="36"/>
      <c r="V1048" s="42"/>
      <c r="W1048" s="42"/>
      <c r="X1048" s="42"/>
      <c r="Y1048" s="42"/>
      <c r="Z1048" s="36"/>
      <c r="AA1048" s="35"/>
      <c r="AB1048" s="48"/>
      <c r="AC1048" s="43"/>
      <c r="AD1048" s="44"/>
      <c r="AE1048" s="45"/>
      <c r="AF1048" s="36"/>
      <c r="AG1048" s="36"/>
      <c r="AH1048" s="36"/>
      <c r="AI1048" s="49"/>
      <c r="AJ1048" s="42"/>
      <c r="AK1048" s="113"/>
      <c r="AL1048" s="44"/>
      <c r="AM1048" s="46"/>
      <c r="AN1048" s="46"/>
      <c r="AO1048" s="46"/>
      <c r="AP1048" s="46"/>
      <c r="AQ1048" s="46"/>
      <c r="AR1048" s="46"/>
      <c r="BG1048" s="30">
        <f t="shared" si="56"/>
        <v>0</v>
      </c>
      <c r="BH1048" s="30" t="str">
        <f t="shared" si="57"/>
        <v>n/a</v>
      </c>
      <c r="BI1048" s="31" t="b">
        <f t="shared" si="58"/>
        <v>0</v>
      </c>
    </row>
    <row r="1049" spans="1:61" x14ac:dyDescent="0.15">
      <c r="A1049" s="29"/>
      <c r="B1049" s="32"/>
      <c r="C1049" s="33"/>
      <c r="D1049" s="33"/>
      <c r="E1049" s="47"/>
      <c r="F1049" s="41"/>
      <c r="G1049" s="34"/>
      <c r="H1049" s="35"/>
      <c r="I1049" s="35"/>
      <c r="J1049" s="36"/>
      <c r="K1049" s="37"/>
      <c r="L1049" s="37"/>
      <c r="M1049" s="38"/>
      <c r="N1049" s="39"/>
      <c r="O1049" s="40"/>
      <c r="P1049" s="40"/>
      <c r="Q1049" s="34"/>
      <c r="R1049" s="34"/>
      <c r="S1049" s="41"/>
      <c r="T1049" s="36"/>
      <c r="U1049" s="36"/>
      <c r="V1049" s="42"/>
      <c r="W1049" s="42"/>
      <c r="X1049" s="42"/>
      <c r="Y1049" s="42"/>
      <c r="Z1049" s="36"/>
      <c r="AA1049" s="35"/>
      <c r="AB1049" s="48"/>
      <c r="AC1049" s="43"/>
      <c r="AD1049" s="44"/>
      <c r="AE1049" s="45"/>
      <c r="AF1049" s="36"/>
      <c r="AG1049" s="36"/>
      <c r="AH1049" s="36"/>
      <c r="AI1049" s="49"/>
      <c r="AJ1049" s="42"/>
      <c r="AK1049" s="113"/>
      <c r="AL1049" s="44"/>
      <c r="AM1049" s="46"/>
      <c r="AN1049" s="46"/>
      <c r="AO1049" s="46"/>
      <c r="AP1049" s="46"/>
      <c r="AQ1049" s="46"/>
      <c r="AR1049" s="46"/>
      <c r="BG1049" s="30">
        <f t="shared" si="56"/>
        <v>0</v>
      </c>
      <c r="BH1049" s="30" t="str">
        <f t="shared" si="57"/>
        <v>n/a</v>
      </c>
      <c r="BI1049" s="31" t="b">
        <f t="shared" si="58"/>
        <v>0</v>
      </c>
    </row>
    <row r="1050" spans="1:61" x14ac:dyDescent="0.15">
      <c r="A1050" s="29"/>
      <c r="B1050" s="32"/>
      <c r="C1050" s="33"/>
      <c r="D1050" s="33"/>
      <c r="E1050" s="47"/>
      <c r="F1050" s="41"/>
      <c r="G1050" s="34"/>
      <c r="H1050" s="35"/>
      <c r="I1050" s="35"/>
      <c r="J1050" s="36"/>
      <c r="K1050" s="37"/>
      <c r="L1050" s="37"/>
      <c r="M1050" s="38"/>
      <c r="N1050" s="39"/>
      <c r="O1050" s="40"/>
      <c r="P1050" s="40"/>
      <c r="Q1050" s="34"/>
      <c r="R1050" s="34"/>
      <c r="S1050" s="41"/>
      <c r="T1050" s="36"/>
      <c r="U1050" s="36"/>
      <c r="V1050" s="42"/>
      <c r="W1050" s="42"/>
      <c r="X1050" s="42"/>
      <c r="Y1050" s="42"/>
      <c r="Z1050" s="36"/>
      <c r="AA1050" s="35"/>
      <c r="AB1050" s="48"/>
      <c r="AC1050" s="43"/>
      <c r="AD1050" s="44"/>
      <c r="AE1050" s="45"/>
      <c r="AF1050" s="36"/>
      <c r="AG1050" s="36"/>
      <c r="AH1050" s="36"/>
      <c r="AI1050" s="49"/>
      <c r="AJ1050" s="42"/>
      <c r="AK1050" s="113"/>
      <c r="AL1050" s="44"/>
      <c r="AM1050" s="46"/>
      <c r="AN1050" s="46"/>
      <c r="AO1050" s="46"/>
      <c r="AP1050" s="46"/>
      <c r="AQ1050" s="46"/>
      <c r="AR1050" s="46"/>
      <c r="BG1050" s="30">
        <f t="shared" si="56"/>
        <v>0</v>
      </c>
      <c r="BH1050" s="30" t="str">
        <f t="shared" si="57"/>
        <v>n/a</v>
      </c>
      <c r="BI1050" s="31" t="b">
        <f t="shared" si="58"/>
        <v>0</v>
      </c>
    </row>
    <row r="1051" spans="1:61" x14ac:dyDescent="0.15">
      <c r="A1051" s="29"/>
      <c r="B1051" s="32"/>
      <c r="C1051" s="33"/>
      <c r="D1051" s="33"/>
      <c r="E1051" s="47"/>
      <c r="F1051" s="41"/>
      <c r="G1051" s="34"/>
      <c r="H1051" s="35"/>
      <c r="I1051" s="35"/>
      <c r="J1051" s="36"/>
      <c r="K1051" s="37"/>
      <c r="L1051" s="37"/>
      <c r="M1051" s="38"/>
      <c r="N1051" s="39"/>
      <c r="O1051" s="40"/>
      <c r="P1051" s="40"/>
      <c r="Q1051" s="34"/>
      <c r="R1051" s="34"/>
      <c r="S1051" s="41"/>
      <c r="T1051" s="36"/>
      <c r="U1051" s="36"/>
      <c r="V1051" s="42"/>
      <c r="W1051" s="42"/>
      <c r="X1051" s="42"/>
      <c r="Y1051" s="42"/>
      <c r="Z1051" s="36"/>
      <c r="AA1051" s="35"/>
      <c r="AB1051" s="48"/>
      <c r="AC1051" s="43"/>
      <c r="AD1051" s="44"/>
      <c r="AE1051" s="45"/>
      <c r="AF1051" s="36"/>
      <c r="AG1051" s="36"/>
      <c r="AH1051" s="36"/>
      <c r="AI1051" s="49"/>
      <c r="AJ1051" s="42"/>
      <c r="AK1051" s="113"/>
      <c r="AL1051" s="44"/>
      <c r="AM1051" s="46"/>
      <c r="AN1051" s="46"/>
      <c r="AO1051" s="46"/>
      <c r="AP1051" s="46"/>
      <c r="AQ1051" s="46"/>
      <c r="AR1051" s="46"/>
      <c r="BG1051" s="30">
        <f t="shared" si="56"/>
        <v>0</v>
      </c>
      <c r="BH1051" s="30" t="str">
        <f t="shared" si="57"/>
        <v>n/a</v>
      </c>
      <c r="BI1051" s="31" t="b">
        <f t="shared" si="58"/>
        <v>0</v>
      </c>
    </row>
    <row r="1052" spans="1:61" x14ac:dyDescent="0.15">
      <c r="A1052" s="29"/>
      <c r="B1052" s="32"/>
      <c r="C1052" s="33"/>
      <c r="D1052" s="33"/>
      <c r="E1052" s="47"/>
      <c r="F1052" s="41"/>
      <c r="G1052" s="34"/>
      <c r="H1052" s="35"/>
      <c r="I1052" s="35"/>
      <c r="J1052" s="36"/>
      <c r="K1052" s="37"/>
      <c r="L1052" s="37"/>
      <c r="M1052" s="38"/>
      <c r="N1052" s="39"/>
      <c r="O1052" s="40"/>
      <c r="P1052" s="40"/>
      <c r="Q1052" s="34"/>
      <c r="R1052" s="34"/>
      <c r="S1052" s="41"/>
      <c r="T1052" s="36"/>
      <c r="U1052" s="36"/>
      <c r="V1052" s="42"/>
      <c r="W1052" s="42"/>
      <c r="X1052" s="42"/>
      <c r="Y1052" s="42"/>
      <c r="Z1052" s="36"/>
      <c r="AA1052" s="35"/>
      <c r="AB1052" s="48"/>
      <c r="AC1052" s="43"/>
      <c r="AD1052" s="44"/>
      <c r="AE1052" s="45"/>
      <c r="AF1052" s="36"/>
      <c r="AG1052" s="36"/>
      <c r="AH1052" s="36"/>
      <c r="AI1052" s="49"/>
      <c r="AJ1052" s="42"/>
      <c r="AK1052" s="113"/>
      <c r="AL1052" s="44"/>
      <c r="AM1052" s="46"/>
      <c r="AN1052" s="46"/>
      <c r="AO1052" s="46"/>
      <c r="AP1052" s="46"/>
      <c r="AQ1052" s="46"/>
      <c r="AR1052" s="46"/>
      <c r="BG1052" s="30">
        <f t="shared" si="56"/>
        <v>0</v>
      </c>
      <c r="BH1052" s="30" t="str">
        <f t="shared" si="57"/>
        <v>n/a</v>
      </c>
      <c r="BI1052" s="31" t="b">
        <f t="shared" si="58"/>
        <v>0</v>
      </c>
    </row>
    <row r="1053" spans="1:61" x14ac:dyDescent="0.15">
      <c r="A1053" s="29"/>
      <c r="B1053" s="32"/>
      <c r="C1053" s="33"/>
      <c r="D1053" s="33"/>
      <c r="E1053" s="47"/>
      <c r="F1053" s="41"/>
      <c r="G1053" s="34"/>
      <c r="H1053" s="35"/>
      <c r="I1053" s="35"/>
      <c r="J1053" s="36"/>
      <c r="K1053" s="37"/>
      <c r="L1053" s="37"/>
      <c r="M1053" s="38"/>
      <c r="N1053" s="39"/>
      <c r="O1053" s="40"/>
      <c r="P1053" s="40"/>
      <c r="Q1053" s="34"/>
      <c r="R1053" s="34"/>
      <c r="S1053" s="41"/>
      <c r="T1053" s="36"/>
      <c r="U1053" s="36"/>
      <c r="V1053" s="42"/>
      <c r="W1053" s="42"/>
      <c r="X1053" s="42"/>
      <c r="Y1053" s="42"/>
      <c r="Z1053" s="36"/>
      <c r="AA1053" s="35"/>
      <c r="AB1053" s="48"/>
      <c r="AC1053" s="43"/>
      <c r="AD1053" s="44"/>
      <c r="AE1053" s="45"/>
      <c r="AF1053" s="36"/>
      <c r="AG1053" s="36"/>
      <c r="AH1053" s="36"/>
      <c r="AI1053" s="49"/>
      <c r="AJ1053" s="42"/>
      <c r="AK1053" s="113"/>
      <c r="AL1053" s="44"/>
      <c r="AM1053" s="46"/>
      <c r="AN1053" s="46"/>
      <c r="AO1053" s="46"/>
      <c r="AP1053" s="46"/>
      <c r="AQ1053" s="46"/>
      <c r="AR1053" s="46"/>
      <c r="BG1053" s="30">
        <f t="shared" si="56"/>
        <v>0</v>
      </c>
      <c r="BH1053" s="30" t="str">
        <f t="shared" si="57"/>
        <v>n/a</v>
      </c>
      <c r="BI1053" s="31" t="b">
        <f t="shared" si="58"/>
        <v>0</v>
      </c>
    </row>
    <row r="1054" spans="1:61" x14ac:dyDescent="0.15">
      <c r="A1054" s="29"/>
      <c r="B1054" s="32"/>
      <c r="C1054" s="33"/>
      <c r="D1054" s="33"/>
      <c r="E1054" s="47"/>
      <c r="F1054" s="41"/>
      <c r="G1054" s="34"/>
      <c r="H1054" s="35"/>
      <c r="I1054" s="35"/>
      <c r="J1054" s="36"/>
      <c r="K1054" s="37"/>
      <c r="L1054" s="37"/>
      <c r="M1054" s="38"/>
      <c r="N1054" s="39"/>
      <c r="O1054" s="40"/>
      <c r="P1054" s="40"/>
      <c r="Q1054" s="34"/>
      <c r="R1054" s="34"/>
      <c r="S1054" s="41"/>
      <c r="T1054" s="36"/>
      <c r="U1054" s="36"/>
      <c r="V1054" s="42"/>
      <c r="W1054" s="42"/>
      <c r="X1054" s="42"/>
      <c r="Y1054" s="42"/>
      <c r="Z1054" s="36"/>
      <c r="AA1054" s="35"/>
      <c r="AB1054" s="48"/>
      <c r="AC1054" s="43"/>
      <c r="AD1054" s="44"/>
      <c r="AE1054" s="45"/>
      <c r="AF1054" s="36"/>
      <c r="AG1054" s="36"/>
      <c r="AH1054" s="36"/>
      <c r="AI1054" s="49"/>
      <c r="AJ1054" s="42"/>
      <c r="AK1054" s="113"/>
      <c r="AL1054" s="44"/>
      <c r="AM1054" s="46"/>
      <c r="AN1054" s="46"/>
      <c r="AO1054" s="46"/>
      <c r="AP1054" s="46"/>
      <c r="AQ1054" s="46"/>
      <c r="AR1054" s="46"/>
      <c r="BG1054" s="30">
        <f t="shared" si="56"/>
        <v>0</v>
      </c>
      <c r="BH1054" s="30" t="str">
        <f t="shared" si="57"/>
        <v>n/a</v>
      </c>
      <c r="BI1054" s="31" t="b">
        <f t="shared" si="58"/>
        <v>0</v>
      </c>
    </row>
    <row r="1055" spans="1:61" x14ac:dyDescent="0.15">
      <c r="A1055" s="29"/>
      <c r="B1055" s="32"/>
      <c r="C1055" s="33"/>
      <c r="D1055" s="33"/>
      <c r="E1055" s="47"/>
      <c r="F1055" s="41"/>
      <c r="G1055" s="34"/>
      <c r="H1055" s="35"/>
      <c r="I1055" s="35"/>
      <c r="J1055" s="36"/>
      <c r="K1055" s="37"/>
      <c r="L1055" s="37"/>
      <c r="M1055" s="38"/>
      <c r="N1055" s="39"/>
      <c r="O1055" s="40"/>
      <c r="P1055" s="40"/>
      <c r="Q1055" s="34"/>
      <c r="R1055" s="34"/>
      <c r="S1055" s="41"/>
      <c r="T1055" s="36"/>
      <c r="U1055" s="36"/>
      <c r="V1055" s="42"/>
      <c r="W1055" s="42"/>
      <c r="X1055" s="42"/>
      <c r="Y1055" s="42"/>
      <c r="Z1055" s="36"/>
      <c r="AA1055" s="35"/>
      <c r="AB1055" s="48"/>
      <c r="AC1055" s="43"/>
      <c r="AD1055" s="44"/>
      <c r="AE1055" s="45"/>
      <c r="AF1055" s="36"/>
      <c r="AG1055" s="36"/>
      <c r="AH1055" s="36"/>
      <c r="AI1055" s="49"/>
      <c r="AJ1055" s="42"/>
      <c r="AK1055" s="113"/>
      <c r="AL1055" s="44"/>
      <c r="AM1055" s="46"/>
      <c r="AN1055" s="46"/>
      <c r="AO1055" s="46"/>
      <c r="AP1055" s="46"/>
      <c r="AQ1055" s="46"/>
      <c r="AR1055" s="46"/>
      <c r="BG1055" s="30">
        <f t="shared" si="56"/>
        <v>0</v>
      </c>
      <c r="BH1055" s="30" t="str">
        <f t="shared" si="57"/>
        <v>n/a</v>
      </c>
      <c r="BI1055" s="31" t="b">
        <f t="shared" si="58"/>
        <v>0</v>
      </c>
    </row>
    <row r="1056" spans="1:61" x14ac:dyDescent="0.15">
      <c r="A1056" s="29"/>
      <c r="B1056" s="32"/>
      <c r="C1056" s="33"/>
      <c r="D1056" s="33"/>
      <c r="E1056" s="47"/>
      <c r="F1056" s="41"/>
      <c r="G1056" s="34"/>
      <c r="H1056" s="35"/>
      <c r="I1056" s="35"/>
      <c r="J1056" s="36"/>
      <c r="K1056" s="37"/>
      <c r="L1056" s="37"/>
      <c r="M1056" s="38"/>
      <c r="N1056" s="39"/>
      <c r="O1056" s="40"/>
      <c r="P1056" s="40"/>
      <c r="Q1056" s="34"/>
      <c r="R1056" s="34"/>
      <c r="S1056" s="41"/>
      <c r="T1056" s="36"/>
      <c r="U1056" s="36"/>
      <c r="V1056" s="42"/>
      <c r="W1056" s="42"/>
      <c r="X1056" s="42"/>
      <c r="Y1056" s="42"/>
      <c r="Z1056" s="36"/>
      <c r="AA1056" s="35"/>
      <c r="AB1056" s="48"/>
      <c r="AC1056" s="43"/>
      <c r="AD1056" s="44"/>
      <c r="AE1056" s="45"/>
      <c r="AF1056" s="36"/>
      <c r="AG1056" s="36"/>
      <c r="AH1056" s="36"/>
      <c r="AI1056" s="49"/>
      <c r="AJ1056" s="42"/>
      <c r="AK1056" s="113"/>
      <c r="AL1056" s="44"/>
      <c r="AM1056" s="46"/>
      <c r="AN1056" s="46"/>
      <c r="AO1056" s="46"/>
      <c r="AP1056" s="46"/>
      <c r="AQ1056" s="46"/>
      <c r="AR1056" s="46"/>
      <c r="BG1056" s="30">
        <f t="shared" si="56"/>
        <v>0</v>
      </c>
      <c r="BH1056" s="30" t="str">
        <f t="shared" si="57"/>
        <v>n/a</v>
      </c>
      <c r="BI1056" s="31" t="b">
        <f t="shared" si="58"/>
        <v>0</v>
      </c>
    </row>
    <row r="1057" spans="1:61" x14ac:dyDescent="0.15">
      <c r="A1057" s="29"/>
      <c r="B1057" s="32"/>
      <c r="C1057" s="33"/>
      <c r="D1057" s="33"/>
      <c r="E1057" s="47"/>
      <c r="F1057" s="41"/>
      <c r="G1057" s="34"/>
      <c r="H1057" s="35"/>
      <c r="I1057" s="35"/>
      <c r="J1057" s="36"/>
      <c r="K1057" s="37"/>
      <c r="L1057" s="37"/>
      <c r="M1057" s="38"/>
      <c r="N1057" s="39"/>
      <c r="O1057" s="40"/>
      <c r="P1057" s="40"/>
      <c r="Q1057" s="34"/>
      <c r="R1057" s="34"/>
      <c r="S1057" s="41"/>
      <c r="T1057" s="36"/>
      <c r="U1057" s="36"/>
      <c r="V1057" s="42"/>
      <c r="W1057" s="42"/>
      <c r="X1057" s="42"/>
      <c r="Y1057" s="42"/>
      <c r="Z1057" s="36"/>
      <c r="AA1057" s="35"/>
      <c r="AB1057" s="48"/>
      <c r="AC1057" s="43"/>
      <c r="AD1057" s="44"/>
      <c r="AE1057" s="45"/>
      <c r="AF1057" s="36"/>
      <c r="AG1057" s="36"/>
      <c r="AH1057" s="36"/>
      <c r="AI1057" s="49"/>
      <c r="AJ1057" s="42"/>
      <c r="AK1057" s="113"/>
      <c r="AL1057" s="44"/>
      <c r="AM1057" s="46"/>
      <c r="AN1057" s="46"/>
      <c r="AO1057" s="46"/>
      <c r="AP1057" s="46"/>
      <c r="AQ1057" s="46"/>
      <c r="AR1057" s="46"/>
      <c r="BG1057" s="30">
        <f t="shared" si="56"/>
        <v>0</v>
      </c>
      <c r="BH1057" s="30" t="str">
        <f t="shared" si="57"/>
        <v>n/a</v>
      </c>
      <c r="BI1057" s="31" t="b">
        <f t="shared" si="58"/>
        <v>0</v>
      </c>
    </row>
    <row r="1058" spans="1:61" x14ac:dyDescent="0.15">
      <c r="A1058" s="29"/>
      <c r="B1058" s="32"/>
      <c r="C1058" s="33"/>
      <c r="D1058" s="33"/>
      <c r="E1058" s="47"/>
      <c r="F1058" s="41"/>
      <c r="G1058" s="34"/>
      <c r="H1058" s="35"/>
      <c r="I1058" s="35"/>
      <c r="J1058" s="36"/>
      <c r="K1058" s="37"/>
      <c r="L1058" s="37"/>
      <c r="M1058" s="38"/>
      <c r="N1058" s="39"/>
      <c r="O1058" s="40"/>
      <c r="P1058" s="40"/>
      <c r="Q1058" s="34"/>
      <c r="R1058" s="34"/>
      <c r="S1058" s="41"/>
      <c r="T1058" s="36"/>
      <c r="U1058" s="36"/>
      <c r="V1058" s="42"/>
      <c r="W1058" s="42"/>
      <c r="X1058" s="42"/>
      <c r="Y1058" s="42"/>
      <c r="Z1058" s="36"/>
      <c r="AA1058" s="35"/>
      <c r="AB1058" s="48"/>
      <c r="AC1058" s="43"/>
      <c r="AD1058" s="44"/>
      <c r="AE1058" s="45"/>
      <c r="AF1058" s="36"/>
      <c r="AG1058" s="36"/>
      <c r="AH1058" s="36"/>
      <c r="AI1058" s="49"/>
      <c r="AJ1058" s="42"/>
      <c r="AK1058" s="113"/>
      <c r="AL1058" s="44"/>
      <c r="AM1058" s="46"/>
      <c r="AN1058" s="46"/>
      <c r="AO1058" s="46"/>
      <c r="AP1058" s="46"/>
      <c r="AQ1058" s="46"/>
      <c r="AR1058" s="46"/>
      <c r="BG1058" s="30">
        <f t="shared" si="56"/>
        <v>0</v>
      </c>
      <c r="BH1058" s="30" t="str">
        <f t="shared" si="57"/>
        <v>n/a</v>
      </c>
      <c r="BI1058" s="31" t="b">
        <f t="shared" si="58"/>
        <v>0</v>
      </c>
    </row>
    <row r="1059" spans="1:61" x14ac:dyDescent="0.15">
      <c r="A1059" s="29"/>
      <c r="B1059" s="32"/>
      <c r="C1059" s="33"/>
      <c r="D1059" s="33"/>
      <c r="E1059" s="47"/>
      <c r="F1059" s="41"/>
      <c r="G1059" s="34"/>
      <c r="H1059" s="35"/>
      <c r="I1059" s="35"/>
      <c r="J1059" s="36"/>
      <c r="K1059" s="37"/>
      <c r="L1059" s="37"/>
      <c r="M1059" s="38"/>
      <c r="N1059" s="39"/>
      <c r="O1059" s="40"/>
      <c r="P1059" s="40"/>
      <c r="Q1059" s="34"/>
      <c r="R1059" s="34"/>
      <c r="S1059" s="41"/>
      <c r="T1059" s="36"/>
      <c r="U1059" s="36"/>
      <c r="V1059" s="42"/>
      <c r="W1059" s="42"/>
      <c r="X1059" s="42"/>
      <c r="Y1059" s="42"/>
      <c r="Z1059" s="36"/>
      <c r="AA1059" s="35"/>
      <c r="AB1059" s="48"/>
      <c r="AC1059" s="43"/>
      <c r="AD1059" s="44"/>
      <c r="AE1059" s="45"/>
      <c r="AF1059" s="36"/>
      <c r="AG1059" s="36"/>
      <c r="AH1059" s="36"/>
      <c r="AI1059" s="49"/>
      <c r="AJ1059" s="42"/>
      <c r="AK1059" s="113"/>
      <c r="AL1059" s="44"/>
      <c r="AM1059" s="46"/>
      <c r="AN1059" s="46"/>
      <c r="AO1059" s="46"/>
      <c r="AP1059" s="46"/>
      <c r="AQ1059" s="46"/>
      <c r="AR1059" s="46"/>
      <c r="BG1059" s="30">
        <f t="shared" si="56"/>
        <v>0</v>
      </c>
      <c r="BH1059" s="30" t="str">
        <f t="shared" si="57"/>
        <v>n/a</v>
      </c>
      <c r="BI1059" s="31" t="b">
        <f t="shared" si="58"/>
        <v>0</v>
      </c>
    </row>
    <row r="1060" spans="1:61" x14ac:dyDescent="0.15">
      <c r="A1060" s="29"/>
      <c r="B1060" s="32"/>
      <c r="C1060" s="33"/>
      <c r="D1060" s="33"/>
      <c r="E1060" s="47"/>
      <c r="F1060" s="41"/>
      <c r="G1060" s="34"/>
      <c r="H1060" s="35"/>
      <c r="I1060" s="35"/>
      <c r="J1060" s="36"/>
      <c r="K1060" s="37"/>
      <c r="L1060" s="37"/>
      <c r="M1060" s="38"/>
      <c r="N1060" s="39"/>
      <c r="O1060" s="40"/>
      <c r="P1060" s="40"/>
      <c r="Q1060" s="34"/>
      <c r="R1060" s="34"/>
      <c r="S1060" s="41"/>
      <c r="T1060" s="36"/>
      <c r="U1060" s="36"/>
      <c r="V1060" s="42"/>
      <c r="W1060" s="42"/>
      <c r="X1060" s="42"/>
      <c r="Y1060" s="42"/>
      <c r="Z1060" s="36"/>
      <c r="AA1060" s="35"/>
      <c r="AB1060" s="48"/>
      <c r="AC1060" s="43"/>
      <c r="AD1060" s="44"/>
      <c r="AE1060" s="45"/>
      <c r="AF1060" s="36"/>
      <c r="AG1060" s="36"/>
      <c r="AH1060" s="36"/>
      <c r="AI1060" s="49"/>
      <c r="AJ1060" s="42"/>
      <c r="AK1060" s="113"/>
      <c r="AL1060" s="44"/>
      <c r="AM1060" s="46"/>
      <c r="AN1060" s="46"/>
      <c r="AO1060" s="46"/>
      <c r="AP1060" s="46"/>
      <c r="AQ1060" s="46"/>
      <c r="AR1060" s="46"/>
      <c r="BG1060" s="30">
        <f t="shared" si="56"/>
        <v>0</v>
      </c>
      <c r="BH1060" s="30" t="str">
        <f t="shared" si="57"/>
        <v>n/a</v>
      </c>
      <c r="BI1060" s="31" t="b">
        <f t="shared" si="58"/>
        <v>0</v>
      </c>
    </row>
    <row r="1061" spans="1:61" x14ac:dyDescent="0.15">
      <c r="A1061" s="29"/>
      <c r="B1061" s="32"/>
      <c r="C1061" s="33"/>
      <c r="D1061" s="33"/>
      <c r="E1061" s="47"/>
      <c r="F1061" s="41"/>
      <c r="G1061" s="34"/>
      <c r="H1061" s="35"/>
      <c r="I1061" s="35"/>
      <c r="J1061" s="36"/>
      <c r="K1061" s="37"/>
      <c r="L1061" s="37"/>
      <c r="M1061" s="38"/>
      <c r="N1061" s="39"/>
      <c r="O1061" s="40"/>
      <c r="P1061" s="40"/>
      <c r="Q1061" s="34"/>
      <c r="R1061" s="34"/>
      <c r="S1061" s="41"/>
      <c r="T1061" s="36"/>
      <c r="U1061" s="36"/>
      <c r="V1061" s="42"/>
      <c r="W1061" s="42"/>
      <c r="X1061" s="42"/>
      <c r="Y1061" s="42"/>
      <c r="Z1061" s="36"/>
      <c r="AA1061" s="35"/>
      <c r="AB1061" s="48"/>
      <c r="AC1061" s="43"/>
      <c r="AD1061" s="44"/>
      <c r="AE1061" s="45"/>
      <c r="AF1061" s="36"/>
      <c r="AG1061" s="36"/>
      <c r="AH1061" s="36"/>
      <c r="AI1061" s="49"/>
      <c r="AJ1061" s="42"/>
      <c r="AK1061" s="113"/>
      <c r="AL1061" s="44"/>
      <c r="AM1061" s="46"/>
      <c r="AN1061" s="46"/>
      <c r="AO1061" s="46"/>
      <c r="AP1061" s="46"/>
      <c r="AQ1061" s="46"/>
      <c r="AR1061" s="46"/>
      <c r="BG1061" s="30">
        <f t="shared" si="56"/>
        <v>0</v>
      </c>
      <c r="BH1061" s="30" t="str">
        <f t="shared" si="57"/>
        <v>n/a</v>
      </c>
      <c r="BI1061" s="31" t="b">
        <f t="shared" si="58"/>
        <v>0</v>
      </c>
    </row>
    <row r="1062" spans="1:61" x14ac:dyDescent="0.15">
      <c r="A1062" s="29"/>
      <c r="B1062" s="32"/>
      <c r="C1062" s="33"/>
      <c r="D1062" s="33"/>
      <c r="E1062" s="47"/>
      <c r="F1062" s="41"/>
      <c r="G1062" s="34"/>
      <c r="H1062" s="35"/>
      <c r="I1062" s="35"/>
      <c r="J1062" s="36"/>
      <c r="K1062" s="37"/>
      <c r="L1062" s="37"/>
      <c r="M1062" s="38"/>
      <c r="N1062" s="39"/>
      <c r="O1062" s="40"/>
      <c r="P1062" s="40"/>
      <c r="Q1062" s="34"/>
      <c r="R1062" s="34"/>
      <c r="S1062" s="41"/>
      <c r="T1062" s="36"/>
      <c r="U1062" s="36"/>
      <c r="V1062" s="42"/>
      <c r="W1062" s="42"/>
      <c r="X1062" s="42"/>
      <c r="Y1062" s="42"/>
      <c r="Z1062" s="36"/>
      <c r="AA1062" s="35"/>
      <c r="AB1062" s="48"/>
      <c r="AC1062" s="43"/>
      <c r="AD1062" s="44"/>
      <c r="AE1062" s="45"/>
      <c r="AF1062" s="36"/>
      <c r="AG1062" s="36"/>
      <c r="AH1062" s="36"/>
      <c r="AI1062" s="49"/>
      <c r="AJ1062" s="42"/>
      <c r="AK1062" s="113"/>
      <c r="AL1062" s="44"/>
      <c r="AM1062" s="46"/>
      <c r="AN1062" s="46"/>
      <c r="AO1062" s="46"/>
      <c r="AP1062" s="46"/>
      <c r="AQ1062" s="46"/>
      <c r="AR1062" s="46"/>
      <c r="BG1062" s="30">
        <f t="shared" si="56"/>
        <v>0</v>
      </c>
      <c r="BH1062" s="30" t="str">
        <f t="shared" si="57"/>
        <v>n/a</v>
      </c>
      <c r="BI1062" s="31" t="b">
        <f t="shared" si="58"/>
        <v>0</v>
      </c>
    </row>
    <row r="1063" spans="1:61" x14ac:dyDescent="0.15">
      <c r="A1063" s="29"/>
      <c r="B1063" s="32"/>
      <c r="C1063" s="33"/>
      <c r="D1063" s="33"/>
      <c r="E1063" s="47"/>
      <c r="F1063" s="41"/>
      <c r="G1063" s="34"/>
      <c r="H1063" s="35"/>
      <c r="I1063" s="35"/>
      <c r="J1063" s="36"/>
      <c r="K1063" s="37"/>
      <c r="L1063" s="37"/>
      <c r="M1063" s="38"/>
      <c r="N1063" s="39"/>
      <c r="O1063" s="40"/>
      <c r="P1063" s="40"/>
      <c r="Q1063" s="34"/>
      <c r="R1063" s="34"/>
      <c r="S1063" s="41"/>
      <c r="T1063" s="36"/>
      <c r="U1063" s="36"/>
      <c r="V1063" s="42"/>
      <c r="W1063" s="42"/>
      <c r="X1063" s="42"/>
      <c r="Y1063" s="42"/>
      <c r="Z1063" s="36"/>
      <c r="AA1063" s="35"/>
      <c r="AB1063" s="48"/>
      <c r="AC1063" s="43"/>
      <c r="AD1063" s="44"/>
      <c r="AE1063" s="45"/>
      <c r="AF1063" s="36"/>
      <c r="AG1063" s="36"/>
      <c r="AH1063" s="36"/>
      <c r="AI1063" s="49"/>
      <c r="AJ1063" s="42"/>
      <c r="AK1063" s="113"/>
      <c r="AL1063" s="44"/>
      <c r="AM1063" s="46"/>
      <c r="AN1063" s="46"/>
      <c r="AO1063" s="46"/>
      <c r="AP1063" s="46"/>
      <c r="AQ1063" s="46"/>
      <c r="AR1063" s="46"/>
      <c r="BG1063" s="30">
        <f t="shared" si="56"/>
        <v>0</v>
      </c>
      <c r="BH1063" s="30" t="str">
        <f t="shared" si="57"/>
        <v>n/a</v>
      </c>
      <c r="BI1063" s="31" t="b">
        <f t="shared" si="58"/>
        <v>0</v>
      </c>
    </row>
    <row r="1064" spans="1:61" x14ac:dyDescent="0.15">
      <c r="A1064" s="29"/>
      <c r="B1064" s="32"/>
      <c r="C1064" s="33"/>
      <c r="D1064" s="33"/>
      <c r="E1064" s="47"/>
      <c r="F1064" s="41"/>
      <c r="G1064" s="34"/>
      <c r="H1064" s="35"/>
      <c r="I1064" s="35"/>
      <c r="J1064" s="36"/>
      <c r="K1064" s="37"/>
      <c r="L1064" s="37"/>
      <c r="M1064" s="38"/>
      <c r="N1064" s="39"/>
      <c r="O1064" s="40"/>
      <c r="P1064" s="40"/>
      <c r="Q1064" s="34"/>
      <c r="R1064" s="34"/>
      <c r="S1064" s="41"/>
      <c r="T1064" s="36"/>
      <c r="U1064" s="36"/>
      <c r="V1064" s="42"/>
      <c r="W1064" s="42"/>
      <c r="X1064" s="42"/>
      <c r="Y1064" s="42"/>
      <c r="Z1064" s="36"/>
      <c r="AA1064" s="35"/>
      <c r="AB1064" s="48"/>
      <c r="AC1064" s="43"/>
      <c r="AD1064" s="44"/>
      <c r="AE1064" s="45"/>
      <c r="AF1064" s="36"/>
      <c r="AG1064" s="36"/>
      <c r="AH1064" s="36"/>
      <c r="AI1064" s="49"/>
      <c r="AJ1064" s="42"/>
      <c r="AK1064" s="113"/>
      <c r="AL1064" s="44"/>
      <c r="AM1064" s="46"/>
      <c r="AN1064" s="46"/>
      <c r="AO1064" s="46"/>
      <c r="AP1064" s="46"/>
      <c r="AQ1064" s="46"/>
      <c r="AR1064" s="46"/>
      <c r="BG1064" s="30">
        <f t="shared" si="56"/>
        <v>0</v>
      </c>
      <c r="BH1064" s="30" t="str">
        <f t="shared" si="57"/>
        <v>n/a</v>
      </c>
      <c r="BI1064" s="31" t="b">
        <f t="shared" si="58"/>
        <v>0</v>
      </c>
    </row>
    <row r="1065" spans="1:61" x14ac:dyDescent="0.15">
      <c r="A1065" s="29"/>
      <c r="B1065" s="32"/>
      <c r="C1065" s="33"/>
      <c r="D1065" s="33"/>
      <c r="E1065" s="47"/>
      <c r="F1065" s="41"/>
      <c r="G1065" s="34"/>
      <c r="H1065" s="35"/>
      <c r="I1065" s="35"/>
      <c r="J1065" s="36"/>
      <c r="K1065" s="37"/>
      <c r="L1065" s="37"/>
      <c r="M1065" s="38"/>
      <c r="N1065" s="39"/>
      <c r="O1065" s="40"/>
      <c r="P1065" s="40"/>
      <c r="Q1065" s="34"/>
      <c r="R1065" s="34"/>
      <c r="S1065" s="41"/>
      <c r="T1065" s="36"/>
      <c r="U1065" s="36"/>
      <c r="V1065" s="42"/>
      <c r="W1065" s="42"/>
      <c r="X1065" s="42"/>
      <c r="Y1065" s="42"/>
      <c r="Z1065" s="36"/>
      <c r="AA1065" s="35"/>
      <c r="AB1065" s="48"/>
      <c r="AC1065" s="43"/>
      <c r="AD1065" s="44"/>
      <c r="AE1065" s="45"/>
      <c r="AF1065" s="36"/>
      <c r="AG1065" s="36"/>
      <c r="AH1065" s="36"/>
      <c r="AI1065" s="49"/>
      <c r="AJ1065" s="42"/>
      <c r="AK1065" s="113"/>
      <c r="AL1065" s="44"/>
      <c r="AM1065" s="46"/>
      <c r="AN1065" s="46"/>
      <c r="AO1065" s="46"/>
      <c r="AP1065" s="46"/>
      <c r="AQ1065" s="46"/>
      <c r="AR1065" s="46"/>
      <c r="BG1065" s="30">
        <f t="shared" si="56"/>
        <v>0</v>
      </c>
      <c r="BH1065" s="30" t="str">
        <f t="shared" si="57"/>
        <v>n/a</v>
      </c>
      <c r="BI1065" s="31" t="b">
        <f t="shared" si="58"/>
        <v>0</v>
      </c>
    </row>
    <row r="1066" spans="1:61" x14ac:dyDescent="0.15">
      <c r="A1066" s="29"/>
      <c r="B1066" s="32"/>
      <c r="C1066" s="33"/>
      <c r="D1066" s="33"/>
      <c r="E1066" s="47"/>
      <c r="F1066" s="41"/>
      <c r="G1066" s="34"/>
      <c r="H1066" s="35"/>
      <c r="I1066" s="35"/>
      <c r="J1066" s="36"/>
      <c r="K1066" s="37"/>
      <c r="L1066" s="37"/>
      <c r="M1066" s="38"/>
      <c r="N1066" s="39"/>
      <c r="O1066" s="40"/>
      <c r="P1066" s="40"/>
      <c r="Q1066" s="34"/>
      <c r="R1066" s="34"/>
      <c r="S1066" s="41"/>
      <c r="T1066" s="36"/>
      <c r="U1066" s="36"/>
      <c r="V1066" s="42"/>
      <c r="W1066" s="42"/>
      <c r="X1066" s="42"/>
      <c r="Y1066" s="42"/>
      <c r="Z1066" s="36"/>
      <c r="AA1066" s="35"/>
      <c r="AB1066" s="48"/>
      <c r="AC1066" s="43"/>
      <c r="AD1066" s="44"/>
      <c r="AE1066" s="45"/>
      <c r="AF1066" s="36"/>
      <c r="AG1066" s="36"/>
      <c r="AH1066" s="36"/>
      <c r="AI1066" s="49"/>
      <c r="AJ1066" s="42"/>
      <c r="AK1066" s="113"/>
      <c r="AL1066" s="44"/>
      <c r="AM1066" s="46"/>
      <c r="AN1066" s="46"/>
      <c r="AO1066" s="46"/>
      <c r="AP1066" s="46"/>
      <c r="AQ1066" s="46"/>
      <c r="AR1066" s="46"/>
      <c r="BG1066" s="30">
        <f t="shared" si="56"/>
        <v>0</v>
      </c>
      <c r="BH1066" s="30" t="str">
        <f t="shared" si="57"/>
        <v>n/a</v>
      </c>
      <c r="BI1066" s="31" t="b">
        <f t="shared" si="58"/>
        <v>0</v>
      </c>
    </row>
    <row r="1067" spans="1:61" x14ac:dyDescent="0.15">
      <c r="A1067" s="29"/>
      <c r="B1067" s="32"/>
      <c r="C1067" s="33"/>
      <c r="D1067" s="33"/>
      <c r="E1067" s="47"/>
      <c r="F1067" s="41"/>
      <c r="G1067" s="34"/>
      <c r="H1067" s="35"/>
      <c r="I1067" s="35"/>
      <c r="J1067" s="36"/>
      <c r="K1067" s="37"/>
      <c r="L1067" s="37"/>
      <c r="M1067" s="38"/>
      <c r="N1067" s="39"/>
      <c r="O1067" s="40"/>
      <c r="P1067" s="40"/>
      <c r="Q1067" s="34"/>
      <c r="R1067" s="34"/>
      <c r="S1067" s="41"/>
      <c r="T1067" s="36"/>
      <c r="U1067" s="36"/>
      <c r="V1067" s="42"/>
      <c r="W1067" s="42"/>
      <c r="X1067" s="42"/>
      <c r="Y1067" s="42"/>
      <c r="Z1067" s="36"/>
      <c r="AA1067" s="35"/>
      <c r="AB1067" s="48"/>
      <c r="AC1067" s="43"/>
      <c r="AD1067" s="44"/>
      <c r="AE1067" s="45"/>
      <c r="AF1067" s="36"/>
      <c r="AG1067" s="36"/>
      <c r="AH1067" s="36"/>
      <c r="AI1067" s="49"/>
      <c r="AJ1067" s="42"/>
      <c r="AK1067" s="113"/>
      <c r="AL1067" s="44"/>
      <c r="AM1067" s="46"/>
      <c r="AN1067" s="46"/>
      <c r="AO1067" s="46"/>
      <c r="AP1067" s="46"/>
      <c r="AQ1067" s="46"/>
      <c r="AR1067" s="46"/>
      <c r="BG1067" s="30">
        <f t="shared" si="56"/>
        <v>0</v>
      </c>
      <c r="BH1067" s="30" t="str">
        <f t="shared" si="57"/>
        <v>n/a</v>
      </c>
      <c r="BI1067" s="31" t="b">
        <f t="shared" si="58"/>
        <v>0</v>
      </c>
    </row>
    <row r="1068" spans="1:61" x14ac:dyDescent="0.15">
      <c r="A1068" s="29"/>
      <c r="B1068" s="32"/>
      <c r="C1068" s="33"/>
      <c r="D1068" s="33"/>
      <c r="E1068" s="47"/>
      <c r="F1068" s="41"/>
      <c r="G1068" s="34"/>
      <c r="H1068" s="35"/>
      <c r="I1068" s="35"/>
      <c r="J1068" s="36"/>
      <c r="K1068" s="37"/>
      <c r="L1068" s="37"/>
      <c r="M1068" s="38"/>
      <c r="N1068" s="39"/>
      <c r="O1068" s="40"/>
      <c r="P1068" s="40"/>
      <c r="Q1068" s="34"/>
      <c r="R1068" s="34"/>
      <c r="S1068" s="41"/>
      <c r="T1068" s="36"/>
      <c r="U1068" s="36"/>
      <c r="V1068" s="42"/>
      <c r="W1068" s="42"/>
      <c r="X1068" s="42"/>
      <c r="Y1068" s="42"/>
      <c r="Z1068" s="36"/>
      <c r="AA1068" s="35"/>
      <c r="AB1068" s="48"/>
      <c r="AC1068" s="43"/>
      <c r="AD1068" s="44"/>
      <c r="AE1068" s="45"/>
      <c r="AF1068" s="36"/>
      <c r="AG1068" s="36"/>
      <c r="AH1068" s="36"/>
      <c r="AI1068" s="49"/>
      <c r="AJ1068" s="42"/>
      <c r="AK1068" s="113"/>
      <c r="AL1068" s="44"/>
      <c r="AM1068" s="46"/>
      <c r="AN1068" s="46"/>
      <c r="AO1068" s="46"/>
      <c r="AP1068" s="46"/>
      <c r="AQ1068" s="46"/>
      <c r="AR1068" s="46"/>
      <c r="BG1068" s="30">
        <f t="shared" si="56"/>
        <v>0</v>
      </c>
      <c r="BH1068" s="30" t="str">
        <f t="shared" si="57"/>
        <v>n/a</v>
      </c>
      <c r="BI1068" s="31" t="b">
        <f t="shared" si="58"/>
        <v>0</v>
      </c>
    </row>
    <row r="1069" spans="1:61" x14ac:dyDescent="0.15">
      <c r="A1069" s="29"/>
      <c r="B1069" s="32"/>
      <c r="C1069" s="33"/>
      <c r="D1069" s="33"/>
      <c r="E1069" s="47"/>
      <c r="F1069" s="41"/>
      <c r="G1069" s="34"/>
      <c r="H1069" s="35"/>
      <c r="I1069" s="35"/>
      <c r="J1069" s="36"/>
      <c r="K1069" s="37"/>
      <c r="L1069" s="37"/>
      <c r="M1069" s="38"/>
      <c r="N1069" s="39"/>
      <c r="O1069" s="40"/>
      <c r="P1069" s="40"/>
      <c r="Q1069" s="34"/>
      <c r="R1069" s="34"/>
      <c r="S1069" s="41"/>
      <c r="T1069" s="36"/>
      <c r="U1069" s="36"/>
      <c r="V1069" s="42"/>
      <c r="W1069" s="42"/>
      <c r="X1069" s="42"/>
      <c r="Y1069" s="42"/>
      <c r="Z1069" s="36"/>
      <c r="AA1069" s="35"/>
      <c r="AB1069" s="48"/>
      <c r="AC1069" s="43"/>
      <c r="AD1069" s="44"/>
      <c r="AE1069" s="45"/>
      <c r="AF1069" s="36"/>
      <c r="AG1069" s="36"/>
      <c r="AH1069" s="36"/>
      <c r="AI1069" s="49"/>
      <c r="AJ1069" s="42"/>
      <c r="AK1069" s="113"/>
      <c r="AL1069" s="44"/>
      <c r="AM1069" s="46"/>
      <c r="AN1069" s="46"/>
      <c r="AO1069" s="46"/>
      <c r="AP1069" s="46"/>
      <c r="AQ1069" s="46"/>
      <c r="AR1069" s="46"/>
      <c r="BG1069" s="30">
        <f t="shared" si="56"/>
        <v>0</v>
      </c>
      <c r="BH1069" s="30" t="str">
        <f t="shared" si="57"/>
        <v>n/a</v>
      </c>
      <c r="BI1069" s="31" t="b">
        <f t="shared" si="58"/>
        <v>0</v>
      </c>
    </row>
    <row r="1070" spans="1:61" x14ac:dyDescent="0.15">
      <c r="A1070" s="29"/>
      <c r="B1070" s="32"/>
      <c r="C1070" s="33"/>
      <c r="D1070" s="33"/>
      <c r="E1070" s="47"/>
      <c r="F1070" s="41"/>
      <c r="G1070" s="34"/>
      <c r="H1070" s="35"/>
      <c r="I1070" s="35"/>
      <c r="J1070" s="36"/>
      <c r="K1070" s="37"/>
      <c r="L1070" s="37"/>
      <c r="M1070" s="38"/>
      <c r="N1070" s="39"/>
      <c r="O1070" s="40"/>
      <c r="P1070" s="40"/>
      <c r="Q1070" s="34"/>
      <c r="R1070" s="34"/>
      <c r="S1070" s="41"/>
      <c r="T1070" s="36"/>
      <c r="U1070" s="36"/>
      <c r="V1070" s="42"/>
      <c r="W1070" s="42"/>
      <c r="X1070" s="42"/>
      <c r="Y1070" s="42"/>
      <c r="Z1070" s="36"/>
      <c r="AA1070" s="35"/>
      <c r="AB1070" s="48"/>
      <c r="AC1070" s="43"/>
      <c r="AD1070" s="44"/>
      <c r="AE1070" s="45"/>
      <c r="AF1070" s="36"/>
      <c r="AG1070" s="36"/>
      <c r="AH1070" s="36"/>
      <c r="AI1070" s="49"/>
      <c r="AJ1070" s="42"/>
      <c r="AK1070" s="113"/>
      <c r="AL1070" s="44"/>
      <c r="AM1070" s="46"/>
      <c r="AN1070" s="46"/>
      <c r="AO1070" s="46"/>
      <c r="AP1070" s="46"/>
      <c r="AQ1070" s="46"/>
      <c r="AR1070" s="46"/>
      <c r="BG1070" s="30">
        <f t="shared" si="56"/>
        <v>0</v>
      </c>
      <c r="BH1070" s="30" t="str">
        <f t="shared" si="57"/>
        <v>n/a</v>
      </c>
      <c r="BI1070" s="31" t="b">
        <f t="shared" si="58"/>
        <v>0</v>
      </c>
    </row>
    <row r="1071" spans="1:61" x14ac:dyDescent="0.15">
      <c r="A1071" s="29"/>
      <c r="B1071" s="32"/>
      <c r="C1071" s="33"/>
      <c r="D1071" s="33"/>
      <c r="E1071" s="47"/>
      <c r="F1071" s="41"/>
      <c r="G1071" s="34"/>
      <c r="H1071" s="35"/>
      <c r="I1071" s="35"/>
      <c r="J1071" s="36"/>
      <c r="K1071" s="37"/>
      <c r="L1071" s="37"/>
      <c r="M1071" s="38"/>
      <c r="N1071" s="39"/>
      <c r="O1071" s="40"/>
      <c r="P1071" s="40"/>
      <c r="Q1071" s="34"/>
      <c r="R1071" s="34"/>
      <c r="S1071" s="41"/>
      <c r="T1071" s="36"/>
      <c r="U1071" s="36"/>
      <c r="V1071" s="42"/>
      <c r="W1071" s="42"/>
      <c r="X1071" s="42"/>
      <c r="Y1071" s="42"/>
      <c r="Z1071" s="36"/>
      <c r="AA1071" s="35"/>
      <c r="AB1071" s="48"/>
      <c r="AC1071" s="43"/>
      <c r="AD1071" s="44"/>
      <c r="AE1071" s="45"/>
      <c r="AF1071" s="36"/>
      <c r="AG1071" s="36"/>
      <c r="AH1071" s="36"/>
      <c r="AI1071" s="49"/>
      <c r="AJ1071" s="42"/>
      <c r="AK1071" s="113"/>
      <c r="AL1071" s="44"/>
      <c r="AM1071" s="46"/>
      <c r="AN1071" s="46"/>
      <c r="AO1071" s="46"/>
      <c r="AP1071" s="46"/>
      <c r="AQ1071" s="46"/>
      <c r="AR1071" s="46"/>
      <c r="BG1071" s="30">
        <f t="shared" si="56"/>
        <v>0</v>
      </c>
      <c r="BH1071" s="30" t="str">
        <f t="shared" si="57"/>
        <v>n/a</v>
      </c>
      <c r="BI1071" s="31" t="b">
        <f t="shared" si="58"/>
        <v>0</v>
      </c>
    </row>
    <row r="1072" spans="1:61" x14ac:dyDescent="0.15">
      <c r="A1072" s="29"/>
      <c r="B1072" s="32"/>
      <c r="C1072" s="33"/>
      <c r="D1072" s="33"/>
      <c r="E1072" s="47"/>
      <c r="F1072" s="41"/>
      <c r="G1072" s="34"/>
      <c r="H1072" s="35"/>
      <c r="I1072" s="35"/>
      <c r="J1072" s="36"/>
      <c r="K1072" s="37"/>
      <c r="L1072" s="37"/>
      <c r="M1072" s="38"/>
      <c r="N1072" s="39"/>
      <c r="O1072" s="40"/>
      <c r="P1072" s="40"/>
      <c r="Q1072" s="34"/>
      <c r="R1072" s="34"/>
      <c r="S1072" s="41"/>
      <c r="T1072" s="36"/>
      <c r="U1072" s="36"/>
      <c r="V1072" s="42"/>
      <c r="W1072" s="42"/>
      <c r="X1072" s="42"/>
      <c r="Y1072" s="42"/>
      <c r="Z1072" s="36"/>
      <c r="AA1072" s="35"/>
      <c r="AB1072" s="48"/>
      <c r="AC1072" s="43"/>
      <c r="AD1072" s="44"/>
      <c r="AE1072" s="45"/>
      <c r="AF1072" s="36"/>
      <c r="AG1072" s="36"/>
      <c r="AH1072" s="36"/>
      <c r="AI1072" s="49"/>
      <c r="AJ1072" s="42"/>
      <c r="AK1072" s="113"/>
      <c r="AL1072" s="44"/>
      <c r="AM1072" s="46"/>
      <c r="AN1072" s="46"/>
      <c r="AO1072" s="46"/>
      <c r="AP1072" s="46"/>
      <c r="AQ1072" s="46"/>
      <c r="AR1072" s="46"/>
      <c r="BG1072" s="30">
        <f t="shared" si="56"/>
        <v>0</v>
      </c>
      <c r="BH1072" s="30" t="str">
        <f t="shared" si="57"/>
        <v>n/a</v>
      </c>
      <c r="BI1072" s="31" t="b">
        <f t="shared" si="58"/>
        <v>0</v>
      </c>
    </row>
    <row r="1073" spans="1:61" x14ac:dyDescent="0.15">
      <c r="A1073" s="29"/>
      <c r="B1073" s="32"/>
      <c r="C1073" s="33"/>
      <c r="D1073" s="33"/>
      <c r="E1073" s="47"/>
      <c r="F1073" s="41"/>
      <c r="G1073" s="34"/>
      <c r="H1073" s="35"/>
      <c r="I1073" s="35"/>
      <c r="J1073" s="36"/>
      <c r="K1073" s="37"/>
      <c r="L1073" s="37"/>
      <c r="M1073" s="38"/>
      <c r="N1073" s="39"/>
      <c r="O1073" s="40"/>
      <c r="P1073" s="40"/>
      <c r="Q1073" s="34"/>
      <c r="R1073" s="34"/>
      <c r="S1073" s="41"/>
      <c r="T1073" s="36"/>
      <c r="U1073" s="36"/>
      <c r="V1073" s="42"/>
      <c r="W1073" s="42"/>
      <c r="X1073" s="42"/>
      <c r="Y1073" s="42"/>
      <c r="Z1073" s="36"/>
      <c r="AA1073" s="35"/>
      <c r="AB1073" s="48"/>
      <c r="AC1073" s="43"/>
      <c r="AD1073" s="44"/>
      <c r="AE1073" s="45"/>
      <c r="AF1073" s="36"/>
      <c r="AG1073" s="36"/>
      <c r="AH1073" s="36"/>
      <c r="AI1073" s="49"/>
      <c r="AJ1073" s="42"/>
      <c r="AK1073" s="113"/>
      <c r="AL1073" s="44"/>
      <c r="AM1073" s="46"/>
      <c r="AN1073" s="46"/>
      <c r="AO1073" s="46"/>
      <c r="AP1073" s="46"/>
      <c r="AQ1073" s="46"/>
      <c r="AR1073" s="46"/>
      <c r="BG1073" s="30">
        <f t="shared" ref="BG1073:BG1136" si="59">I1073-Q1073</f>
        <v>0</v>
      </c>
      <c r="BH1073" s="30" t="str">
        <f t="shared" ref="BH1073:BH1136" si="60">IF(O1073="HTM",365*5,IF(O1073="AFS",365*3,"n/a"))</f>
        <v>n/a</v>
      </c>
      <c r="BI1073" s="31" t="b">
        <f t="shared" si="58"/>
        <v>0</v>
      </c>
    </row>
    <row r="1074" spans="1:61" x14ac:dyDescent="0.15">
      <c r="A1074" s="29"/>
      <c r="B1074" s="32"/>
      <c r="C1074" s="33"/>
      <c r="D1074" s="33"/>
      <c r="E1074" s="47"/>
      <c r="F1074" s="41"/>
      <c r="G1074" s="34"/>
      <c r="H1074" s="35"/>
      <c r="I1074" s="35"/>
      <c r="J1074" s="36"/>
      <c r="K1074" s="37"/>
      <c r="L1074" s="37"/>
      <c r="M1074" s="38"/>
      <c r="N1074" s="39"/>
      <c r="O1074" s="40"/>
      <c r="P1074" s="40"/>
      <c r="Q1074" s="34"/>
      <c r="R1074" s="34"/>
      <c r="S1074" s="41"/>
      <c r="T1074" s="36"/>
      <c r="U1074" s="36"/>
      <c r="V1074" s="42"/>
      <c r="W1074" s="42"/>
      <c r="X1074" s="42"/>
      <c r="Y1074" s="42"/>
      <c r="Z1074" s="36"/>
      <c r="AA1074" s="35"/>
      <c r="AB1074" s="48"/>
      <c r="AC1074" s="43"/>
      <c r="AD1074" s="44"/>
      <c r="AE1074" s="45"/>
      <c r="AF1074" s="36"/>
      <c r="AG1074" s="36"/>
      <c r="AH1074" s="36"/>
      <c r="AI1074" s="49"/>
      <c r="AJ1074" s="42"/>
      <c r="AK1074" s="113"/>
      <c r="AL1074" s="44"/>
      <c r="AM1074" s="46"/>
      <c r="AN1074" s="46"/>
      <c r="AO1074" s="46"/>
      <c r="AP1074" s="46"/>
      <c r="AQ1074" s="46"/>
      <c r="AR1074" s="46"/>
      <c r="BG1074" s="30">
        <f t="shared" si="59"/>
        <v>0</v>
      </c>
      <c r="BH1074" s="30" t="str">
        <f t="shared" si="60"/>
        <v>n/a</v>
      </c>
      <c r="BI1074" s="31" t="b">
        <f t="shared" si="58"/>
        <v>0</v>
      </c>
    </row>
    <row r="1075" spans="1:61" x14ac:dyDescent="0.15">
      <c r="A1075" s="29"/>
      <c r="B1075" s="32"/>
      <c r="C1075" s="33"/>
      <c r="D1075" s="33"/>
      <c r="E1075" s="47"/>
      <c r="F1075" s="41"/>
      <c r="G1075" s="34"/>
      <c r="H1075" s="35"/>
      <c r="I1075" s="35"/>
      <c r="J1075" s="36"/>
      <c r="K1075" s="37"/>
      <c r="L1075" s="37"/>
      <c r="M1075" s="38"/>
      <c r="N1075" s="39"/>
      <c r="O1075" s="40"/>
      <c r="P1075" s="40"/>
      <c r="Q1075" s="34"/>
      <c r="R1075" s="34"/>
      <c r="S1075" s="41"/>
      <c r="T1075" s="36"/>
      <c r="U1075" s="36"/>
      <c r="V1075" s="42"/>
      <c r="W1075" s="42"/>
      <c r="X1075" s="42"/>
      <c r="Y1075" s="42"/>
      <c r="Z1075" s="36"/>
      <c r="AA1075" s="35"/>
      <c r="AB1075" s="48"/>
      <c r="AC1075" s="43"/>
      <c r="AD1075" s="44"/>
      <c r="AE1075" s="45"/>
      <c r="AF1075" s="36"/>
      <c r="AG1075" s="36"/>
      <c r="AH1075" s="36"/>
      <c r="AI1075" s="49"/>
      <c r="AJ1075" s="42"/>
      <c r="AK1075" s="113"/>
      <c r="AL1075" s="44"/>
      <c r="AM1075" s="46"/>
      <c r="AN1075" s="46"/>
      <c r="AO1075" s="46"/>
      <c r="AP1075" s="46"/>
      <c r="AQ1075" s="46"/>
      <c r="AR1075" s="46"/>
      <c r="BG1075" s="30">
        <f t="shared" si="59"/>
        <v>0</v>
      </c>
      <c r="BH1075" s="30" t="str">
        <f t="shared" si="60"/>
        <v>n/a</v>
      </c>
      <c r="BI1075" s="31" t="b">
        <f t="shared" ref="BI1075:BI1138" si="61">IF(BG1075&gt;BH1075,TRUE,FALSE)</f>
        <v>0</v>
      </c>
    </row>
    <row r="1076" spans="1:61" x14ac:dyDescent="0.15">
      <c r="A1076" s="29"/>
      <c r="B1076" s="32"/>
      <c r="C1076" s="33"/>
      <c r="D1076" s="33"/>
      <c r="E1076" s="47"/>
      <c r="F1076" s="41"/>
      <c r="G1076" s="34"/>
      <c r="H1076" s="35"/>
      <c r="I1076" s="35"/>
      <c r="J1076" s="36"/>
      <c r="K1076" s="37"/>
      <c r="L1076" s="37"/>
      <c r="M1076" s="38"/>
      <c r="N1076" s="39"/>
      <c r="O1076" s="40"/>
      <c r="P1076" s="40"/>
      <c r="Q1076" s="34"/>
      <c r="R1076" s="34"/>
      <c r="S1076" s="41"/>
      <c r="T1076" s="36"/>
      <c r="U1076" s="36"/>
      <c r="V1076" s="42"/>
      <c r="W1076" s="42"/>
      <c r="X1076" s="42"/>
      <c r="Y1076" s="42"/>
      <c r="Z1076" s="36"/>
      <c r="AA1076" s="35"/>
      <c r="AB1076" s="48"/>
      <c r="AC1076" s="43"/>
      <c r="AD1076" s="44"/>
      <c r="AE1076" s="45"/>
      <c r="AF1076" s="36"/>
      <c r="AG1076" s="36"/>
      <c r="AH1076" s="36"/>
      <c r="AI1076" s="49"/>
      <c r="AJ1076" s="42"/>
      <c r="AK1076" s="113"/>
      <c r="AL1076" s="44"/>
      <c r="AM1076" s="46"/>
      <c r="AN1076" s="46"/>
      <c r="AO1076" s="46"/>
      <c r="AP1076" s="46"/>
      <c r="AQ1076" s="46"/>
      <c r="AR1076" s="46"/>
      <c r="BG1076" s="30">
        <f t="shared" si="59"/>
        <v>0</v>
      </c>
      <c r="BH1076" s="30" t="str">
        <f t="shared" si="60"/>
        <v>n/a</v>
      </c>
      <c r="BI1076" s="31" t="b">
        <f t="shared" si="61"/>
        <v>0</v>
      </c>
    </row>
    <row r="1077" spans="1:61" x14ac:dyDescent="0.15">
      <c r="A1077" s="29"/>
      <c r="B1077" s="32"/>
      <c r="C1077" s="33"/>
      <c r="D1077" s="33"/>
      <c r="E1077" s="47"/>
      <c r="F1077" s="41"/>
      <c r="G1077" s="34"/>
      <c r="H1077" s="35"/>
      <c r="I1077" s="35"/>
      <c r="J1077" s="36"/>
      <c r="K1077" s="37"/>
      <c r="L1077" s="37"/>
      <c r="M1077" s="38"/>
      <c r="N1077" s="39"/>
      <c r="O1077" s="40"/>
      <c r="P1077" s="40"/>
      <c r="Q1077" s="34"/>
      <c r="R1077" s="34"/>
      <c r="S1077" s="41"/>
      <c r="T1077" s="36"/>
      <c r="U1077" s="36"/>
      <c r="V1077" s="42"/>
      <c r="W1077" s="42"/>
      <c r="X1077" s="42"/>
      <c r="Y1077" s="42"/>
      <c r="Z1077" s="36"/>
      <c r="AA1077" s="35"/>
      <c r="AB1077" s="48"/>
      <c r="AC1077" s="43"/>
      <c r="AD1077" s="44"/>
      <c r="AE1077" s="45"/>
      <c r="AF1077" s="36"/>
      <c r="AG1077" s="36"/>
      <c r="AH1077" s="36"/>
      <c r="AI1077" s="49"/>
      <c r="AJ1077" s="42"/>
      <c r="AK1077" s="113"/>
      <c r="AL1077" s="44"/>
      <c r="AM1077" s="46"/>
      <c r="AN1077" s="46"/>
      <c r="AO1077" s="46"/>
      <c r="AP1077" s="46"/>
      <c r="AQ1077" s="46"/>
      <c r="AR1077" s="46"/>
      <c r="BG1077" s="30">
        <f t="shared" si="59"/>
        <v>0</v>
      </c>
      <c r="BH1077" s="30" t="str">
        <f t="shared" si="60"/>
        <v>n/a</v>
      </c>
      <c r="BI1077" s="31" t="b">
        <f t="shared" si="61"/>
        <v>0</v>
      </c>
    </row>
    <row r="1078" spans="1:61" x14ac:dyDescent="0.15">
      <c r="A1078" s="29"/>
      <c r="B1078" s="32"/>
      <c r="C1078" s="33"/>
      <c r="D1078" s="33"/>
      <c r="E1078" s="47"/>
      <c r="F1078" s="41"/>
      <c r="G1078" s="34"/>
      <c r="H1078" s="35"/>
      <c r="I1078" s="35"/>
      <c r="J1078" s="36"/>
      <c r="K1078" s="37"/>
      <c r="L1078" s="37"/>
      <c r="M1078" s="38"/>
      <c r="N1078" s="39"/>
      <c r="O1078" s="40"/>
      <c r="P1078" s="40"/>
      <c r="Q1078" s="34"/>
      <c r="R1078" s="34"/>
      <c r="S1078" s="41"/>
      <c r="T1078" s="36"/>
      <c r="U1078" s="36"/>
      <c r="V1078" s="42"/>
      <c r="W1078" s="42"/>
      <c r="X1078" s="42"/>
      <c r="Y1078" s="42"/>
      <c r="Z1078" s="36"/>
      <c r="AA1078" s="35"/>
      <c r="AB1078" s="48"/>
      <c r="AC1078" s="43"/>
      <c r="AD1078" s="44"/>
      <c r="AE1078" s="45"/>
      <c r="AF1078" s="36"/>
      <c r="AG1078" s="36"/>
      <c r="AH1078" s="36"/>
      <c r="AI1078" s="49"/>
      <c r="AJ1078" s="42"/>
      <c r="AK1078" s="113"/>
      <c r="AL1078" s="44"/>
      <c r="AM1078" s="46"/>
      <c r="AN1078" s="46"/>
      <c r="AO1078" s="46"/>
      <c r="AP1078" s="46"/>
      <c r="AQ1078" s="46"/>
      <c r="AR1078" s="46"/>
      <c r="BG1078" s="30">
        <f t="shared" si="59"/>
        <v>0</v>
      </c>
      <c r="BH1078" s="30" t="str">
        <f t="shared" si="60"/>
        <v>n/a</v>
      </c>
      <c r="BI1078" s="31" t="b">
        <f t="shared" si="61"/>
        <v>0</v>
      </c>
    </row>
    <row r="1079" spans="1:61" x14ac:dyDescent="0.15">
      <c r="A1079" s="29"/>
      <c r="B1079" s="32"/>
      <c r="C1079" s="33"/>
      <c r="D1079" s="33"/>
      <c r="E1079" s="47"/>
      <c r="F1079" s="41"/>
      <c r="G1079" s="34"/>
      <c r="H1079" s="35"/>
      <c r="I1079" s="35"/>
      <c r="J1079" s="36"/>
      <c r="K1079" s="37"/>
      <c r="L1079" s="37"/>
      <c r="M1079" s="38"/>
      <c r="N1079" s="39"/>
      <c r="O1079" s="40"/>
      <c r="P1079" s="40"/>
      <c r="Q1079" s="34"/>
      <c r="R1079" s="34"/>
      <c r="S1079" s="41"/>
      <c r="T1079" s="36"/>
      <c r="U1079" s="36"/>
      <c r="V1079" s="42"/>
      <c r="W1079" s="42"/>
      <c r="X1079" s="42"/>
      <c r="Y1079" s="42"/>
      <c r="Z1079" s="36"/>
      <c r="AA1079" s="35"/>
      <c r="AB1079" s="48"/>
      <c r="AC1079" s="43"/>
      <c r="AD1079" s="44"/>
      <c r="AE1079" s="45"/>
      <c r="AF1079" s="36"/>
      <c r="AG1079" s="36"/>
      <c r="AH1079" s="36"/>
      <c r="AI1079" s="49"/>
      <c r="AJ1079" s="42"/>
      <c r="AK1079" s="113"/>
      <c r="AL1079" s="44"/>
      <c r="AM1079" s="46"/>
      <c r="AN1079" s="46"/>
      <c r="AO1079" s="46"/>
      <c r="AP1079" s="46"/>
      <c r="AQ1079" s="46"/>
      <c r="AR1079" s="46"/>
      <c r="BG1079" s="30">
        <f t="shared" si="59"/>
        <v>0</v>
      </c>
      <c r="BH1079" s="30" t="str">
        <f t="shared" si="60"/>
        <v>n/a</v>
      </c>
      <c r="BI1079" s="31" t="b">
        <f t="shared" si="61"/>
        <v>0</v>
      </c>
    </row>
    <row r="1080" spans="1:61" x14ac:dyDescent="0.15">
      <c r="A1080" s="29"/>
      <c r="B1080" s="32"/>
      <c r="C1080" s="33"/>
      <c r="D1080" s="33"/>
      <c r="E1080" s="47"/>
      <c r="F1080" s="41"/>
      <c r="G1080" s="34"/>
      <c r="H1080" s="35"/>
      <c r="I1080" s="35"/>
      <c r="J1080" s="36"/>
      <c r="K1080" s="37"/>
      <c r="L1080" s="37"/>
      <c r="M1080" s="38"/>
      <c r="N1080" s="39"/>
      <c r="O1080" s="40"/>
      <c r="P1080" s="40"/>
      <c r="Q1080" s="34"/>
      <c r="R1080" s="34"/>
      <c r="S1080" s="41"/>
      <c r="T1080" s="36"/>
      <c r="U1080" s="36"/>
      <c r="V1080" s="42"/>
      <c r="W1080" s="42"/>
      <c r="X1080" s="42"/>
      <c r="Y1080" s="42"/>
      <c r="Z1080" s="36"/>
      <c r="AA1080" s="35"/>
      <c r="AB1080" s="48"/>
      <c r="AC1080" s="43"/>
      <c r="AD1080" s="44"/>
      <c r="AE1080" s="45"/>
      <c r="AF1080" s="36"/>
      <c r="AG1080" s="36"/>
      <c r="AH1080" s="36"/>
      <c r="AI1080" s="49"/>
      <c r="AJ1080" s="42"/>
      <c r="AK1080" s="113"/>
      <c r="AL1080" s="44"/>
      <c r="AM1080" s="46"/>
      <c r="AN1080" s="46"/>
      <c r="AO1080" s="46"/>
      <c r="AP1080" s="46"/>
      <c r="AQ1080" s="46"/>
      <c r="AR1080" s="46"/>
      <c r="BG1080" s="30">
        <f t="shared" si="59"/>
        <v>0</v>
      </c>
      <c r="BH1080" s="30" t="str">
        <f t="shared" si="60"/>
        <v>n/a</v>
      </c>
      <c r="BI1080" s="31" t="b">
        <f t="shared" si="61"/>
        <v>0</v>
      </c>
    </row>
    <row r="1081" spans="1:61" x14ac:dyDescent="0.15">
      <c r="A1081" s="29"/>
      <c r="B1081" s="32"/>
      <c r="C1081" s="33"/>
      <c r="D1081" s="33"/>
      <c r="E1081" s="47"/>
      <c r="F1081" s="41"/>
      <c r="G1081" s="34"/>
      <c r="H1081" s="35"/>
      <c r="I1081" s="35"/>
      <c r="J1081" s="36"/>
      <c r="K1081" s="37"/>
      <c r="L1081" s="37"/>
      <c r="M1081" s="38"/>
      <c r="N1081" s="39"/>
      <c r="O1081" s="40"/>
      <c r="P1081" s="40"/>
      <c r="Q1081" s="34"/>
      <c r="R1081" s="34"/>
      <c r="S1081" s="41"/>
      <c r="T1081" s="36"/>
      <c r="U1081" s="36"/>
      <c r="V1081" s="42"/>
      <c r="W1081" s="42"/>
      <c r="X1081" s="42"/>
      <c r="Y1081" s="42"/>
      <c r="Z1081" s="36"/>
      <c r="AA1081" s="35"/>
      <c r="AB1081" s="48"/>
      <c r="AC1081" s="43"/>
      <c r="AD1081" s="44"/>
      <c r="AE1081" s="45"/>
      <c r="AF1081" s="36"/>
      <c r="AG1081" s="36"/>
      <c r="AH1081" s="36"/>
      <c r="AI1081" s="49"/>
      <c r="AJ1081" s="42"/>
      <c r="AK1081" s="113"/>
      <c r="AL1081" s="44"/>
      <c r="AM1081" s="46"/>
      <c r="AN1081" s="46"/>
      <c r="AO1081" s="46"/>
      <c r="AP1081" s="46"/>
      <c r="AQ1081" s="46"/>
      <c r="AR1081" s="46"/>
      <c r="BG1081" s="30">
        <f t="shared" si="59"/>
        <v>0</v>
      </c>
      <c r="BH1081" s="30" t="str">
        <f t="shared" si="60"/>
        <v>n/a</v>
      </c>
      <c r="BI1081" s="31" t="b">
        <f t="shared" si="61"/>
        <v>0</v>
      </c>
    </row>
    <row r="1082" spans="1:61" x14ac:dyDescent="0.15">
      <c r="A1082" s="29"/>
      <c r="B1082" s="32"/>
      <c r="C1082" s="33"/>
      <c r="D1082" s="33"/>
      <c r="E1082" s="47"/>
      <c r="F1082" s="41"/>
      <c r="G1082" s="34"/>
      <c r="H1082" s="35"/>
      <c r="I1082" s="35"/>
      <c r="J1082" s="36"/>
      <c r="K1082" s="37"/>
      <c r="L1082" s="37"/>
      <c r="M1082" s="38"/>
      <c r="N1082" s="39"/>
      <c r="O1082" s="40"/>
      <c r="P1082" s="40"/>
      <c r="Q1082" s="34"/>
      <c r="R1082" s="34"/>
      <c r="S1082" s="41"/>
      <c r="T1082" s="36"/>
      <c r="U1082" s="36"/>
      <c r="V1082" s="42"/>
      <c r="W1082" s="42"/>
      <c r="X1082" s="42"/>
      <c r="Y1082" s="42"/>
      <c r="Z1082" s="36"/>
      <c r="AA1082" s="35"/>
      <c r="AB1082" s="48"/>
      <c r="AC1082" s="43"/>
      <c r="AD1082" s="44"/>
      <c r="AE1082" s="45"/>
      <c r="AF1082" s="36"/>
      <c r="AG1082" s="36"/>
      <c r="AH1082" s="36"/>
      <c r="AI1082" s="49"/>
      <c r="AJ1082" s="42"/>
      <c r="AK1082" s="113"/>
      <c r="AL1082" s="44"/>
      <c r="AM1082" s="46"/>
      <c r="AN1082" s="46"/>
      <c r="AO1082" s="46"/>
      <c r="AP1082" s="46"/>
      <c r="AQ1082" s="46"/>
      <c r="AR1082" s="46"/>
      <c r="BG1082" s="30">
        <f t="shared" si="59"/>
        <v>0</v>
      </c>
      <c r="BH1082" s="30" t="str">
        <f t="shared" si="60"/>
        <v>n/a</v>
      </c>
      <c r="BI1082" s="31" t="b">
        <f t="shared" si="61"/>
        <v>0</v>
      </c>
    </row>
    <row r="1083" spans="1:61" x14ac:dyDescent="0.15">
      <c r="A1083" s="29"/>
      <c r="B1083" s="32"/>
      <c r="C1083" s="33"/>
      <c r="D1083" s="33"/>
      <c r="E1083" s="47"/>
      <c r="F1083" s="41"/>
      <c r="G1083" s="34"/>
      <c r="H1083" s="35"/>
      <c r="I1083" s="35"/>
      <c r="J1083" s="36"/>
      <c r="K1083" s="37"/>
      <c r="L1083" s="37"/>
      <c r="M1083" s="38"/>
      <c r="N1083" s="39"/>
      <c r="O1083" s="40"/>
      <c r="P1083" s="40"/>
      <c r="Q1083" s="34"/>
      <c r="R1083" s="34"/>
      <c r="S1083" s="41"/>
      <c r="T1083" s="36"/>
      <c r="U1083" s="36"/>
      <c r="V1083" s="42"/>
      <c r="W1083" s="42"/>
      <c r="X1083" s="42"/>
      <c r="Y1083" s="42"/>
      <c r="Z1083" s="36"/>
      <c r="AA1083" s="35"/>
      <c r="AB1083" s="48"/>
      <c r="AC1083" s="43"/>
      <c r="AD1083" s="44"/>
      <c r="AE1083" s="45"/>
      <c r="AF1083" s="36"/>
      <c r="AG1083" s="36"/>
      <c r="AH1083" s="36"/>
      <c r="AI1083" s="49"/>
      <c r="AJ1083" s="42"/>
      <c r="AK1083" s="113"/>
      <c r="AL1083" s="44"/>
      <c r="AM1083" s="46"/>
      <c r="AN1083" s="46"/>
      <c r="AO1083" s="46"/>
      <c r="AP1083" s="46"/>
      <c r="AQ1083" s="46"/>
      <c r="AR1083" s="46"/>
      <c r="BG1083" s="30">
        <f t="shared" si="59"/>
        <v>0</v>
      </c>
      <c r="BH1083" s="30" t="str">
        <f t="shared" si="60"/>
        <v>n/a</v>
      </c>
      <c r="BI1083" s="31" t="b">
        <f t="shared" si="61"/>
        <v>0</v>
      </c>
    </row>
    <row r="1084" spans="1:61" x14ac:dyDescent="0.15">
      <c r="A1084" s="29"/>
      <c r="B1084" s="32"/>
      <c r="C1084" s="33"/>
      <c r="D1084" s="33"/>
      <c r="E1084" s="47"/>
      <c r="F1084" s="41"/>
      <c r="G1084" s="34"/>
      <c r="H1084" s="35"/>
      <c r="I1084" s="35"/>
      <c r="J1084" s="36"/>
      <c r="K1084" s="37"/>
      <c r="L1084" s="37"/>
      <c r="M1084" s="38"/>
      <c r="N1084" s="39"/>
      <c r="O1084" s="40"/>
      <c r="P1084" s="40"/>
      <c r="Q1084" s="34"/>
      <c r="R1084" s="34"/>
      <c r="S1084" s="41"/>
      <c r="T1084" s="36"/>
      <c r="U1084" s="36"/>
      <c r="V1084" s="42"/>
      <c r="W1084" s="42"/>
      <c r="X1084" s="42"/>
      <c r="Y1084" s="42"/>
      <c r="Z1084" s="36"/>
      <c r="AA1084" s="35"/>
      <c r="AB1084" s="48"/>
      <c r="AC1084" s="43"/>
      <c r="AD1084" s="44"/>
      <c r="AE1084" s="45"/>
      <c r="AF1084" s="36"/>
      <c r="AG1084" s="36"/>
      <c r="AH1084" s="36"/>
      <c r="AI1084" s="49"/>
      <c r="AJ1084" s="42"/>
      <c r="AK1084" s="113"/>
      <c r="AL1084" s="44"/>
      <c r="AM1084" s="46"/>
      <c r="AN1084" s="46"/>
      <c r="AO1084" s="46"/>
      <c r="AP1084" s="46"/>
      <c r="AQ1084" s="46"/>
      <c r="AR1084" s="46"/>
      <c r="BG1084" s="30">
        <f t="shared" si="59"/>
        <v>0</v>
      </c>
      <c r="BH1084" s="30" t="str">
        <f t="shared" si="60"/>
        <v>n/a</v>
      </c>
      <c r="BI1084" s="31" t="b">
        <f t="shared" si="61"/>
        <v>0</v>
      </c>
    </row>
    <row r="1085" spans="1:61" x14ac:dyDescent="0.15">
      <c r="A1085" s="29"/>
      <c r="B1085" s="32"/>
      <c r="C1085" s="33"/>
      <c r="D1085" s="33"/>
      <c r="E1085" s="47"/>
      <c r="F1085" s="41"/>
      <c r="G1085" s="34"/>
      <c r="H1085" s="35"/>
      <c r="I1085" s="35"/>
      <c r="J1085" s="36"/>
      <c r="K1085" s="37"/>
      <c r="L1085" s="37"/>
      <c r="M1085" s="38"/>
      <c r="N1085" s="39"/>
      <c r="O1085" s="40"/>
      <c r="P1085" s="40"/>
      <c r="Q1085" s="34"/>
      <c r="R1085" s="34"/>
      <c r="S1085" s="41"/>
      <c r="T1085" s="36"/>
      <c r="U1085" s="36"/>
      <c r="V1085" s="42"/>
      <c r="W1085" s="42"/>
      <c r="X1085" s="42"/>
      <c r="Y1085" s="42"/>
      <c r="Z1085" s="36"/>
      <c r="AA1085" s="35"/>
      <c r="AB1085" s="48"/>
      <c r="AC1085" s="43"/>
      <c r="AD1085" s="44"/>
      <c r="AE1085" s="45"/>
      <c r="AF1085" s="36"/>
      <c r="AG1085" s="36"/>
      <c r="AH1085" s="36"/>
      <c r="AI1085" s="49"/>
      <c r="AJ1085" s="42"/>
      <c r="AK1085" s="113"/>
      <c r="AL1085" s="44"/>
      <c r="AM1085" s="46"/>
      <c r="AN1085" s="46"/>
      <c r="AO1085" s="46"/>
      <c r="AP1085" s="46"/>
      <c r="AQ1085" s="46"/>
      <c r="AR1085" s="46"/>
      <c r="BG1085" s="30">
        <f t="shared" si="59"/>
        <v>0</v>
      </c>
      <c r="BH1085" s="30" t="str">
        <f t="shared" si="60"/>
        <v>n/a</v>
      </c>
      <c r="BI1085" s="31" t="b">
        <f t="shared" si="61"/>
        <v>0</v>
      </c>
    </row>
    <row r="1086" spans="1:61" x14ac:dyDescent="0.15">
      <c r="A1086" s="29"/>
      <c r="B1086" s="32"/>
      <c r="C1086" s="33"/>
      <c r="D1086" s="33"/>
      <c r="E1086" s="47"/>
      <c r="F1086" s="41"/>
      <c r="G1086" s="34"/>
      <c r="H1086" s="35"/>
      <c r="I1086" s="35"/>
      <c r="J1086" s="36"/>
      <c r="K1086" s="37"/>
      <c r="L1086" s="37"/>
      <c r="M1086" s="38"/>
      <c r="N1086" s="39"/>
      <c r="O1086" s="40"/>
      <c r="P1086" s="40"/>
      <c r="Q1086" s="34"/>
      <c r="R1086" s="34"/>
      <c r="S1086" s="41"/>
      <c r="T1086" s="36"/>
      <c r="U1086" s="36"/>
      <c r="V1086" s="42"/>
      <c r="W1086" s="42"/>
      <c r="X1086" s="42"/>
      <c r="Y1086" s="42"/>
      <c r="Z1086" s="36"/>
      <c r="AA1086" s="35"/>
      <c r="AB1086" s="48"/>
      <c r="AC1086" s="43"/>
      <c r="AD1086" s="44"/>
      <c r="AE1086" s="45"/>
      <c r="AF1086" s="36"/>
      <c r="AG1086" s="36"/>
      <c r="AH1086" s="36"/>
      <c r="AI1086" s="49"/>
      <c r="AJ1086" s="42"/>
      <c r="AK1086" s="113"/>
      <c r="AL1086" s="44"/>
      <c r="AM1086" s="46"/>
      <c r="AN1086" s="46"/>
      <c r="AO1086" s="46"/>
      <c r="AP1086" s="46"/>
      <c r="AQ1086" s="46"/>
      <c r="AR1086" s="46"/>
      <c r="BG1086" s="30">
        <f t="shared" si="59"/>
        <v>0</v>
      </c>
      <c r="BH1086" s="30" t="str">
        <f t="shared" si="60"/>
        <v>n/a</v>
      </c>
      <c r="BI1086" s="31" t="b">
        <f t="shared" si="61"/>
        <v>0</v>
      </c>
    </row>
    <row r="1087" spans="1:61" x14ac:dyDescent="0.15">
      <c r="A1087" s="29"/>
      <c r="B1087" s="32"/>
      <c r="C1087" s="33"/>
      <c r="D1087" s="33"/>
      <c r="E1087" s="47"/>
      <c r="F1087" s="41"/>
      <c r="G1087" s="34"/>
      <c r="H1087" s="35"/>
      <c r="I1087" s="35"/>
      <c r="J1087" s="36"/>
      <c r="K1087" s="37"/>
      <c r="L1087" s="37"/>
      <c r="M1087" s="38"/>
      <c r="N1087" s="39"/>
      <c r="O1087" s="40"/>
      <c r="P1087" s="40"/>
      <c r="Q1087" s="34"/>
      <c r="R1087" s="34"/>
      <c r="S1087" s="41"/>
      <c r="T1087" s="36"/>
      <c r="U1087" s="36"/>
      <c r="V1087" s="42"/>
      <c r="W1087" s="42"/>
      <c r="X1087" s="42"/>
      <c r="Y1087" s="42"/>
      <c r="Z1087" s="36"/>
      <c r="AA1087" s="35"/>
      <c r="AB1087" s="48"/>
      <c r="AC1087" s="43"/>
      <c r="AD1087" s="44"/>
      <c r="AE1087" s="45"/>
      <c r="AF1087" s="36"/>
      <c r="AG1087" s="36"/>
      <c r="AH1087" s="36"/>
      <c r="AI1087" s="49"/>
      <c r="AJ1087" s="42"/>
      <c r="AK1087" s="113"/>
      <c r="AL1087" s="44"/>
      <c r="AM1087" s="46"/>
      <c r="AN1087" s="46"/>
      <c r="AO1087" s="46"/>
      <c r="AP1087" s="46"/>
      <c r="AQ1087" s="46"/>
      <c r="AR1087" s="46"/>
      <c r="BG1087" s="30">
        <f t="shared" si="59"/>
        <v>0</v>
      </c>
      <c r="BH1087" s="30" t="str">
        <f t="shared" si="60"/>
        <v>n/a</v>
      </c>
      <c r="BI1087" s="31" t="b">
        <f t="shared" si="61"/>
        <v>0</v>
      </c>
    </row>
    <row r="1088" spans="1:61" x14ac:dyDescent="0.15">
      <c r="A1088" s="29"/>
      <c r="B1088" s="32"/>
      <c r="C1088" s="33"/>
      <c r="D1088" s="33"/>
      <c r="E1088" s="47"/>
      <c r="F1088" s="41"/>
      <c r="G1088" s="34"/>
      <c r="H1088" s="35"/>
      <c r="I1088" s="35"/>
      <c r="J1088" s="36"/>
      <c r="K1088" s="37"/>
      <c r="L1088" s="37"/>
      <c r="M1088" s="38"/>
      <c r="N1088" s="39"/>
      <c r="O1088" s="40"/>
      <c r="P1088" s="40"/>
      <c r="Q1088" s="34"/>
      <c r="R1088" s="34"/>
      <c r="S1088" s="41"/>
      <c r="T1088" s="36"/>
      <c r="U1088" s="36"/>
      <c r="V1088" s="42"/>
      <c r="W1088" s="42"/>
      <c r="X1088" s="42"/>
      <c r="Y1088" s="42"/>
      <c r="Z1088" s="36"/>
      <c r="AA1088" s="35"/>
      <c r="AB1088" s="48"/>
      <c r="AC1088" s="43"/>
      <c r="AD1088" s="44"/>
      <c r="AE1088" s="45"/>
      <c r="AF1088" s="36"/>
      <c r="AG1088" s="36"/>
      <c r="AH1088" s="36"/>
      <c r="AI1088" s="49"/>
      <c r="AJ1088" s="42"/>
      <c r="AK1088" s="113"/>
      <c r="AL1088" s="44"/>
      <c r="AM1088" s="46"/>
      <c r="AN1088" s="46"/>
      <c r="AO1088" s="46"/>
      <c r="AP1088" s="46"/>
      <c r="AQ1088" s="46"/>
      <c r="AR1088" s="46"/>
      <c r="BG1088" s="30">
        <f t="shared" si="59"/>
        <v>0</v>
      </c>
      <c r="BH1088" s="30" t="str">
        <f t="shared" si="60"/>
        <v>n/a</v>
      </c>
      <c r="BI1088" s="31" t="b">
        <f t="shared" si="61"/>
        <v>0</v>
      </c>
    </row>
    <row r="1089" spans="1:61" x14ac:dyDescent="0.15">
      <c r="A1089" s="29"/>
      <c r="B1089" s="32"/>
      <c r="C1089" s="33"/>
      <c r="D1089" s="33"/>
      <c r="E1089" s="47"/>
      <c r="F1089" s="41"/>
      <c r="G1089" s="34"/>
      <c r="H1089" s="35"/>
      <c r="I1089" s="35"/>
      <c r="J1089" s="36"/>
      <c r="K1089" s="37"/>
      <c r="L1089" s="37"/>
      <c r="M1089" s="38"/>
      <c r="N1089" s="39"/>
      <c r="O1089" s="40"/>
      <c r="P1089" s="40"/>
      <c r="Q1089" s="34"/>
      <c r="R1089" s="34"/>
      <c r="S1089" s="41"/>
      <c r="T1089" s="36"/>
      <c r="U1089" s="36"/>
      <c r="V1089" s="42"/>
      <c r="W1089" s="42"/>
      <c r="X1089" s="42"/>
      <c r="Y1089" s="42"/>
      <c r="Z1089" s="36"/>
      <c r="AA1089" s="35"/>
      <c r="AB1089" s="48"/>
      <c r="AC1089" s="43"/>
      <c r="AD1089" s="44"/>
      <c r="AE1089" s="45"/>
      <c r="AF1089" s="36"/>
      <c r="AG1089" s="36"/>
      <c r="AH1089" s="36"/>
      <c r="AI1089" s="49"/>
      <c r="AJ1089" s="42"/>
      <c r="AK1089" s="113"/>
      <c r="AL1089" s="44"/>
      <c r="AM1089" s="46"/>
      <c r="AN1089" s="46"/>
      <c r="AO1089" s="46"/>
      <c r="AP1089" s="46"/>
      <c r="AQ1089" s="46"/>
      <c r="AR1089" s="46"/>
      <c r="BG1089" s="30">
        <f t="shared" si="59"/>
        <v>0</v>
      </c>
      <c r="BH1089" s="30" t="str">
        <f t="shared" si="60"/>
        <v>n/a</v>
      </c>
      <c r="BI1089" s="31" t="b">
        <f t="shared" si="61"/>
        <v>0</v>
      </c>
    </row>
    <row r="1090" spans="1:61" x14ac:dyDescent="0.15">
      <c r="A1090" s="29"/>
      <c r="B1090" s="32"/>
      <c r="C1090" s="33"/>
      <c r="D1090" s="33"/>
      <c r="E1090" s="47"/>
      <c r="F1090" s="41"/>
      <c r="G1090" s="34"/>
      <c r="H1090" s="35"/>
      <c r="I1090" s="35"/>
      <c r="J1090" s="36"/>
      <c r="K1090" s="37"/>
      <c r="L1090" s="37"/>
      <c r="M1090" s="38"/>
      <c r="N1090" s="39"/>
      <c r="O1090" s="40"/>
      <c r="P1090" s="40"/>
      <c r="Q1090" s="34"/>
      <c r="R1090" s="34"/>
      <c r="S1090" s="41"/>
      <c r="T1090" s="36"/>
      <c r="U1090" s="36"/>
      <c r="V1090" s="42"/>
      <c r="W1090" s="42"/>
      <c r="X1090" s="42"/>
      <c r="Y1090" s="42"/>
      <c r="Z1090" s="36"/>
      <c r="AA1090" s="35"/>
      <c r="AB1090" s="48"/>
      <c r="AC1090" s="43"/>
      <c r="AD1090" s="44"/>
      <c r="AE1090" s="45"/>
      <c r="AF1090" s="36"/>
      <c r="AG1090" s="36"/>
      <c r="AH1090" s="36"/>
      <c r="AI1090" s="49"/>
      <c r="AJ1090" s="42"/>
      <c r="AK1090" s="113"/>
      <c r="AL1090" s="44"/>
      <c r="AM1090" s="46"/>
      <c r="AN1090" s="46"/>
      <c r="AO1090" s="46"/>
      <c r="AP1090" s="46"/>
      <c r="AQ1090" s="46"/>
      <c r="AR1090" s="46"/>
      <c r="BG1090" s="30">
        <f t="shared" si="59"/>
        <v>0</v>
      </c>
      <c r="BH1090" s="30" t="str">
        <f t="shared" si="60"/>
        <v>n/a</v>
      </c>
      <c r="BI1090" s="31" t="b">
        <f t="shared" si="61"/>
        <v>0</v>
      </c>
    </row>
    <row r="1091" spans="1:61" x14ac:dyDescent="0.15">
      <c r="A1091" s="29"/>
      <c r="B1091" s="32"/>
      <c r="C1091" s="33"/>
      <c r="D1091" s="33"/>
      <c r="E1091" s="47"/>
      <c r="F1091" s="41"/>
      <c r="G1091" s="34"/>
      <c r="H1091" s="35"/>
      <c r="I1091" s="35"/>
      <c r="J1091" s="36"/>
      <c r="K1091" s="37"/>
      <c r="L1091" s="37"/>
      <c r="M1091" s="38"/>
      <c r="N1091" s="39"/>
      <c r="O1091" s="40"/>
      <c r="P1091" s="40"/>
      <c r="Q1091" s="34"/>
      <c r="R1091" s="34"/>
      <c r="S1091" s="41"/>
      <c r="T1091" s="36"/>
      <c r="U1091" s="36"/>
      <c r="V1091" s="42"/>
      <c r="W1091" s="42"/>
      <c r="X1091" s="42"/>
      <c r="Y1091" s="42"/>
      <c r="Z1091" s="36"/>
      <c r="AA1091" s="35"/>
      <c r="AB1091" s="48"/>
      <c r="AC1091" s="43"/>
      <c r="AD1091" s="44"/>
      <c r="AE1091" s="45"/>
      <c r="AF1091" s="36"/>
      <c r="AG1091" s="36"/>
      <c r="AH1091" s="36"/>
      <c r="AI1091" s="49"/>
      <c r="AJ1091" s="42"/>
      <c r="AK1091" s="113"/>
      <c r="AL1091" s="44"/>
      <c r="AM1091" s="46"/>
      <c r="AN1091" s="46"/>
      <c r="AO1091" s="46"/>
      <c r="AP1091" s="46"/>
      <c r="AQ1091" s="46"/>
      <c r="AR1091" s="46"/>
      <c r="BG1091" s="30">
        <f t="shared" si="59"/>
        <v>0</v>
      </c>
      <c r="BH1091" s="30" t="str">
        <f t="shared" si="60"/>
        <v>n/a</v>
      </c>
      <c r="BI1091" s="31" t="b">
        <f t="shared" si="61"/>
        <v>0</v>
      </c>
    </row>
    <row r="1092" spans="1:61" x14ac:dyDescent="0.15">
      <c r="A1092" s="29"/>
      <c r="B1092" s="32"/>
      <c r="C1092" s="33"/>
      <c r="D1092" s="33"/>
      <c r="E1092" s="47"/>
      <c r="F1092" s="41"/>
      <c r="G1092" s="34"/>
      <c r="H1092" s="35"/>
      <c r="I1092" s="35"/>
      <c r="J1092" s="36"/>
      <c r="K1092" s="37"/>
      <c r="L1092" s="37"/>
      <c r="M1092" s="38"/>
      <c r="N1092" s="39"/>
      <c r="O1092" s="40"/>
      <c r="P1092" s="40"/>
      <c r="Q1092" s="34"/>
      <c r="R1092" s="34"/>
      <c r="S1092" s="41"/>
      <c r="T1092" s="36"/>
      <c r="U1092" s="36"/>
      <c r="V1092" s="42"/>
      <c r="W1092" s="42"/>
      <c r="X1092" s="42"/>
      <c r="Y1092" s="42"/>
      <c r="Z1092" s="36"/>
      <c r="AA1092" s="35"/>
      <c r="AB1092" s="48"/>
      <c r="AC1092" s="43"/>
      <c r="AD1092" s="44"/>
      <c r="AE1092" s="45"/>
      <c r="AF1092" s="36"/>
      <c r="AG1092" s="36"/>
      <c r="AH1092" s="36"/>
      <c r="AI1092" s="49"/>
      <c r="AJ1092" s="42"/>
      <c r="AK1092" s="113"/>
      <c r="AL1092" s="44"/>
      <c r="AM1092" s="46"/>
      <c r="AN1092" s="46"/>
      <c r="AO1092" s="46"/>
      <c r="AP1092" s="46"/>
      <c r="AQ1092" s="46"/>
      <c r="AR1092" s="46"/>
      <c r="BG1092" s="30">
        <f t="shared" si="59"/>
        <v>0</v>
      </c>
      <c r="BH1092" s="30" t="str">
        <f t="shared" si="60"/>
        <v>n/a</v>
      </c>
      <c r="BI1092" s="31" t="b">
        <f t="shared" si="61"/>
        <v>0</v>
      </c>
    </row>
    <row r="1093" spans="1:61" x14ac:dyDescent="0.15">
      <c r="A1093" s="29"/>
      <c r="B1093" s="32"/>
      <c r="C1093" s="33"/>
      <c r="D1093" s="33"/>
      <c r="E1093" s="47"/>
      <c r="F1093" s="41"/>
      <c r="G1093" s="34"/>
      <c r="H1093" s="35"/>
      <c r="I1093" s="35"/>
      <c r="J1093" s="36"/>
      <c r="K1093" s="37"/>
      <c r="L1093" s="37"/>
      <c r="M1093" s="38"/>
      <c r="N1093" s="39"/>
      <c r="O1093" s="40"/>
      <c r="P1093" s="40"/>
      <c r="Q1093" s="34"/>
      <c r="R1093" s="34"/>
      <c r="S1093" s="41"/>
      <c r="T1093" s="36"/>
      <c r="U1093" s="36"/>
      <c r="V1093" s="42"/>
      <c r="W1093" s="42"/>
      <c r="X1093" s="42"/>
      <c r="Y1093" s="42"/>
      <c r="Z1093" s="36"/>
      <c r="AA1093" s="35"/>
      <c r="AB1093" s="48"/>
      <c r="AC1093" s="43"/>
      <c r="AD1093" s="44"/>
      <c r="AE1093" s="45"/>
      <c r="AF1093" s="36"/>
      <c r="AG1093" s="36"/>
      <c r="AH1093" s="36"/>
      <c r="AI1093" s="49"/>
      <c r="AJ1093" s="42"/>
      <c r="AK1093" s="113"/>
      <c r="AL1093" s="44"/>
      <c r="AM1093" s="46"/>
      <c r="AN1093" s="46"/>
      <c r="AO1093" s="46"/>
      <c r="AP1093" s="46"/>
      <c r="AQ1093" s="46"/>
      <c r="AR1093" s="46"/>
      <c r="BG1093" s="30">
        <f t="shared" si="59"/>
        <v>0</v>
      </c>
      <c r="BH1093" s="30" t="str">
        <f t="shared" si="60"/>
        <v>n/a</v>
      </c>
      <c r="BI1093" s="31" t="b">
        <f t="shared" si="61"/>
        <v>0</v>
      </c>
    </row>
    <row r="1094" spans="1:61" x14ac:dyDescent="0.15">
      <c r="A1094" s="29"/>
      <c r="B1094" s="32"/>
      <c r="C1094" s="33"/>
      <c r="D1094" s="33"/>
      <c r="E1094" s="47"/>
      <c r="F1094" s="41"/>
      <c r="G1094" s="34"/>
      <c r="H1094" s="35"/>
      <c r="I1094" s="35"/>
      <c r="J1094" s="36"/>
      <c r="K1094" s="37"/>
      <c r="L1094" s="37"/>
      <c r="M1094" s="38"/>
      <c r="N1094" s="39"/>
      <c r="O1094" s="40"/>
      <c r="P1094" s="40"/>
      <c r="Q1094" s="34"/>
      <c r="R1094" s="34"/>
      <c r="S1094" s="41"/>
      <c r="T1094" s="36"/>
      <c r="U1094" s="36"/>
      <c r="V1094" s="42"/>
      <c r="W1094" s="42"/>
      <c r="X1094" s="42"/>
      <c r="Y1094" s="42"/>
      <c r="Z1094" s="36"/>
      <c r="AA1094" s="35"/>
      <c r="AB1094" s="48"/>
      <c r="AC1094" s="43"/>
      <c r="AD1094" s="44"/>
      <c r="AE1094" s="45"/>
      <c r="AF1094" s="36"/>
      <c r="AG1094" s="36"/>
      <c r="AH1094" s="36"/>
      <c r="AI1094" s="49"/>
      <c r="AJ1094" s="42"/>
      <c r="AK1094" s="113"/>
      <c r="AL1094" s="44"/>
      <c r="AM1094" s="46"/>
      <c r="AN1094" s="46"/>
      <c r="AO1094" s="46"/>
      <c r="AP1094" s="46"/>
      <c r="AQ1094" s="46"/>
      <c r="AR1094" s="46"/>
      <c r="BG1094" s="30">
        <f t="shared" si="59"/>
        <v>0</v>
      </c>
      <c r="BH1094" s="30" t="str">
        <f t="shared" si="60"/>
        <v>n/a</v>
      </c>
      <c r="BI1094" s="31" t="b">
        <f t="shared" si="61"/>
        <v>0</v>
      </c>
    </row>
    <row r="1095" spans="1:61" x14ac:dyDescent="0.15">
      <c r="A1095" s="29"/>
      <c r="B1095" s="32"/>
      <c r="C1095" s="33"/>
      <c r="D1095" s="33"/>
      <c r="E1095" s="47"/>
      <c r="F1095" s="41"/>
      <c r="G1095" s="34"/>
      <c r="H1095" s="35"/>
      <c r="I1095" s="35"/>
      <c r="J1095" s="36"/>
      <c r="K1095" s="37"/>
      <c r="L1095" s="37"/>
      <c r="M1095" s="38"/>
      <c r="N1095" s="39"/>
      <c r="O1095" s="40"/>
      <c r="P1095" s="40"/>
      <c r="Q1095" s="34"/>
      <c r="R1095" s="34"/>
      <c r="S1095" s="41"/>
      <c r="T1095" s="36"/>
      <c r="U1095" s="36"/>
      <c r="V1095" s="42"/>
      <c r="W1095" s="42"/>
      <c r="X1095" s="42"/>
      <c r="Y1095" s="42"/>
      <c r="Z1095" s="36"/>
      <c r="AA1095" s="35"/>
      <c r="AB1095" s="48"/>
      <c r="AC1095" s="43"/>
      <c r="AD1095" s="44"/>
      <c r="AE1095" s="45"/>
      <c r="AF1095" s="36"/>
      <c r="AG1095" s="36"/>
      <c r="AH1095" s="36"/>
      <c r="AI1095" s="49"/>
      <c r="AJ1095" s="42"/>
      <c r="AK1095" s="113"/>
      <c r="AL1095" s="44"/>
      <c r="AM1095" s="46"/>
      <c r="AN1095" s="46"/>
      <c r="AO1095" s="46"/>
      <c r="AP1095" s="46"/>
      <c r="AQ1095" s="46"/>
      <c r="AR1095" s="46"/>
      <c r="BG1095" s="30">
        <f t="shared" si="59"/>
        <v>0</v>
      </c>
      <c r="BH1095" s="30" t="str">
        <f t="shared" si="60"/>
        <v>n/a</v>
      </c>
      <c r="BI1095" s="31" t="b">
        <f t="shared" si="61"/>
        <v>0</v>
      </c>
    </row>
    <row r="1096" spans="1:61" x14ac:dyDescent="0.15">
      <c r="A1096" s="29"/>
      <c r="B1096" s="32"/>
      <c r="C1096" s="33"/>
      <c r="D1096" s="33"/>
      <c r="E1096" s="47"/>
      <c r="F1096" s="41"/>
      <c r="G1096" s="34"/>
      <c r="H1096" s="35"/>
      <c r="I1096" s="35"/>
      <c r="J1096" s="36"/>
      <c r="K1096" s="37"/>
      <c r="L1096" s="37"/>
      <c r="M1096" s="38"/>
      <c r="N1096" s="39"/>
      <c r="O1096" s="40"/>
      <c r="P1096" s="40"/>
      <c r="Q1096" s="34"/>
      <c r="R1096" s="34"/>
      <c r="S1096" s="41"/>
      <c r="T1096" s="36"/>
      <c r="U1096" s="36"/>
      <c r="V1096" s="42"/>
      <c r="W1096" s="42"/>
      <c r="X1096" s="42"/>
      <c r="Y1096" s="42"/>
      <c r="Z1096" s="36"/>
      <c r="AA1096" s="35"/>
      <c r="AB1096" s="48"/>
      <c r="AC1096" s="43"/>
      <c r="AD1096" s="44"/>
      <c r="AE1096" s="45"/>
      <c r="AF1096" s="36"/>
      <c r="AG1096" s="36"/>
      <c r="AH1096" s="36"/>
      <c r="AI1096" s="49"/>
      <c r="AJ1096" s="42"/>
      <c r="AK1096" s="113"/>
      <c r="AL1096" s="44"/>
      <c r="AM1096" s="46"/>
      <c r="AN1096" s="46"/>
      <c r="AO1096" s="46"/>
      <c r="AP1096" s="46"/>
      <c r="AQ1096" s="46"/>
      <c r="AR1096" s="46"/>
      <c r="BG1096" s="30">
        <f t="shared" si="59"/>
        <v>0</v>
      </c>
      <c r="BH1096" s="30" t="str">
        <f t="shared" si="60"/>
        <v>n/a</v>
      </c>
      <c r="BI1096" s="31" t="b">
        <f t="shared" si="61"/>
        <v>0</v>
      </c>
    </row>
    <row r="1097" spans="1:61" x14ac:dyDescent="0.15">
      <c r="A1097" s="29"/>
      <c r="B1097" s="32"/>
      <c r="C1097" s="33"/>
      <c r="D1097" s="33"/>
      <c r="E1097" s="47"/>
      <c r="F1097" s="41"/>
      <c r="G1097" s="34"/>
      <c r="H1097" s="35"/>
      <c r="I1097" s="35"/>
      <c r="J1097" s="36"/>
      <c r="K1097" s="37"/>
      <c r="L1097" s="37"/>
      <c r="M1097" s="38"/>
      <c r="N1097" s="39"/>
      <c r="O1097" s="40"/>
      <c r="P1097" s="40"/>
      <c r="Q1097" s="34"/>
      <c r="R1097" s="34"/>
      <c r="S1097" s="41"/>
      <c r="T1097" s="36"/>
      <c r="U1097" s="36"/>
      <c r="V1097" s="42"/>
      <c r="W1097" s="42"/>
      <c r="X1097" s="42"/>
      <c r="Y1097" s="42"/>
      <c r="Z1097" s="36"/>
      <c r="AA1097" s="35"/>
      <c r="AB1097" s="48"/>
      <c r="AC1097" s="43"/>
      <c r="AD1097" s="44"/>
      <c r="AE1097" s="45"/>
      <c r="AF1097" s="36"/>
      <c r="AG1097" s="36"/>
      <c r="AH1097" s="36"/>
      <c r="AI1097" s="49"/>
      <c r="AJ1097" s="42"/>
      <c r="AK1097" s="113"/>
      <c r="AL1097" s="44"/>
      <c r="AM1097" s="46"/>
      <c r="AN1097" s="46"/>
      <c r="AO1097" s="46"/>
      <c r="AP1097" s="46"/>
      <c r="AQ1097" s="46"/>
      <c r="AR1097" s="46"/>
      <c r="BG1097" s="30">
        <f t="shared" si="59"/>
        <v>0</v>
      </c>
      <c r="BH1097" s="30" t="str">
        <f t="shared" si="60"/>
        <v>n/a</v>
      </c>
      <c r="BI1097" s="31" t="b">
        <f t="shared" si="61"/>
        <v>0</v>
      </c>
    </row>
    <row r="1098" spans="1:61" x14ac:dyDescent="0.15">
      <c r="A1098" s="29"/>
      <c r="B1098" s="32"/>
      <c r="C1098" s="33"/>
      <c r="D1098" s="33"/>
      <c r="E1098" s="47"/>
      <c r="F1098" s="41"/>
      <c r="G1098" s="34"/>
      <c r="H1098" s="35"/>
      <c r="I1098" s="35"/>
      <c r="J1098" s="36"/>
      <c r="K1098" s="37"/>
      <c r="L1098" s="37"/>
      <c r="M1098" s="38"/>
      <c r="N1098" s="39"/>
      <c r="O1098" s="40"/>
      <c r="P1098" s="40"/>
      <c r="Q1098" s="34"/>
      <c r="R1098" s="34"/>
      <c r="S1098" s="41"/>
      <c r="T1098" s="36"/>
      <c r="U1098" s="36"/>
      <c r="V1098" s="42"/>
      <c r="W1098" s="42"/>
      <c r="X1098" s="42"/>
      <c r="Y1098" s="42"/>
      <c r="Z1098" s="36"/>
      <c r="AA1098" s="35"/>
      <c r="AB1098" s="48"/>
      <c r="AC1098" s="43"/>
      <c r="AD1098" s="44"/>
      <c r="AE1098" s="45"/>
      <c r="AF1098" s="36"/>
      <c r="AG1098" s="36"/>
      <c r="AH1098" s="36"/>
      <c r="AI1098" s="49"/>
      <c r="AJ1098" s="42"/>
      <c r="AK1098" s="113"/>
      <c r="AL1098" s="44"/>
      <c r="AM1098" s="46"/>
      <c r="AN1098" s="46"/>
      <c r="AO1098" s="46"/>
      <c r="AP1098" s="46"/>
      <c r="AQ1098" s="46"/>
      <c r="AR1098" s="46"/>
      <c r="BG1098" s="30">
        <f t="shared" si="59"/>
        <v>0</v>
      </c>
      <c r="BH1098" s="30" t="str">
        <f t="shared" si="60"/>
        <v>n/a</v>
      </c>
      <c r="BI1098" s="31" t="b">
        <f t="shared" si="61"/>
        <v>0</v>
      </c>
    </row>
    <row r="1099" spans="1:61" x14ac:dyDescent="0.15">
      <c r="A1099" s="29"/>
      <c r="B1099" s="32"/>
      <c r="C1099" s="33"/>
      <c r="D1099" s="33"/>
      <c r="E1099" s="47"/>
      <c r="F1099" s="41"/>
      <c r="G1099" s="34"/>
      <c r="H1099" s="35"/>
      <c r="I1099" s="35"/>
      <c r="J1099" s="36"/>
      <c r="K1099" s="37"/>
      <c r="L1099" s="37"/>
      <c r="M1099" s="38"/>
      <c r="N1099" s="39"/>
      <c r="O1099" s="40"/>
      <c r="P1099" s="40"/>
      <c r="Q1099" s="34"/>
      <c r="R1099" s="34"/>
      <c r="S1099" s="41"/>
      <c r="T1099" s="36"/>
      <c r="U1099" s="36"/>
      <c r="V1099" s="42"/>
      <c r="W1099" s="42"/>
      <c r="X1099" s="42"/>
      <c r="Y1099" s="42"/>
      <c r="Z1099" s="36"/>
      <c r="AA1099" s="35"/>
      <c r="AB1099" s="48"/>
      <c r="AC1099" s="43"/>
      <c r="AD1099" s="44"/>
      <c r="AE1099" s="45"/>
      <c r="AF1099" s="36"/>
      <c r="AG1099" s="36"/>
      <c r="AH1099" s="36"/>
      <c r="AI1099" s="49"/>
      <c r="AJ1099" s="42"/>
      <c r="AK1099" s="113"/>
      <c r="AL1099" s="44"/>
      <c r="AM1099" s="46"/>
      <c r="AN1099" s="46"/>
      <c r="AO1099" s="46"/>
      <c r="AP1099" s="46"/>
      <c r="AQ1099" s="46"/>
      <c r="AR1099" s="46"/>
      <c r="BG1099" s="30">
        <f t="shared" si="59"/>
        <v>0</v>
      </c>
      <c r="BH1099" s="30" t="str">
        <f t="shared" si="60"/>
        <v>n/a</v>
      </c>
      <c r="BI1099" s="31" t="b">
        <f t="shared" si="61"/>
        <v>0</v>
      </c>
    </row>
    <row r="1100" spans="1:61" x14ac:dyDescent="0.15">
      <c r="A1100" s="29"/>
      <c r="B1100" s="32"/>
      <c r="C1100" s="33"/>
      <c r="D1100" s="33"/>
      <c r="E1100" s="47"/>
      <c r="F1100" s="41"/>
      <c r="G1100" s="34"/>
      <c r="H1100" s="35"/>
      <c r="I1100" s="35"/>
      <c r="J1100" s="36"/>
      <c r="K1100" s="37"/>
      <c r="L1100" s="37"/>
      <c r="M1100" s="38"/>
      <c r="N1100" s="39"/>
      <c r="O1100" s="40"/>
      <c r="P1100" s="40"/>
      <c r="Q1100" s="34"/>
      <c r="R1100" s="34"/>
      <c r="S1100" s="41"/>
      <c r="T1100" s="36"/>
      <c r="U1100" s="36"/>
      <c r="V1100" s="42"/>
      <c r="W1100" s="42"/>
      <c r="X1100" s="42"/>
      <c r="Y1100" s="42"/>
      <c r="Z1100" s="36"/>
      <c r="AA1100" s="35"/>
      <c r="AB1100" s="48"/>
      <c r="AC1100" s="43"/>
      <c r="AD1100" s="44"/>
      <c r="AE1100" s="45"/>
      <c r="AF1100" s="36"/>
      <c r="AG1100" s="36"/>
      <c r="AH1100" s="36"/>
      <c r="AI1100" s="49"/>
      <c r="AJ1100" s="42"/>
      <c r="AK1100" s="113"/>
      <c r="AL1100" s="44"/>
      <c r="AM1100" s="46"/>
      <c r="AN1100" s="46"/>
      <c r="AO1100" s="46"/>
      <c r="AP1100" s="46"/>
      <c r="AQ1100" s="46"/>
      <c r="AR1100" s="46"/>
      <c r="BG1100" s="30">
        <f t="shared" si="59"/>
        <v>0</v>
      </c>
      <c r="BH1100" s="30" t="str">
        <f t="shared" si="60"/>
        <v>n/a</v>
      </c>
      <c r="BI1100" s="31" t="b">
        <f t="shared" si="61"/>
        <v>0</v>
      </c>
    </row>
    <row r="1101" spans="1:61" x14ac:dyDescent="0.15">
      <c r="A1101" s="29"/>
      <c r="B1101" s="32"/>
      <c r="C1101" s="33"/>
      <c r="D1101" s="33"/>
      <c r="E1101" s="47"/>
      <c r="F1101" s="41"/>
      <c r="G1101" s="34"/>
      <c r="H1101" s="35"/>
      <c r="I1101" s="35"/>
      <c r="J1101" s="36"/>
      <c r="K1101" s="37"/>
      <c r="L1101" s="37"/>
      <c r="M1101" s="38"/>
      <c r="N1101" s="39"/>
      <c r="O1101" s="40"/>
      <c r="P1101" s="40"/>
      <c r="Q1101" s="34"/>
      <c r="R1101" s="34"/>
      <c r="S1101" s="41"/>
      <c r="T1101" s="36"/>
      <c r="U1101" s="36"/>
      <c r="V1101" s="42"/>
      <c r="W1101" s="42"/>
      <c r="X1101" s="42"/>
      <c r="Y1101" s="42"/>
      <c r="Z1101" s="36"/>
      <c r="AA1101" s="35"/>
      <c r="AB1101" s="48"/>
      <c r="AC1101" s="43"/>
      <c r="AD1101" s="44"/>
      <c r="AE1101" s="45"/>
      <c r="AF1101" s="36"/>
      <c r="AG1101" s="36"/>
      <c r="AH1101" s="36"/>
      <c r="AI1101" s="49"/>
      <c r="AJ1101" s="42"/>
      <c r="AK1101" s="113"/>
      <c r="AL1101" s="44"/>
      <c r="AM1101" s="46"/>
      <c r="AN1101" s="46"/>
      <c r="AO1101" s="46"/>
      <c r="AP1101" s="46"/>
      <c r="AQ1101" s="46"/>
      <c r="AR1101" s="46"/>
      <c r="BG1101" s="30">
        <f t="shared" si="59"/>
        <v>0</v>
      </c>
      <c r="BH1101" s="30" t="str">
        <f t="shared" si="60"/>
        <v>n/a</v>
      </c>
      <c r="BI1101" s="31" t="b">
        <f t="shared" si="61"/>
        <v>0</v>
      </c>
    </row>
    <row r="1102" spans="1:61" x14ac:dyDescent="0.15">
      <c r="A1102" s="29"/>
      <c r="B1102" s="32"/>
      <c r="C1102" s="33"/>
      <c r="D1102" s="33"/>
      <c r="E1102" s="47"/>
      <c r="F1102" s="41"/>
      <c r="G1102" s="34"/>
      <c r="H1102" s="35"/>
      <c r="I1102" s="35"/>
      <c r="J1102" s="36"/>
      <c r="K1102" s="37"/>
      <c r="L1102" s="37"/>
      <c r="M1102" s="38"/>
      <c r="N1102" s="39"/>
      <c r="O1102" s="40"/>
      <c r="P1102" s="40"/>
      <c r="Q1102" s="34"/>
      <c r="R1102" s="34"/>
      <c r="S1102" s="41"/>
      <c r="T1102" s="36"/>
      <c r="U1102" s="36"/>
      <c r="V1102" s="42"/>
      <c r="W1102" s="42"/>
      <c r="X1102" s="42"/>
      <c r="Y1102" s="42"/>
      <c r="Z1102" s="36"/>
      <c r="AA1102" s="35"/>
      <c r="AB1102" s="48"/>
      <c r="AC1102" s="43"/>
      <c r="AD1102" s="44"/>
      <c r="AE1102" s="45"/>
      <c r="AF1102" s="36"/>
      <c r="AG1102" s="36"/>
      <c r="AH1102" s="36"/>
      <c r="AI1102" s="49"/>
      <c r="AJ1102" s="42"/>
      <c r="AK1102" s="113"/>
      <c r="AL1102" s="44"/>
      <c r="AM1102" s="46"/>
      <c r="AN1102" s="46"/>
      <c r="AO1102" s="46"/>
      <c r="AP1102" s="46"/>
      <c r="AQ1102" s="46"/>
      <c r="AR1102" s="46"/>
      <c r="BG1102" s="30">
        <f t="shared" si="59"/>
        <v>0</v>
      </c>
      <c r="BH1102" s="30" t="str">
        <f t="shared" si="60"/>
        <v>n/a</v>
      </c>
      <c r="BI1102" s="31" t="b">
        <f t="shared" si="61"/>
        <v>0</v>
      </c>
    </row>
    <row r="1103" spans="1:61" x14ac:dyDescent="0.15">
      <c r="A1103" s="29"/>
      <c r="B1103" s="32"/>
      <c r="C1103" s="33"/>
      <c r="D1103" s="33"/>
      <c r="E1103" s="47"/>
      <c r="F1103" s="41"/>
      <c r="G1103" s="34"/>
      <c r="H1103" s="35"/>
      <c r="I1103" s="35"/>
      <c r="J1103" s="36"/>
      <c r="K1103" s="37"/>
      <c r="L1103" s="37"/>
      <c r="M1103" s="38"/>
      <c r="N1103" s="39"/>
      <c r="O1103" s="40"/>
      <c r="P1103" s="40"/>
      <c r="Q1103" s="34"/>
      <c r="R1103" s="34"/>
      <c r="S1103" s="41"/>
      <c r="T1103" s="36"/>
      <c r="U1103" s="36"/>
      <c r="V1103" s="42"/>
      <c r="W1103" s="42"/>
      <c r="X1103" s="42"/>
      <c r="Y1103" s="42"/>
      <c r="Z1103" s="36"/>
      <c r="AA1103" s="35"/>
      <c r="AB1103" s="48"/>
      <c r="AC1103" s="43"/>
      <c r="AD1103" s="44"/>
      <c r="AE1103" s="45"/>
      <c r="AF1103" s="36"/>
      <c r="AG1103" s="36"/>
      <c r="AH1103" s="36"/>
      <c r="AI1103" s="49"/>
      <c r="AJ1103" s="42"/>
      <c r="AK1103" s="113"/>
      <c r="AL1103" s="44"/>
      <c r="AM1103" s="46"/>
      <c r="AN1103" s="46"/>
      <c r="AO1103" s="46"/>
      <c r="AP1103" s="46"/>
      <c r="AQ1103" s="46"/>
      <c r="AR1103" s="46"/>
      <c r="BG1103" s="30">
        <f t="shared" si="59"/>
        <v>0</v>
      </c>
      <c r="BH1103" s="30" t="str">
        <f t="shared" si="60"/>
        <v>n/a</v>
      </c>
      <c r="BI1103" s="31" t="b">
        <f t="shared" si="61"/>
        <v>0</v>
      </c>
    </row>
    <row r="1104" spans="1:61" x14ac:dyDescent="0.15">
      <c r="A1104" s="29"/>
      <c r="B1104" s="32"/>
      <c r="C1104" s="33"/>
      <c r="D1104" s="33"/>
      <c r="E1104" s="47"/>
      <c r="F1104" s="41"/>
      <c r="G1104" s="34"/>
      <c r="H1104" s="35"/>
      <c r="I1104" s="35"/>
      <c r="J1104" s="36"/>
      <c r="K1104" s="37"/>
      <c r="L1104" s="37"/>
      <c r="M1104" s="38"/>
      <c r="N1104" s="39"/>
      <c r="O1104" s="40"/>
      <c r="P1104" s="40"/>
      <c r="Q1104" s="34"/>
      <c r="R1104" s="34"/>
      <c r="S1104" s="41"/>
      <c r="T1104" s="36"/>
      <c r="U1104" s="36"/>
      <c r="V1104" s="42"/>
      <c r="W1104" s="42"/>
      <c r="X1104" s="42"/>
      <c r="Y1104" s="42"/>
      <c r="Z1104" s="36"/>
      <c r="AA1104" s="35"/>
      <c r="AB1104" s="48"/>
      <c r="AC1104" s="43"/>
      <c r="AD1104" s="44"/>
      <c r="AE1104" s="45"/>
      <c r="AF1104" s="36"/>
      <c r="AG1104" s="36"/>
      <c r="AH1104" s="36"/>
      <c r="AI1104" s="49"/>
      <c r="AJ1104" s="42"/>
      <c r="AK1104" s="113"/>
      <c r="AL1104" s="44"/>
      <c r="AM1104" s="46"/>
      <c r="AN1104" s="46"/>
      <c r="AO1104" s="46"/>
      <c r="AP1104" s="46"/>
      <c r="AQ1104" s="46"/>
      <c r="AR1104" s="46"/>
      <c r="BG1104" s="30">
        <f t="shared" si="59"/>
        <v>0</v>
      </c>
      <c r="BH1104" s="30" t="str">
        <f t="shared" si="60"/>
        <v>n/a</v>
      </c>
      <c r="BI1104" s="31" t="b">
        <f t="shared" si="61"/>
        <v>0</v>
      </c>
    </row>
    <row r="1105" spans="1:61" x14ac:dyDescent="0.15">
      <c r="A1105" s="29"/>
      <c r="B1105" s="32"/>
      <c r="C1105" s="33"/>
      <c r="D1105" s="33"/>
      <c r="E1105" s="47"/>
      <c r="F1105" s="41"/>
      <c r="G1105" s="34"/>
      <c r="H1105" s="35"/>
      <c r="I1105" s="35"/>
      <c r="J1105" s="36"/>
      <c r="K1105" s="37"/>
      <c r="L1105" s="37"/>
      <c r="M1105" s="38"/>
      <c r="N1105" s="39"/>
      <c r="O1105" s="40"/>
      <c r="P1105" s="40"/>
      <c r="Q1105" s="34"/>
      <c r="R1105" s="34"/>
      <c r="S1105" s="41"/>
      <c r="T1105" s="36"/>
      <c r="U1105" s="36"/>
      <c r="V1105" s="42"/>
      <c r="W1105" s="42"/>
      <c r="X1105" s="42"/>
      <c r="Y1105" s="42"/>
      <c r="Z1105" s="36"/>
      <c r="AA1105" s="35"/>
      <c r="AB1105" s="48"/>
      <c r="AC1105" s="43"/>
      <c r="AD1105" s="44"/>
      <c r="AE1105" s="45"/>
      <c r="AF1105" s="36"/>
      <c r="AG1105" s="36"/>
      <c r="AH1105" s="36"/>
      <c r="AI1105" s="49"/>
      <c r="AJ1105" s="42"/>
      <c r="AK1105" s="113"/>
      <c r="AL1105" s="44"/>
      <c r="AM1105" s="46"/>
      <c r="AN1105" s="46"/>
      <c r="AO1105" s="46"/>
      <c r="AP1105" s="46"/>
      <c r="AQ1105" s="46"/>
      <c r="AR1105" s="46"/>
      <c r="BG1105" s="30">
        <f t="shared" si="59"/>
        <v>0</v>
      </c>
      <c r="BH1105" s="30" t="str">
        <f t="shared" si="60"/>
        <v>n/a</v>
      </c>
      <c r="BI1105" s="31" t="b">
        <f t="shared" si="61"/>
        <v>0</v>
      </c>
    </row>
    <row r="1106" spans="1:61" x14ac:dyDescent="0.15">
      <c r="A1106" s="29"/>
      <c r="B1106" s="32"/>
      <c r="C1106" s="33"/>
      <c r="D1106" s="33"/>
      <c r="E1106" s="47"/>
      <c r="F1106" s="41"/>
      <c r="G1106" s="34"/>
      <c r="H1106" s="35"/>
      <c r="I1106" s="35"/>
      <c r="J1106" s="36"/>
      <c r="K1106" s="37"/>
      <c r="L1106" s="37"/>
      <c r="M1106" s="38"/>
      <c r="N1106" s="39"/>
      <c r="O1106" s="40"/>
      <c r="P1106" s="40"/>
      <c r="Q1106" s="34"/>
      <c r="R1106" s="34"/>
      <c r="S1106" s="41"/>
      <c r="T1106" s="36"/>
      <c r="U1106" s="36"/>
      <c r="V1106" s="42"/>
      <c r="W1106" s="42"/>
      <c r="X1106" s="42"/>
      <c r="Y1106" s="42"/>
      <c r="Z1106" s="36"/>
      <c r="AA1106" s="35"/>
      <c r="AB1106" s="48"/>
      <c r="AC1106" s="43"/>
      <c r="AD1106" s="44"/>
      <c r="AE1106" s="45"/>
      <c r="AF1106" s="36"/>
      <c r="AG1106" s="36"/>
      <c r="AH1106" s="36"/>
      <c r="AI1106" s="49"/>
      <c r="AJ1106" s="42"/>
      <c r="AK1106" s="113"/>
      <c r="AL1106" s="44"/>
      <c r="AM1106" s="46"/>
      <c r="AN1106" s="46"/>
      <c r="AO1106" s="46"/>
      <c r="AP1106" s="46"/>
      <c r="AQ1106" s="46"/>
      <c r="AR1106" s="46"/>
      <c r="BG1106" s="30">
        <f t="shared" si="59"/>
        <v>0</v>
      </c>
      <c r="BH1106" s="30" t="str">
        <f t="shared" si="60"/>
        <v>n/a</v>
      </c>
      <c r="BI1106" s="31" t="b">
        <f t="shared" si="61"/>
        <v>0</v>
      </c>
    </row>
    <row r="1107" spans="1:61" x14ac:dyDescent="0.15">
      <c r="A1107" s="29"/>
      <c r="B1107" s="32"/>
      <c r="C1107" s="33"/>
      <c r="D1107" s="33"/>
      <c r="E1107" s="47"/>
      <c r="F1107" s="41"/>
      <c r="G1107" s="34"/>
      <c r="H1107" s="35"/>
      <c r="I1107" s="35"/>
      <c r="J1107" s="36"/>
      <c r="K1107" s="37"/>
      <c r="L1107" s="37"/>
      <c r="M1107" s="38"/>
      <c r="N1107" s="39"/>
      <c r="O1107" s="40"/>
      <c r="P1107" s="40"/>
      <c r="Q1107" s="34"/>
      <c r="R1107" s="34"/>
      <c r="S1107" s="41"/>
      <c r="T1107" s="36"/>
      <c r="U1107" s="36"/>
      <c r="V1107" s="42"/>
      <c r="W1107" s="42"/>
      <c r="X1107" s="42"/>
      <c r="Y1107" s="42"/>
      <c r="Z1107" s="36"/>
      <c r="AA1107" s="35"/>
      <c r="AB1107" s="48"/>
      <c r="AC1107" s="43"/>
      <c r="AD1107" s="44"/>
      <c r="AE1107" s="45"/>
      <c r="AF1107" s="36"/>
      <c r="AG1107" s="36"/>
      <c r="AH1107" s="36"/>
      <c r="AI1107" s="49"/>
      <c r="AJ1107" s="42"/>
      <c r="AK1107" s="113"/>
      <c r="AL1107" s="44"/>
      <c r="AM1107" s="46"/>
      <c r="AN1107" s="46"/>
      <c r="AO1107" s="46"/>
      <c r="AP1107" s="46"/>
      <c r="AQ1107" s="46"/>
      <c r="AR1107" s="46"/>
      <c r="BG1107" s="30">
        <f t="shared" si="59"/>
        <v>0</v>
      </c>
      <c r="BH1107" s="30" t="str">
        <f t="shared" si="60"/>
        <v>n/a</v>
      </c>
      <c r="BI1107" s="31" t="b">
        <f t="shared" si="61"/>
        <v>0</v>
      </c>
    </row>
    <row r="1108" spans="1:61" x14ac:dyDescent="0.15">
      <c r="A1108" s="29"/>
      <c r="B1108" s="32"/>
      <c r="C1108" s="33"/>
      <c r="D1108" s="33"/>
      <c r="E1108" s="47"/>
      <c r="F1108" s="41"/>
      <c r="G1108" s="34"/>
      <c r="H1108" s="35"/>
      <c r="I1108" s="35"/>
      <c r="J1108" s="36"/>
      <c r="K1108" s="37"/>
      <c r="L1108" s="37"/>
      <c r="M1108" s="38"/>
      <c r="N1108" s="39"/>
      <c r="O1108" s="40"/>
      <c r="P1108" s="40"/>
      <c r="Q1108" s="34"/>
      <c r="R1108" s="34"/>
      <c r="S1108" s="41"/>
      <c r="T1108" s="36"/>
      <c r="U1108" s="36"/>
      <c r="V1108" s="42"/>
      <c r="W1108" s="42"/>
      <c r="X1108" s="42"/>
      <c r="Y1108" s="42"/>
      <c r="Z1108" s="36"/>
      <c r="AA1108" s="35"/>
      <c r="AB1108" s="48"/>
      <c r="AC1108" s="43"/>
      <c r="AD1108" s="44"/>
      <c r="AE1108" s="45"/>
      <c r="AF1108" s="36"/>
      <c r="AG1108" s="36"/>
      <c r="AH1108" s="36"/>
      <c r="AI1108" s="49"/>
      <c r="AJ1108" s="42"/>
      <c r="AK1108" s="113"/>
      <c r="AL1108" s="44"/>
      <c r="AM1108" s="46"/>
      <c r="AN1108" s="46"/>
      <c r="AO1108" s="46"/>
      <c r="AP1108" s="46"/>
      <c r="AQ1108" s="46"/>
      <c r="AR1108" s="46"/>
      <c r="BG1108" s="30">
        <f t="shared" si="59"/>
        <v>0</v>
      </c>
      <c r="BH1108" s="30" t="str">
        <f t="shared" si="60"/>
        <v>n/a</v>
      </c>
      <c r="BI1108" s="31" t="b">
        <f t="shared" si="61"/>
        <v>0</v>
      </c>
    </row>
    <row r="1109" spans="1:61" x14ac:dyDescent="0.15">
      <c r="A1109" s="29"/>
      <c r="B1109" s="32"/>
      <c r="C1109" s="33"/>
      <c r="D1109" s="33"/>
      <c r="E1109" s="47"/>
      <c r="F1109" s="41"/>
      <c r="G1109" s="34"/>
      <c r="H1109" s="35"/>
      <c r="I1109" s="35"/>
      <c r="J1109" s="36"/>
      <c r="K1109" s="37"/>
      <c r="L1109" s="37"/>
      <c r="M1109" s="38"/>
      <c r="N1109" s="39"/>
      <c r="O1109" s="40"/>
      <c r="P1109" s="40"/>
      <c r="Q1109" s="34"/>
      <c r="R1109" s="34"/>
      <c r="S1109" s="41"/>
      <c r="T1109" s="36"/>
      <c r="U1109" s="36"/>
      <c r="V1109" s="42"/>
      <c r="W1109" s="42"/>
      <c r="X1109" s="42"/>
      <c r="Y1109" s="42"/>
      <c r="Z1109" s="36"/>
      <c r="AA1109" s="35"/>
      <c r="AB1109" s="48"/>
      <c r="AC1109" s="43"/>
      <c r="AD1109" s="44"/>
      <c r="AE1109" s="45"/>
      <c r="AF1109" s="36"/>
      <c r="AG1109" s="36"/>
      <c r="AH1109" s="36"/>
      <c r="AI1109" s="49"/>
      <c r="AJ1109" s="42"/>
      <c r="AK1109" s="113"/>
      <c r="AL1109" s="44"/>
      <c r="AM1109" s="46"/>
      <c r="AN1109" s="46"/>
      <c r="AO1109" s="46"/>
      <c r="AP1109" s="46"/>
      <c r="AQ1109" s="46"/>
      <c r="AR1109" s="46"/>
      <c r="BG1109" s="30">
        <f t="shared" si="59"/>
        <v>0</v>
      </c>
      <c r="BH1109" s="30" t="str">
        <f t="shared" si="60"/>
        <v>n/a</v>
      </c>
      <c r="BI1109" s="31" t="b">
        <f t="shared" si="61"/>
        <v>0</v>
      </c>
    </row>
    <row r="1110" spans="1:61" x14ac:dyDescent="0.15">
      <c r="A1110" s="29"/>
      <c r="B1110" s="32"/>
      <c r="C1110" s="33"/>
      <c r="D1110" s="33"/>
      <c r="E1110" s="47"/>
      <c r="F1110" s="41"/>
      <c r="G1110" s="34"/>
      <c r="H1110" s="35"/>
      <c r="I1110" s="35"/>
      <c r="J1110" s="36"/>
      <c r="K1110" s="37"/>
      <c r="L1110" s="37"/>
      <c r="M1110" s="38"/>
      <c r="N1110" s="39"/>
      <c r="O1110" s="40"/>
      <c r="P1110" s="40"/>
      <c r="Q1110" s="34"/>
      <c r="R1110" s="34"/>
      <c r="S1110" s="41"/>
      <c r="T1110" s="36"/>
      <c r="U1110" s="36"/>
      <c r="V1110" s="42"/>
      <c r="W1110" s="42"/>
      <c r="X1110" s="42"/>
      <c r="Y1110" s="42"/>
      <c r="Z1110" s="36"/>
      <c r="AA1110" s="35"/>
      <c r="AB1110" s="48"/>
      <c r="AC1110" s="43"/>
      <c r="AD1110" s="44"/>
      <c r="AE1110" s="45"/>
      <c r="AF1110" s="36"/>
      <c r="AG1110" s="36"/>
      <c r="AH1110" s="36"/>
      <c r="AI1110" s="49"/>
      <c r="AJ1110" s="42"/>
      <c r="AK1110" s="113"/>
      <c r="AL1110" s="44"/>
      <c r="AM1110" s="46"/>
      <c r="AN1110" s="46"/>
      <c r="AO1110" s="46"/>
      <c r="AP1110" s="46"/>
      <c r="AQ1110" s="46"/>
      <c r="AR1110" s="46"/>
      <c r="BG1110" s="30">
        <f t="shared" si="59"/>
        <v>0</v>
      </c>
      <c r="BH1110" s="30" t="str">
        <f t="shared" si="60"/>
        <v>n/a</v>
      </c>
      <c r="BI1110" s="31" t="b">
        <f t="shared" si="61"/>
        <v>0</v>
      </c>
    </row>
    <row r="1111" spans="1:61" x14ac:dyDescent="0.15">
      <c r="A1111" s="29"/>
      <c r="B1111" s="32"/>
      <c r="C1111" s="33"/>
      <c r="D1111" s="33"/>
      <c r="E1111" s="47"/>
      <c r="F1111" s="41"/>
      <c r="G1111" s="34"/>
      <c r="H1111" s="35"/>
      <c r="I1111" s="35"/>
      <c r="J1111" s="36"/>
      <c r="K1111" s="37"/>
      <c r="L1111" s="37"/>
      <c r="M1111" s="38"/>
      <c r="N1111" s="39"/>
      <c r="O1111" s="40"/>
      <c r="P1111" s="40"/>
      <c r="Q1111" s="34"/>
      <c r="R1111" s="34"/>
      <c r="S1111" s="41"/>
      <c r="T1111" s="36"/>
      <c r="U1111" s="36"/>
      <c r="V1111" s="42"/>
      <c r="W1111" s="42"/>
      <c r="X1111" s="42"/>
      <c r="Y1111" s="42"/>
      <c r="Z1111" s="36"/>
      <c r="AA1111" s="35"/>
      <c r="AB1111" s="48"/>
      <c r="AC1111" s="43"/>
      <c r="AD1111" s="44"/>
      <c r="AE1111" s="45"/>
      <c r="AF1111" s="36"/>
      <c r="AG1111" s="36"/>
      <c r="AH1111" s="36"/>
      <c r="AI1111" s="49"/>
      <c r="AJ1111" s="42"/>
      <c r="AK1111" s="113"/>
      <c r="AL1111" s="44"/>
      <c r="AM1111" s="46"/>
      <c r="AN1111" s="46"/>
      <c r="AO1111" s="46"/>
      <c r="AP1111" s="46"/>
      <c r="AQ1111" s="46"/>
      <c r="AR1111" s="46"/>
      <c r="BG1111" s="30">
        <f t="shared" si="59"/>
        <v>0</v>
      </c>
      <c r="BH1111" s="30" t="str">
        <f t="shared" si="60"/>
        <v>n/a</v>
      </c>
      <c r="BI1111" s="31" t="b">
        <f t="shared" si="61"/>
        <v>0</v>
      </c>
    </row>
    <row r="1112" spans="1:61" x14ac:dyDescent="0.15">
      <c r="A1112" s="29"/>
      <c r="B1112" s="32"/>
      <c r="C1112" s="33"/>
      <c r="D1112" s="33"/>
      <c r="E1112" s="47"/>
      <c r="F1112" s="41"/>
      <c r="G1112" s="34"/>
      <c r="H1112" s="35"/>
      <c r="I1112" s="35"/>
      <c r="J1112" s="36"/>
      <c r="K1112" s="37"/>
      <c r="L1112" s="37"/>
      <c r="M1112" s="38"/>
      <c r="N1112" s="39"/>
      <c r="O1112" s="40"/>
      <c r="P1112" s="40"/>
      <c r="Q1112" s="34"/>
      <c r="R1112" s="34"/>
      <c r="S1112" s="41"/>
      <c r="T1112" s="36"/>
      <c r="U1112" s="36"/>
      <c r="V1112" s="42"/>
      <c r="W1112" s="42"/>
      <c r="X1112" s="42"/>
      <c r="Y1112" s="42"/>
      <c r="Z1112" s="36"/>
      <c r="AA1112" s="35"/>
      <c r="AB1112" s="48"/>
      <c r="AC1112" s="43"/>
      <c r="AD1112" s="44"/>
      <c r="AE1112" s="45"/>
      <c r="AF1112" s="36"/>
      <c r="AG1112" s="36"/>
      <c r="AH1112" s="36"/>
      <c r="AI1112" s="49"/>
      <c r="AJ1112" s="42"/>
      <c r="AK1112" s="113"/>
      <c r="AL1112" s="44"/>
      <c r="AM1112" s="46"/>
      <c r="AN1112" s="46"/>
      <c r="AO1112" s="46"/>
      <c r="AP1112" s="46"/>
      <c r="AQ1112" s="46"/>
      <c r="AR1112" s="46"/>
      <c r="BG1112" s="30">
        <f t="shared" si="59"/>
        <v>0</v>
      </c>
      <c r="BH1112" s="30" t="str">
        <f t="shared" si="60"/>
        <v>n/a</v>
      </c>
      <c r="BI1112" s="31" t="b">
        <f t="shared" si="61"/>
        <v>0</v>
      </c>
    </row>
    <row r="1113" spans="1:61" x14ac:dyDescent="0.15">
      <c r="A1113" s="29"/>
      <c r="B1113" s="32"/>
      <c r="C1113" s="33"/>
      <c r="D1113" s="33"/>
      <c r="E1113" s="47"/>
      <c r="F1113" s="41"/>
      <c r="G1113" s="34"/>
      <c r="H1113" s="35"/>
      <c r="I1113" s="35"/>
      <c r="J1113" s="36"/>
      <c r="K1113" s="37"/>
      <c r="L1113" s="37"/>
      <c r="M1113" s="38"/>
      <c r="N1113" s="39"/>
      <c r="O1113" s="40"/>
      <c r="P1113" s="40"/>
      <c r="Q1113" s="34"/>
      <c r="R1113" s="34"/>
      <c r="S1113" s="41"/>
      <c r="T1113" s="36"/>
      <c r="U1113" s="36"/>
      <c r="V1113" s="42"/>
      <c r="W1113" s="42"/>
      <c r="X1113" s="42"/>
      <c r="Y1113" s="42"/>
      <c r="Z1113" s="36"/>
      <c r="AA1113" s="35"/>
      <c r="AB1113" s="48"/>
      <c r="AC1113" s="43"/>
      <c r="AD1113" s="44"/>
      <c r="AE1113" s="45"/>
      <c r="AF1113" s="36"/>
      <c r="AG1113" s="36"/>
      <c r="AH1113" s="36"/>
      <c r="AI1113" s="49"/>
      <c r="AJ1113" s="42"/>
      <c r="AK1113" s="113"/>
      <c r="AL1113" s="44"/>
      <c r="AM1113" s="46"/>
      <c r="AN1113" s="46"/>
      <c r="AO1113" s="46"/>
      <c r="AP1113" s="46"/>
      <c r="AQ1113" s="46"/>
      <c r="AR1113" s="46"/>
      <c r="BG1113" s="30">
        <f t="shared" si="59"/>
        <v>0</v>
      </c>
      <c r="BH1113" s="30" t="str">
        <f t="shared" si="60"/>
        <v>n/a</v>
      </c>
      <c r="BI1113" s="31" t="b">
        <f t="shared" si="61"/>
        <v>0</v>
      </c>
    </row>
    <row r="1114" spans="1:61" x14ac:dyDescent="0.15">
      <c r="A1114" s="29"/>
      <c r="B1114" s="32"/>
      <c r="C1114" s="33"/>
      <c r="D1114" s="33"/>
      <c r="E1114" s="47"/>
      <c r="F1114" s="41"/>
      <c r="G1114" s="34"/>
      <c r="H1114" s="35"/>
      <c r="I1114" s="35"/>
      <c r="J1114" s="36"/>
      <c r="K1114" s="37"/>
      <c r="L1114" s="37"/>
      <c r="M1114" s="38"/>
      <c r="N1114" s="39"/>
      <c r="O1114" s="40"/>
      <c r="P1114" s="40"/>
      <c r="Q1114" s="34"/>
      <c r="R1114" s="34"/>
      <c r="S1114" s="41"/>
      <c r="T1114" s="36"/>
      <c r="U1114" s="36"/>
      <c r="V1114" s="42"/>
      <c r="W1114" s="42"/>
      <c r="X1114" s="42"/>
      <c r="Y1114" s="42"/>
      <c r="Z1114" s="36"/>
      <c r="AA1114" s="35"/>
      <c r="AB1114" s="48"/>
      <c r="AC1114" s="43"/>
      <c r="AD1114" s="44"/>
      <c r="AE1114" s="45"/>
      <c r="AF1114" s="36"/>
      <c r="AG1114" s="36"/>
      <c r="AH1114" s="36"/>
      <c r="AI1114" s="49"/>
      <c r="AJ1114" s="42"/>
      <c r="AK1114" s="113"/>
      <c r="AL1114" s="44"/>
      <c r="AM1114" s="46"/>
      <c r="AN1114" s="46"/>
      <c r="AO1114" s="46"/>
      <c r="AP1114" s="46"/>
      <c r="AQ1114" s="46"/>
      <c r="AR1114" s="46"/>
      <c r="BG1114" s="30">
        <f t="shared" si="59"/>
        <v>0</v>
      </c>
      <c r="BH1114" s="30" t="str">
        <f t="shared" si="60"/>
        <v>n/a</v>
      </c>
      <c r="BI1114" s="31" t="b">
        <f t="shared" si="61"/>
        <v>0</v>
      </c>
    </row>
    <row r="1115" spans="1:61" x14ac:dyDescent="0.15">
      <c r="A1115" s="29"/>
      <c r="B1115" s="32"/>
      <c r="C1115" s="33"/>
      <c r="D1115" s="33"/>
      <c r="E1115" s="47"/>
      <c r="F1115" s="41"/>
      <c r="G1115" s="34"/>
      <c r="H1115" s="35"/>
      <c r="I1115" s="35"/>
      <c r="J1115" s="36"/>
      <c r="K1115" s="37"/>
      <c r="L1115" s="37"/>
      <c r="M1115" s="38"/>
      <c r="N1115" s="39"/>
      <c r="O1115" s="40"/>
      <c r="P1115" s="40"/>
      <c r="Q1115" s="34"/>
      <c r="R1115" s="34"/>
      <c r="S1115" s="41"/>
      <c r="T1115" s="36"/>
      <c r="U1115" s="36"/>
      <c r="V1115" s="42"/>
      <c r="W1115" s="42"/>
      <c r="X1115" s="42"/>
      <c r="Y1115" s="42"/>
      <c r="Z1115" s="36"/>
      <c r="AA1115" s="35"/>
      <c r="AB1115" s="48"/>
      <c r="AC1115" s="43"/>
      <c r="AD1115" s="44"/>
      <c r="AE1115" s="45"/>
      <c r="AF1115" s="36"/>
      <c r="AG1115" s="36"/>
      <c r="AH1115" s="36"/>
      <c r="AI1115" s="49"/>
      <c r="AJ1115" s="42"/>
      <c r="AK1115" s="113"/>
      <c r="AL1115" s="44"/>
      <c r="AM1115" s="46"/>
      <c r="AN1115" s="46"/>
      <c r="AO1115" s="46"/>
      <c r="AP1115" s="46"/>
      <c r="AQ1115" s="46"/>
      <c r="AR1115" s="46"/>
      <c r="BG1115" s="30">
        <f t="shared" si="59"/>
        <v>0</v>
      </c>
      <c r="BH1115" s="30" t="str">
        <f t="shared" si="60"/>
        <v>n/a</v>
      </c>
      <c r="BI1115" s="31" t="b">
        <f t="shared" si="61"/>
        <v>0</v>
      </c>
    </row>
    <row r="1116" spans="1:61" x14ac:dyDescent="0.15">
      <c r="A1116" s="29"/>
      <c r="B1116" s="32"/>
      <c r="C1116" s="33"/>
      <c r="D1116" s="33"/>
      <c r="E1116" s="47"/>
      <c r="F1116" s="41"/>
      <c r="G1116" s="34"/>
      <c r="H1116" s="35"/>
      <c r="I1116" s="35"/>
      <c r="J1116" s="36"/>
      <c r="K1116" s="37"/>
      <c r="L1116" s="37"/>
      <c r="M1116" s="38"/>
      <c r="N1116" s="39"/>
      <c r="O1116" s="40"/>
      <c r="P1116" s="40"/>
      <c r="Q1116" s="34"/>
      <c r="R1116" s="34"/>
      <c r="S1116" s="41"/>
      <c r="T1116" s="36"/>
      <c r="U1116" s="36"/>
      <c r="V1116" s="42"/>
      <c r="W1116" s="42"/>
      <c r="X1116" s="42"/>
      <c r="Y1116" s="42"/>
      <c r="Z1116" s="36"/>
      <c r="AA1116" s="35"/>
      <c r="AB1116" s="48"/>
      <c r="AC1116" s="43"/>
      <c r="AD1116" s="44"/>
      <c r="AE1116" s="45"/>
      <c r="AF1116" s="36"/>
      <c r="AG1116" s="36"/>
      <c r="AH1116" s="36"/>
      <c r="AI1116" s="49"/>
      <c r="AJ1116" s="42"/>
      <c r="AK1116" s="113"/>
      <c r="AL1116" s="44"/>
      <c r="AM1116" s="46"/>
      <c r="AN1116" s="46"/>
      <c r="AO1116" s="46"/>
      <c r="AP1116" s="46"/>
      <c r="AQ1116" s="46"/>
      <c r="AR1116" s="46"/>
      <c r="BG1116" s="30">
        <f t="shared" si="59"/>
        <v>0</v>
      </c>
      <c r="BH1116" s="30" t="str">
        <f t="shared" si="60"/>
        <v>n/a</v>
      </c>
      <c r="BI1116" s="31" t="b">
        <f t="shared" si="61"/>
        <v>0</v>
      </c>
    </row>
    <row r="1117" spans="1:61" x14ac:dyDescent="0.15">
      <c r="A1117" s="29"/>
      <c r="B1117" s="32"/>
      <c r="C1117" s="33"/>
      <c r="D1117" s="33"/>
      <c r="E1117" s="47"/>
      <c r="F1117" s="41"/>
      <c r="G1117" s="34"/>
      <c r="H1117" s="35"/>
      <c r="I1117" s="35"/>
      <c r="J1117" s="36"/>
      <c r="K1117" s="37"/>
      <c r="L1117" s="37"/>
      <c r="M1117" s="38"/>
      <c r="N1117" s="39"/>
      <c r="O1117" s="40"/>
      <c r="P1117" s="40"/>
      <c r="Q1117" s="34"/>
      <c r="R1117" s="34"/>
      <c r="S1117" s="41"/>
      <c r="T1117" s="36"/>
      <c r="U1117" s="36"/>
      <c r="V1117" s="42"/>
      <c r="W1117" s="42"/>
      <c r="X1117" s="42"/>
      <c r="Y1117" s="42"/>
      <c r="Z1117" s="36"/>
      <c r="AA1117" s="35"/>
      <c r="AB1117" s="48"/>
      <c r="AC1117" s="43"/>
      <c r="AD1117" s="44"/>
      <c r="AE1117" s="45"/>
      <c r="AF1117" s="36"/>
      <c r="AG1117" s="36"/>
      <c r="AH1117" s="36"/>
      <c r="AI1117" s="49"/>
      <c r="AJ1117" s="42"/>
      <c r="AK1117" s="113"/>
      <c r="AL1117" s="44"/>
      <c r="AM1117" s="46"/>
      <c r="AN1117" s="46"/>
      <c r="AO1117" s="46"/>
      <c r="AP1117" s="46"/>
      <c r="AQ1117" s="46"/>
      <c r="AR1117" s="46"/>
      <c r="BG1117" s="30">
        <f t="shared" si="59"/>
        <v>0</v>
      </c>
      <c r="BH1117" s="30" t="str">
        <f t="shared" si="60"/>
        <v>n/a</v>
      </c>
      <c r="BI1117" s="31" t="b">
        <f t="shared" si="61"/>
        <v>0</v>
      </c>
    </row>
    <row r="1118" spans="1:61" x14ac:dyDescent="0.15">
      <c r="A1118" s="29"/>
      <c r="B1118" s="32"/>
      <c r="C1118" s="33"/>
      <c r="D1118" s="33"/>
      <c r="E1118" s="47"/>
      <c r="F1118" s="41"/>
      <c r="G1118" s="34"/>
      <c r="H1118" s="35"/>
      <c r="I1118" s="35"/>
      <c r="J1118" s="36"/>
      <c r="K1118" s="37"/>
      <c r="L1118" s="37"/>
      <c r="M1118" s="38"/>
      <c r="N1118" s="39"/>
      <c r="O1118" s="40"/>
      <c r="P1118" s="40"/>
      <c r="Q1118" s="34"/>
      <c r="R1118" s="34"/>
      <c r="S1118" s="41"/>
      <c r="T1118" s="36"/>
      <c r="U1118" s="36"/>
      <c r="V1118" s="42"/>
      <c r="W1118" s="42"/>
      <c r="X1118" s="42"/>
      <c r="Y1118" s="42"/>
      <c r="Z1118" s="36"/>
      <c r="AA1118" s="35"/>
      <c r="AB1118" s="48"/>
      <c r="AC1118" s="43"/>
      <c r="AD1118" s="44"/>
      <c r="AE1118" s="45"/>
      <c r="AF1118" s="36"/>
      <c r="AG1118" s="36"/>
      <c r="AH1118" s="36"/>
      <c r="AI1118" s="49"/>
      <c r="AJ1118" s="42"/>
      <c r="AK1118" s="113"/>
      <c r="AL1118" s="44"/>
      <c r="AM1118" s="46"/>
      <c r="AN1118" s="46"/>
      <c r="AO1118" s="46"/>
      <c r="AP1118" s="46"/>
      <c r="AQ1118" s="46"/>
      <c r="AR1118" s="46"/>
      <c r="BG1118" s="30">
        <f t="shared" si="59"/>
        <v>0</v>
      </c>
      <c r="BH1118" s="30" t="str">
        <f t="shared" si="60"/>
        <v>n/a</v>
      </c>
      <c r="BI1118" s="31" t="b">
        <f t="shared" si="61"/>
        <v>0</v>
      </c>
    </row>
    <row r="1119" spans="1:61" x14ac:dyDescent="0.15">
      <c r="A1119" s="29"/>
      <c r="B1119" s="32"/>
      <c r="C1119" s="33"/>
      <c r="D1119" s="33"/>
      <c r="E1119" s="47"/>
      <c r="F1119" s="41"/>
      <c r="G1119" s="34"/>
      <c r="H1119" s="35"/>
      <c r="I1119" s="35"/>
      <c r="J1119" s="36"/>
      <c r="K1119" s="37"/>
      <c r="L1119" s="37"/>
      <c r="M1119" s="38"/>
      <c r="N1119" s="39"/>
      <c r="O1119" s="40"/>
      <c r="P1119" s="40"/>
      <c r="Q1119" s="34"/>
      <c r="R1119" s="34"/>
      <c r="S1119" s="41"/>
      <c r="T1119" s="36"/>
      <c r="U1119" s="36"/>
      <c r="V1119" s="42"/>
      <c r="W1119" s="42"/>
      <c r="X1119" s="42"/>
      <c r="Y1119" s="42"/>
      <c r="Z1119" s="36"/>
      <c r="AA1119" s="35"/>
      <c r="AB1119" s="48"/>
      <c r="AC1119" s="43"/>
      <c r="AD1119" s="44"/>
      <c r="AE1119" s="45"/>
      <c r="AF1119" s="36"/>
      <c r="AG1119" s="36"/>
      <c r="AH1119" s="36"/>
      <c r="AI1119" s="49"/>
      <c r="AJ1119" s="42"/>
      <c r="AK1119" s="113"/>
      <c r="AL1119" s="44"/>
      <c r="AM1119" s="46"/>
      <c r="AN1119" s="46"/>
      <c r="AO1119" s="46"/>
      <c r="AP1119" s="46"/>
      <c r="AQ1119" s="46"/>
      <c r="AR1119" s="46"/>
      <c r="BG1119" s="30">
        <f t="shared" si="59"/>
        <v>0</v>
      </c>
      <c r="BH1119" s="30" t="str">
        <f t="shared" si="60"/>
        <v>n/a</v>
      </c>
      <c r="BI1119" s="31" t="b">
        <f t="shared" si="61"/>
        <v>0</v>
      </c>
    </row>
    <row r="1120" spans="1:61" x14ac:dyDescent="0.15">
      <c r="A1120" s="29"/>
      <c r="B1120" s="32"/>
      <c r="C1120" s="33"/>
      <c r="D1120" s="33"/>
      <c r="E1120" s="47"/>
      <c r="F1120" s="41"/>
      <c r="G1120" s="34"/>
      <c r="H1120" s="35"/>
      <c r="I1120" s="35"/>
      <c r="J1120" s="36"/>
      <c r="K1120" s="37"/>
      <c r="L1120" s="37"/>
      <c r="M1120" s="38"/>
      <c r="N1120" s="39"/>
      <c r="O1120" s="40"/>
      <c r="P1120" s="40"/>
      <c r="Q1120" s="34"/>
      <c r="R1120" s="34"/>
      <c r="S1120" s="41"/>
      <c r="T1120" s="36"/>
      <c r="U1120" s="36"/>
      <c r="V1120" s="42"/>
      <c r="W1120" s="42"/>
      <c r="X1120" s="42"/>
      <c r="Y1120" s="42"/>
      <c r="Z1120" s="36"/>
      <c r="AA1120" s="35"/>
      <c r="AB1120" s="48"/>
      <c r="AC1120" s="43"/>
      <c r="AD1120" s="44"/>
      <c r="AE1120" s="45"/>
      <c r="AF1120" s="36"/>
      <c r="AG1120" s="36"/>
      <c r="AH1120" s="36"/>
      <c r="AI1120" s="49"/>
      <c r="AJ1120" s="42"/>
      <c r="AK1120" s="113"/>
      <c r="AL1120" s="44"/>
      <c r="AM1120" s="46"/>
      <c r="AN1120" s="46"/>
      <c r="AO1120" s="46"/>
      <c r="AP1120" s="46"/>
      <c r="AQ1120" s="46"/>
      <c r="AR1120" s="46"/>
      <c r="BG1120" s="30">
        <f t="shared" si="59"/>
        <v>0</v>
      </c>
      <c r="BH1120" s="30" t="str">
        <f t="shared" si="60"/>
        <v>n/a</v>
      </c>
      <c r="BI1120" s="31" t="b">
        <f t="shared" si="61"/>
        <v>0</v>
      </c>
    </row>
    <row r="1121" spans="1:61" x14ac:dyDescent="0.15">
      <c r="A1121" s="29"/>
      <c r="B1121" s="32"/>
      <c r="C1121" s="33"/>
      <c r="D1121" s="33"/>
      <c r="E1121" s="47"/>
      <c r="F1121" s="41"/>
      <c r="G1121" s="34"/>
      <c r="H1121" s="35"/>
      <c r="I1121" s="35"/>
      <c r="J1121" s="36"/>
      <c r="K1121" s="37"/>
      <c r="L1121" s="37"/>
      <c r="M1121" s="38"/>
      <c r="N1121" s="39"/>
      <c r="O1121" s="40"/>
      <c r="P1121" s="40"/>
      <c r="Q1121" s="34"/>
      <c r="R1121" s="34"/>
      <c r="S1121" s="41"/>
      <c r="T1121" s="36"/>
      <c r="U1121" s="36"/>
      <c r="V1121" s="42"/>
      <c r="W1121" s="42"/>
      <c r="X1121" s="42"/>
      <c r="Y1121" s="42"/>
      <c r="Z1121" s="36"/>
      <c r="AA1121" s="35"/>
      <c r="AB1121" s="48"/>
      <c r="AC1121" s="43"/>
      <c r="AD1121" s="44"/>
      <c r="AE1121" s="45"/>
      <c r="AF1121" s="36"/>
      <c r="AG1121" s="36"/>
      <c r="AH1121" s="36"/>
      <c r="AI1121" s="49"/>
      <c r="AJ1121" s="42"/>
      <c r="AK1121" s="113"/>
      <c r="AL1121" s="44"/>
      <c r="AM1121" s="46"/>
      <c r="AN1121" s="46"/>
      <c r="AO1121" s="46"/>
      <c r="AP1121" s="46"/>
      <c r="AQ1121" s="46"/>
      <c r="AR1121" s="46"/>
      <c r="BG1121" s="30">
        <f t="shared" si="59"/>
        <v>0</v>
      </c>
      <c r="BH1121" s="30" t="str">
        <f t="shared" si="60"/>
        <v>n/a</v>
      </c>
      <c r="BI1121" s="31" t="b">
        <f t="shared" si="61"/>
        <v>0</v>
      </c>
    </row>
    <row r="1122" spans="1:61" x14ac:dyDescent="0.15">
      <c r="A1122" s="29"/>
      <c r="B1122" s="32"/>
      <c r="C1122" s="33"/>
      <c r="D1122" s="33"/>
      <c r="E1122" s="47"/>
      <c r="F1122" s="41"/>
      <c r="G1122" s="34"/>
      <c r="H1122" s="35"/>
      <c r="I1122" s="35"/>
      <c r="J1122" s="36"/>
      <c r="K1122" s="37"/>
      <c r="L1122" s="37"/>
      <c r="M1122" s="38"/>
      <c r="N1122" s="39"/>
      <c r="O1122" s="40"/>
      <c r="P1122" s="40"/>
      <c r="Q1122" s="34"/>
      <c r="R1122" s="34"/>
      <c r="S1122" s="41"/>
      <c r="T1122" s="36"/>
      <c r="U1122" s="36"/>
      <c r="V1122" s="42"/>
      <c r="W1122" s="42"/>
      <c r="X1122" s="42"/>
      <c r="Y1122" s="42"/>
      <c r="Z1122" s="36"/>
      <c r="AA1122" s="35"/>
      <c r="AB1122" s="48"/>
      <c r="AC1122" s="43"/>
      <c r="AD1122" s="44"/>
      <c r="AE1122" s="45"/>
      <c r="AF1122" s="36"/>
      <c r="AG1122" s="36"/>
      <c r="AH1122" s="36"/>
      <c r="AI1122" s="49"/>
      <c r="AJ1122" s="42"/>
      <c r="AK1122" s="113"/>
      <c r="AL1122" s="44"/>
      <c r="AM1122" s="46"/>
      <c r="AN1122" s="46"/>
      <c r="AO1122" s="46"/>
      <c r="AP1122" s="46"/>
      <c r="AQ1122" s="46"/>
      <c r="AR1122" s="46"/>
      <c r="BG1122" s="30">
        <f t="shared" si="59"/>
        <v>0</v>
      </c>
      <c r="BH1122" s="30" t="str">
        <f t="shared" si="60"/>
        <v>n/a</v>
      </c>
      <c r="BI1122" s="31" t="b">
        <f t="shared" si="61"/>
        <v>0</v>
      </c>
    </row>
    <row r="1123" spans="1:61" x14ac:dyDescent="0.15">
      <c r="A1123" s="29"/>
      <c r="B1123" s="32"/>
      <c r="C1123" s="33"/>
      <c r="D1123" s="33"/>
      <c r="E1123" s="47"/>
      <c r="F1123" s="41"/>
      <c r="G1123" s="34"/>
      <c r="H1123" s="35"/>
      <c r="I1123" s="35"/>
      <c r="J1123" s="36"/>
      <c r="K1123" s="37"/>
      <c r="L1123" s="37"/>
      <c r="M1123" s="38"/>
      <c r="N1123" s="39"/>
      <c r="O1123" s="40"/>
      <c r="P1123" s="40"/>
      <c r="Q1123" s="34"/>
      <c r="R1123" s="34"/>
      <c r="S1123" s="41"/>
      <c r="T1123" s="36"/>
      <c r="U1123" s="36"/>
      <c r="V1123" s="42"/>
      <c r="W1123" s="42"/>
      <c r="X1123" s="42"/>
      <c r="Y1123" s="42"/>
      <c r="Z1123" s="36"/>
      <c r="AA1123" s="35"/>
      <c r="AB1123" s="48"/>
      <c r="AC1123" s="43"/>
      <c r="AD1123" s="44"/>
      <c r="AE1123" s="45"/>
      <c r="AF1123" s="36"/>
      <c r="AG1123" s="36"/>
      <c r="AH1123" s="36"/>
      <c r="AI1123" s="49"/>
      <c r="AJ1123" s="42"/>
      <c r="AK1123" s="113"/>
      <c r="AL1123" s="44"/>
      <c r="AM1123" s="46"/>
      <c r="AN1123" s="46"/>
      <c r="AO1123" s="46"/>
      <c r="AP1123" s="46"/>
      <c r="AQ1123" s="46"/>
      <c r="AR1123" s="46"/>
      <c r="BG1123" s="30">
        <f t="shared" si="59"/>
        <v>0</v>
      </c>
      <c r="BH1123" s="30" t="str">
        <f t="shared" si="60"/>
        <v>n/a</v>
      </c>
      <c r="BI1123" s="31" t="b">
        <f t="shared" si="61"/>
        <v>0</v>
      </c>
    </row>
    <row r="1124" spans="1:61" x14ac:dyDescent="0.15">
      <c r="A1124" s="29"/>
      <c r="B1124" s="32"/>
      <c r="C1124" s="33"/>
      <c r="D1124" s="33"/>
      <c r="E1124" s="47"/>
      <c r="F1124" s="41"/>
      <c r="G1124" s="34"/>
      <c r="H1124" s="35"/>
      <c r="I1124" s="35"/>
      <c r="J1124" s="36"/>
      <c r="K1124" s="37"/>
      <c r="L1124" s="37"/>
      <c r="M1124" s="38"/>
      <c r="N1124" s="39"/>
      <c r="O1124" s="40"/>
      <c r="P1124" s="40"/>
      <c r="Q1124" s="34"/>
      <c r="R1124" s="34"/>
      <c r="S1124" s="41"/>
      <c r="T1124" s="36"/>
      <c r="U1124" s="36"/>
      <c r="V1124" s="42"/>
      <c r="W1124" s="42"/>
      <c r="X1124" s="42"/>
      <c r="Y1124" s="42"/>
      <c r="Z1124" s="36"/>
      <c r="AA1124" s="35"/>
      <c r="AB1124" s="48"/>
      <c r="AC1124" s="43"/>
      <c r="AD1124" s="44"/>
      <c r="AE1124" s="45"/>
      <c r="AF1124" s="36"/>
      <c r="AG1124" s="36"/>
      <c r="AH1124" s="36"/>
      <c r="AI1124" s="49"/>
      <c r="AJ1124" s="42"/>
      <c r="AK1124" s="113"/>
      <c r="AL1124" s="44"/>
      <c r="AM1124" s="46"/>
      <c r="AN1124" s="46"/>
      <c r="AO1124" s="46"/>
      <c r="AP1124" s="46"/>
      <c r="AQ1124" s="46"/>
      <c r="AR1124" s="46"/>
      <c r="BG1124" s="30">
        <f t="shared" si="59"/>
        <v>0</v>
      </c>
      <c r="BH1124" s="30" t="str">
        <f t="shared" si="60"/>
        <v>n/a</v>
      </c>
      <c r="BI1124" s="31" t="b">
        <f t="shared" si="61"/>
        <v>0</v>
      </c>
    </row>
    <row r="1125" spans="1:61" x14ac:dyDescent="0.15">
      <c r="A1125" s="29"/>
      <c r="B1125" s="32"/>
      <c r="C1125" s="33"/>
      <c r="D1125" s="33"/>
      <c r="E1125" s="47"/>
      <c r="F1125" s="41"/>
      <c r="G1125" s="34"/>
      <c r="H1125" s="35"/>
      <c r="I1125" s="35"/>
      <c r="J1125" s="36"/>
      <c r="K1125" s="37"/>
      <c r="L1125" s="37"/>
      <c r="M1125" s="38"/>
      <c r="N1125" s="39"/>
      <c r="O1125" s="40"/>
      <c r="P1125" s="40"/>
      <c r="Q1125" s="34"/>
      <c r="R1125" s="34"/>
      <c r="S1125" s="41"/>
      <c r="T1125" s="36"/>
      <c r="U1125" s="36"/>
      <c r="V1125" s="42"/>
      <c r="W1125" s="42"/>
      <c r="X1125" s="42"/>
      <c r="Y1125" s="42"/>
      <c r="Z1125" s="36"/>
      <c r="AA1125" s="35"/>
      <c r="AB1125" s="48"/>
      <c r="AC1125" s="43"/>
      <c r="AD1125" s="44"/>
      <c r="AE1125" s="45"/>
      <c r="AF1125" s="36"/>
      <c r="AG1125" s="36"/>
      <c r="AH1125" s="36"/>
      <c r="AI1125" s="49"/>
      <c r="AJ1125" s="42"/>
      <c r="AK1125" s="113"/>
      <c r="AL1125" s="44"/>
      <c r="AM1125" s="46"/>
      <c r="AN1125" s="46"/>
      <c r="AO1125" s="46"/>
      <c r="AP1125" s="46"/>
      <c r="AQ1125" s="46"/>
      <c r="AR1125" s="46"/>
      <c r="BG1125" s="30">
        <f t="shared" si="59"/>
        <v>0</v>
      </c>
      <c r="BH1125" s="30" t="str">
        <f t="shared" si="60"/>
        <v>n/a</v>
      </c>
      <c r="BI1125" s="31" t="b">
        <f t="shared" si="61"/>
        <v>0</v>
      </c>
    </row>
    <row r="1126" spans="1:61" x14ac:dyDescent="0.15">
      <c r="A1126" s="29"/>
      <c r="B1126" s="32"/>
      <c r="C1126" s="33"/>
      <c r="D1126" s="33"/>
      <c r="E1126" s="47"/>
      <c r="F1126" s="41"/>
      <c r="G1126" s="34"/>
      <c r="H1126" s="35"/>
      <c r="I1126" s="35"/>
      <c r="J1126" s="36"/>
      <c r="K1126" s="37"/>
      <c r="L1126" s="37"/>
      <c r="M1126" s="38"/>
      <c r="N1126" s="39"/>
      <c r="O1126" s="40"/>
      <c r="P1126" s="40"/>
      <c r="Q1126" s="34"/>
      <c r="R1126" s="34"/>
      <c r="S1126" s="41"/>
      <c r="T1126" s="36"/>
      <c r="U1126" s="36"/>
      <c r="V1126" s="42"/>
      <c r="W1126" s="42"/>
      <c r="X1126" s="42"/>
      <c r="Y1126" s="42"/>
      <c r="Z1126" s="36"/>
      <c r="AA1126" s="35"/>
      <c r="AB1126" s="48"/>
      <c r="AC1126" s="43"/>
      <c r="AD1126" s="44"/>
      <c r="AE1126" s="45"/>
      <c r="AF1126" s="36"/>
      <c r="AG1126" s="36"/>
      <c r="AH1126" s="36"/>
      <c r="AI1126" s="49"/>
      <c r="AJ1126" s="42"/>
      <c r="AK1126" s="113"/>
      <c r="AL1126" s="44"/>
      <c r="AM1126" s="46"/>
      <c r="AN1126" s="46"/>
      <c r="AO1126" s="46"/>
      <c r="AP1126" s="46"/>
      <c r="AQ1126" s="46"/>
      <c r="AR1126" s="46"/>
      <c r="BG1126" s="30">
        <f t="shared" si="59"/>
        <v>0</v>
      </c>
      <c r="BH1126" s="30" t="str">
        <f t="shared" si="60"/>
        <v>n/a</v>
      </c>
      <c r="BI1126" s="31" t="b">
        <f t="shared" si="61"/>
        <v>0</v>
      </c>
    </row>
    <row r="1127" spans="1:61" x14ac:dyDescent="0.15">
      <c r="A1127" s="29"/>
      <c r="B1127" s="32"/>
      <c r="C1127" s="33"/>
      <c r="D1127" s="33"/>
      <c r="E1127" s="47"/>
      <c r="F1127" s="41"/>
      <c r="G1127" s="34"/>
      <c r="H1127" s="35"/>
      <c r="I1127" s="35"/>
      <c r="J1127" s="36"/>
      <c r="K1127" s="37"/>
      <c r="L1127" s="37"/>
      <c r="M1127" s="38"/>
      <c r="N1127" s="39"/>
      <c r="O1127" s="40"/>
      <c r="P1127" s="40"/>
      <c r="Q1127" s="34"/>
      <c r="R1127" s="34"/>
      <c r="S1127" s="41"/>
      <c r="T1127" s="36"/>
      <c r="U1127" s="36"/>
      <c r="V1127" s="42"/>
      <c r="W1127" s="42"/>
      <c r="X1127" s="42"/>
      <c r="Y1127" s="42"/>
      <c r="Z1127" s="36"/>
      <c r="AA1127" s="35"/>
      <c r="AB1127" s="48"/>
      <c r="AC1127" s="43"/>
      <c r="AD1127" s="44"/>
      <c r="AE1127" s="45"/>
      <c r="AF1127" s="36"/>
      <c r="AG1127" s="36"/>
      <c r="AH1127" s="36"/>
      <c r="AI1127" s="49"/>
      <c r="AJ1127" s="42"/>
      <c r="AK1127" s="113"/>
      <c r="AL1127" s="44"/>
      <c r="AM1127" s="46"/>
      <c r="AN1127" s="46"/>
      <c r="AO1127" s="46"/>
      <c r="AP1127" s="46"/>
      <c r="AQ1127" s="46"/>
      <c r="AR1127" s="46"/>
      <c r="BG1127" s="30">
        <f t="shared" si="59"/>
        <v>0</v>
      </c>
      <c r="BH1127" s="30" t="str">
        <f t="shared" si="60"/>
        <v>n/a</v>
      </c>
      <c r="BI1127" s="31" t="b">
        <f t="shared" si="61"/>
        <v>0</v>
      </c>
    </row>
    <row r="1128" spans="1:61" x14ac:dyDescent="0.15">
      <c r="A1128" s="29"/>
      <c r="B1128" s="32"/>
      <c r="C1128" s="33"/>
      <c r="D1128" s="33"/>
      <c r="E1128" s="47"/>
      <c r="F1128" s="41"/>
      <c r="G1128" s="34"/>
      <c r="H1128" s="35"/>
      <c r="I1128" s="35"/>
      <c r="J1128" s="36"/>
      <c r="K1128" s="37"/>
      <c r="L1128" s="37"/>
      <c r="M1128" s="38"/>
      <c r="N1128" s="39"/>
      <c r="O1128" s="40"/>
      <c r="P1128" s="40"/>
      <c r="Q1128" s="34"/>
      <c r="R1128" s="34"/>
      <c r="S1128" s="41"/>
      <c r="T1128" s="36"/>
      <c r="U1128" s="36"/>
      <c r="V1128" s="42"/>
      <c r="W1128" s="42"/>
      <c r="X1128" s="42"/>
      <c r="Y1128" s="42"/>
      <c r="Z1128" s="36"/>
      <c r="AA1128" s="35"/>
      <c r="AB1128" s="48"/>
      <c r="AC1128" s="43"/>
      <c r="AD1128" s="44"/>
      <c r="AE1128" s="45"/>
      <c r="AF1128" s="36"/>
      <c r="AG1128" s="36"/>
      <c r="AH1128" s="36"/>
      <c r="AI1128" s="49"/>
      <c r="AJ1128" s="42"/>
      <c r="AK1128" s="113"/>
      <c r="AL1128" s="44"/>
      <c r="AM1128" s="46"/>
      <c r="AN1128" s="46"/>
      <c r="AO1128" s="46"/>
      <c r="AP1128" s="46"/>
      <c r="AQ1128" s="46"/>
      <c r="AR1128" s="46"/>
      <c r="BG1128" s="30">
        <f t="shared" si="59"/>
        <v>0</v>
      </c>
      <c r="BH1128" s="30" t="str">
        <f t="shared" si="60"/>
        <v>n/a</v>
      </c>
      <c r="BI1128" s="31" t="b">
        <f t="shared" si="61"/>
        <v>0</v>
      </c>
    </row>
    <row r="1129" spans="1:61" x14ac:dyDescent="0.15">
      <c r="A1129" s="29"/>
      <c r="B1129" s="32"/>
      <c r="C1129" s="33"/>
      <c r="D1129" s="33"/>
      <c r="E1129" s="47"/>
      <c r="F1129" s="41"/>
      <c r="G1129" s="34"/>
      <c r="H1129" s="35"/>
      <c r="I1129" s="35"/>
      <c r="J1129" s="36"/>
      <c r="K1129" s="37"/>
      <c r="L1129" s="37"/>
      <c r="M1129" s="38"/>
      <c r="N1129" s="39"/>
      <c r="O1129" s="40"/>
      <c r="P1129" s="40"/>
      <c r="Q1129" s="34"/>
      <c r="R1129" s="34"/>
      <c r="S1129" s="41"/>
      <c r="T1129" s="36"/>
      <c r="U1129" s="36"/>
      <c r="V1129" s="42"/>
      <c r="W1129" s="42"/>
      <c r="X1129" s="42"/>
      <c r="Y1129" s="42"/>
      <c r="Z1129" s="36"/>
      <c r="AA1129" s="35"/>
      <c r="AB1129" s="48"/>
      <c r="AC1129" s="43"/>
      <c r="AD1129" s="44"/>
      <c r="AE1129" s="45"/>
      <c r="AF1129" s="36"/>
      <c r="AG1129" s="36"/>
      <c r="AH1129" s="36"/>
      <c r="AI1129" s="49"/>
      <c r="AJ1129" s="42"/>
      <c r="AK1129" s="113"/>
      <c r="AL1129" s="44"/>
      <c r="AM1129" s="46"/>
      <c r="AN1129" s="46"/>
      <c r="AO1129" s="46"/>
      <c r="AP1129" s="46"/>
      <c r="AQ1129" s="46"/>
      <c r="AR1129" s="46"/>
      <c r="BG1129" s="30">
        <f t="shared" si="59"/>
        <v>0</v>
      </c>
      <c r="BH1129" s="30" t="str">
        <f t="shared" si="60"/>
        <v>n/a</v>
      </c>
      <c r="BI1129" s="31" t="b">
        <f t="shared" si="61"/>
        <v>0</v>
      </c>
    </row>
    <row r="1130" spans="1:61" x14ac:dyDescent="0.15">
      <c r="A1130" s="29"/>
      <c r="B1130" s="32"/>
      <c r="C1130" s="33"/>
      <c r="D1130" s="33"/>
      <c r="E1130" s="47"/>
      <c r="F1130" s="41"/>
      <c r="G1130" s="34"/>
      <c r="H1130" s="35"/>
      <c r="I1130" s="35"/>
      <c r="J1130" s="36"/>
      <c r="K1130" s="37"/>
      <c r="L1130" s="37"/>
      <c r="M1130" s="38"/>
      <c r="N1130" s="39"/>
      <c r="O1130" s="40"/>
      <c r="P1130" s="40"/>
      <c r="Q1130" s="34"/>
      <c r="R1130" s="34"/>
      <c r="S1130" s="41"/>
      <c r="T1130" s="36"/>
      <c r="U1130" s="36"/>
      <c r="V1130" s="42"/>
      <c r="W1130" s="42"/>
      <c r="X1130" s="42"/>
      <c r="Y1130" s="42"/>
      <c r="Z1130" s="36"/>
      <c r="AA1130" s="35"/>
      <c r="AB1130" s="48"/>
      <c r="AC1130" s="43"/>
      <c r="AD1130" s="44"/>
      <c r="AE1130" s="45"/>
      <c r="AF1130" s="36"/>
      <c r="AG1130" s="36"/>
      <c r="AH1130" s="36"/>
      <c r="AI1130" s="49"/>
      <c r="AJ1130" s="42"/>
      <c r="AK1130" s="113"/>
      <c r="AL1130" s="44"/>
      <c r="AM1130" s="46"/>
      <c r="AN1130" s="46"/>
      <c r="AO1130" s="46"/>
      <c r="AP1130" s="46"/>
      <c r="AQ1130" s="46"/>
      <c r="AR1130" s="46"/>
      <c r="BG1130" s="30">
        <f t="shared" si="59"/>
        <v>0</v>
      </c>
      <c r="BH1130" s="30" t="str">
        <f t="shared" si="60"/>
        <v>n/a</v>
      </c>
      <c r="BI1130" s="31" t="b">
        <f t="shared" si="61"/>
        <v>0</v>
      </c>
    </row>
    <row r="1131" spans="1:61" x14ac:dyDescent="0.15">
      <c r="A1131" s="29"/>
      <c r="B1131" s="32"/>
      <c r="C1131" s="33"/>
      <c r="D1131" s="33"/>
      <c r="E1131" s="47"/>
      <c r="F1131" s="41"/>
      <c r="G1131" s="34"/>
      <c r="H1131" s="35"/>
      <c r="I1131" s="35"/>
      <c r="J1131" s="36"/>
      <c r="K1131" s="37"/>
      <c r="L1131" s="37"/>
      <c r="M1131" s="38"/>
      <c r="N1131" s="39"/>
      <c r="O1131" s="40"/>
      <c r="P1131" s="40"/>
      <c r="Q1131" s="34"/>
      <c r="R1131" s="34"/>
      <c r="S1131" s="41"/>
      <c r="T1131" s="36"/>
      <c r="U1131" s="36"/>
      <c r="V1131" s="42"/>
      <c r="W1131" s="42"/>
      <c r="X1131" s="42"/>
      <c r="Y1131" s="42"/>
      <c r="Z1131" s="36"/>
      <c r="AA1131" s="35"/>
      <c r="AB1131" s="48"/>
      <c r="AC1131" s="43"/>
      <c r="AD1131" s="44"/>
      <c r="AE1131" s="45"/>
      <c r="AF1131" s="36"/>
      <c r="AG1131" s="36"/>
      <c r="AH1131" s="36"/>
      <c r="AI1131" s="49"/>
      <c r="AJ1131" s="42"/>
      <c r="AK1131" s="113"/>
      <c r="AL1131" s="44"/>
      <c r="AM1131" s="46"/>
      <c r="AN1131" s="46"/>
      <c r="AO1131" s="46"/>
      <c r="AP1131" s="46"/>
      <c r="AQ1131" s="46"/>
      <c r="AR1131" s="46"/>
      <c r="BG1131" s="30">
        <f t="shared" si="59"/>
        <v>0</v>
      </c>
      <c r="BH1131" s="30" t="str">
        <f t="shared" si="60"/>
        <v>n/a</v>
      </c>
      <c r="BI1131" s="31" t="b">
        <f t="shared" si="61"/>
        <v>0</v>
      </c>
    </row>
    <row r="1132" spans="1:61" x14ac:dyDescent="0.15">
      <c r="A1132" s="29"/>
      <c r="B1132" s="32"/>
      <c r="C1132" s="33"/>
      <c r="D1132" s="33"/>
      <c r="E1132" s="47"/>
      <c r="F1132" s="41"/>
      <c r="G1132" s="34"/>
      <c r="H1132" s="35"/>
      <c r="I1132" s="35"/>
      <c r="J1132" s="36"/>
      <c r="K1132" s="37"/>
      <c r="L1132" s="37"/>
      <c r="M1132" s="38"/>
      <c r="N1132" s="39"/>
      <c r="O1132" s="40"/>
      <c r="P1132" s="40"/>
      <c r="Q1132" s="34"/>
      <c r="R1132" s="34"/>
      <c r="S1132" s="41"/>
      <c r="T1132" s="36"/>
      <c r="U1132" s="36"/>
      <c r="V1132" s="42"/>
      <c r="W1132" s="42"/>
      <c r="X1132" s="42"/>
      <c r="Y1132" s="42"/>
      <c r="Z1132" s="36"/>
      <c r="AA1132" s="35"/>
      <c r="AB1132" s="48"/>
      <c r="AC1132" s="43"/>
      <c r="AD1132" s="44"/>
      <c r="AE1132" s="45"/>
      <c r="AF1132" s="36"/>
      <c r="AG1132" s="36"/>
      <c r="AH1132" s="36"/>
      <c r="AI1132" s="49"/>
      <c r="AJ1132" s="42"/>
      <c r="AK1132" s="113"/>
      <c r="AL1132" s="44"/>
      <c r="AM1132" s="46"/>
      <c r="AN1132" s="46"/>
      <c r="AO1132" s="46"/>
      <c r="AP1132" s="46"/>
      <c r="AQ1132" s="46"/>
      <c r="AR1132" s="46"/>
      <c r="BG1132" s="30">
        <f t="shared" si="59"/>
        <v>0</v>
      </c>
      <c r="BH1132" s="30" t="str">
        <f t="shared" si="60"/>
        <v>n/a</v>
      </c>
      <c r="BI1132" s="31" t="b">
        <f t="shared" si="61"/>
        <v>0</v>
      </c>
    </row>
    <row r="1133" spans="1:61" x14ac:dyDescent="0.15">
      <c r="A1133" s="29"/>
      <c r="B1133" s="32"/>
      <c r="C1133" s="33"/>
      <c r="D1133" s="33"/>
      <c r="E1133" s="47"/>
      <c r="F1133" s="41"/>
      <c r="G1133" s="34"/>
      <c r="H1133" s="35"/>
      <c r="I1133" s="35"/>
      <c r="J1133" s="36"/>
      <c r="K1133" s="37"/>
      <c r="L1133" s="37"/>
      <c r="M1133" s="38"/>
      <c r="N1133" s="39"/>
      <c r="O1133" s="40"/>
      <c r="P1133" s="40"/>
      <c r="Q1133" s="34"/>
      <c r="R1133" s="34"/>
      <c r="S1133" s="41"/>
      <c r="T1133" s="36"/>
      <c r="U1133" s="36"/>
      <c r="V1133" s="42"/>
      <c r="W1133" s="42"/>
      <c r="X1133" s="42"/>
      <c r="Y1133" s="42"/>
      <c r="Z1133" s="36"/>
      <c r="AA1133" s="35"/>
      <c r="AB1133" s="48"/>
      <c r="AC1133" s="43"/>
      <c r="AD1133" s="44"/>
      <c r="AE1133" s="45"/>
      <c r="AF1133" s="36"/>
      <c r="AG1133" s="36"/>
      <c r="AH1133" s="36"/>
      <c r="AI1133" s="49"/>
      <c r="AJ1133" s="42"/>
      <c r="AK1133" s="113"/>
      <c r="AL1133" s="44"/>
      <c r="AM1133" s="46"/>
      <c r="AN1133" s="46"/>
      <c r="AO1133" s="46"/>
      <c r="AP1133" s="46"/>
      <c r="AQ1133" s="46"/>
      <c r="AR1133" s="46"/>
      <c r="BG1133" s="30">
        <f t="shared" si="59"/>
        <v>0</v>
      </c>
      <c r="BH1133" s="30" t="str">
        <f t="shared" si="60"/>
        <v>n/a</v>
      </c>
      <c r="BI1133" s="31" t="b">
        <f t="shared" si="61"/>
        <v>0</v>
      </c>
    </row>
    <row r="1134" spans="1:61" x14ac:dyDescent="0.15">
      <c r="A1134" s="29"/>
      <c r="B1134" s="32"/>
      <c r="C1134" s="33"/>
      <c r="D1134" s="33"/>
      <c r="E1134" s="47"/>
      <c r="F1134" s="41"/>
      <c r="G1134" s="34"/>
      <c r="H1134" s="35"/>
      <c r="I1134" s="35"/>
      <c r="J1134" s="36"/>
      <c r="K1134" s="37"/>
      <c r="L1134" s="37"/>
      <c r="M1134" s="38"/>
      <c r="N1134" s="39"/>
      <c r="O1134" s="40"/>
      <c r="P1134" s="40"/>
      <c r="Q1134" s="34"/>
      <c r="R1134" s="34"/>
      <c r="S1134" s="41"/>
      <c r="T1134" s="36"/>
      <c r="U1134" s="36"/>
      <c r="V1134" s="42"/>
      <c r="W1134" s="42"/>
      <c r="X1134" s="42"/>
      <c r="Y1134" s="42"/>
      <c r="Z1134" s="36"/>
      <c r="AA1134" s="35"/>
      <c r="AB1134" s="48"/>
      <c r="AC1134" s="43"/>
      <c r="AD1134" s="44"/>
      <c r="AE1134" s="45"/>
      <c r="AF1134" s="36"/>
      <c r="AG1134" s="36"/>
      <c r="AH1134" s="36"/>
      <c r="AI1134" s="49"/>
      <c r="AJ1134" s="42"/>
      <c r="AK1134" s="113"/>
      <c r="AL1134" s="44"/>
      <c r="AM1134" s="46"/>
      <c r="AN1134" s="46"/>
      <c r="AO1134" s="46"/>
      <c r="AP1134" s="46"/>
      <c r="AQ1134" s="46"/>
      <c r="AR1134" s="46"/>
      <c r="BG1134" s="30">
        <f t="shared" si="59"/>
        <v>0</v>
      </c>
      <c r="BH1134" s="30" t="str">
        <f t="shared" si="60"/>
        <v>n/a</v>
      </c>
      <c r="BI1134" s="31" t="b">
        <f t="shared" si="61"/>
        <v>0</v>
      </c>
    </row>
    <row r="1135" spans="1:61" x14ac:dyDescent="0.15">
      <c r="A1135" s="29"/>
      <c r="B1135" s="32"/>
      <c r="C1135" s="33"/>
      <c r="D1135" s="33"/>
      <c r="E1135" s="47"/>
      <c r="F1135" s="41"/>
      <c r="G1135" s="34"/>
      <c r="H1135" s="35"/>
      <c r="I1135" s="35"/>
      <c r="J1135" s="36"/>
      <c r="K1135" s="37"/>
      <c r="L1135" s="37"/>
      <c r="M1135" s="38"/>
      <c r="N1135" s="39"/>
      <c r="O1135" s="40"/>
      <c r="P1135" s="40"/>
      <c r="Q1135" s="34"/>
      <c r="R1135" s="34"/>
      <c r="S1135" s="41"/>
      <c r="T1135" s="36"/>
      <c r="U1135" s="36"/>
      <c r="V1135" s="42"/>
      <c r="W1135" s="42"/>
      <c r="X1135" s="42"/>
      <c r="Y1135" s="42"/>
      <c r="Z1135" s="36"/>
      <c r="AA1135" s="35"/>
      <c r="AB1135" s="48"/>
      <c r="AC1135" s="43"/>
      <c r="AD1135" s="44"/>
      <c r="AE1135" s="45"/>
      <c r="AF1135" s="36"/>
      <c r="AG1135" s="36"/>
      <c r="AH1135" s="36"/>
      <c r="AI1135" s="49"/>
      <c r="AJ1135" s="42"/>
      <c r="AK1135" s="113"/>
      <c r="AL1135" s="44"/>
      <c r="AM1135" s="46"/>
      <c r="AN1135" s="46"/>
      <c r="AO1135" s="46"/>
      <c r="AP1135" s="46"/>
      <c r="AQ1135" s="46"/>
      <c r="AR1135" s="46"/>
      <c r="BG1135" s="30">
        <f t="shared" si="59"/>
        <v>0</v>
      </c>
      <c r="BH1135" s="30" t="str">
        <f t="shared" si="60"/>
        <v>n/a</v>
      </c>
      <c r="BI1135" s="31" t="b">
        <f t="shared" si="61"/>
        <v>0</v>
      </c>
    </row>
    <row r="1136" spans="1:61" x14ac:dyDescent="0.15">
      <c r="A1136" s="29"/>
      <c r="B1136" s="32"/>
      <c r="C1136" s="33"/>
      <c r="D1136" s="33"/>
      <c r="E1136" s="47"/>
      <c r="F1136" s="41"/>
      <c r="G1136" s="34"/>
      <c r="H1136" s="35"/>
      <c r="I1136" s="35"/>
      <c r="J1136" s="36"/>
      <c r="K1136" s="37"/>
      <c r="L1136" s="37"/>
      <c r="M1136" s="38"/>
      <c r="N1136" s="39"/>
      <c r="O1136" s="40"/>
      <c r="P1136" s="40"/>
      <c r="Q1136" s="34"/>
      <c r="R1136" s="34"/>
      <c r="S1136" s="41"/>
      <c r="T1136" s="36"/>
      <c r="U1136" s="36"/>
      <c r="V1136" s="42"/>
      <c r="W1136" s="42"/>
      <c r="X1136" s="42"/>
      <c r="Y1136" s="42"/>
      <c r="Z1136" s="36"/>
      <c r="AA1136" s="35"/>
      <c r="AB1136" s="48"/>
      <c r="AC1136" s="43"/>
      <c r="AD1136" s="44"/>
      <c r="AE1136" s="45"/>
      <c r="AF1136" s="36"/>
      <c r="AG1136" s="36"/>
      <c r="AH1136" s="36"/>
      <c r="AI1136" s="49"/>
      <c r="AJ1136" s="42"/>
      <c r="AK1136" s="113"/>
      <c r="AL1136" s="44"/>
      <c r="AM1136" s="46"/>
      <c r="AN1136" s="46"/>
      <c r="AO1136" s="46"/>
      <c r="AP1136" s="46"/>
      <c r="AQ1136" s="46"/>
      <c r="AR1136" s="46"/>
      <c r="BG1136" s="30">
        <f t="shared" si="59"/>
        <v>0</v>
      </c>
      <c r="BH1136" s="30" t="str">
        <f t="shared" si="60"/>
        <v>n/a</v>
      </c>
      <c r="BI1136" s="31" t="b">
        <f t="shared" si="61"/>
        <v>0</v>
      </c>
    </row>
    <row r="1137" spans="1:61" x14ac:dyDescent="0.15">
      <c r="A1137" s="29"/>
      <c r="B1137" s="32"/>
      <c r="C1137" s="33"/>
      <c r="D1137" s="33"/>
      <c r="E1137" s="47"/>
      <c r="F1137" s="41"/>
      <c r="G1137" s="34"/>
      <c r="H1137" s="35"/>
      <c r="I1137" s="35"/>
      <c r="J1137" s="36"/>
      <c r="K1137" s="37"/>
      <c r="L1137" s="37"/>
      <c r="M1137" s="38"/>
      <c r="N1137" s="39"/>
      <c r="O1137" s="40"/>
      <c r="P1137" s="40"/>
      <c r="Q1137" s="34"/>
      <c r="R1137" s="34"/>
      <c r="S1137" s="41"/>
      <c r="T1137" s="36"/>
      <c r="U1137" s="36"/>
      <c r="V1137" s="42"/>
      <c r="W1137" s="42"/>
      <c r="X1137" s="42"/>
      <c r="Y1137" s="42"/>
      <c r="Z1137" s="36"/>
      <c r="AA1137" s="35"/>
      <c r="AB1137" s="48"/>
      <c r="AC1137" s="43"/>
      <c r="AD1137" s="44"/>
      <c r="AE1137" s="45"/>
      <c r="AF1137" s="36"/>
      <c r="AG1137" s="36"/>
      <c r="AH1137" s="36"/>
      <c r="AI1137" s="49"/>
      <c r="AJ1137" s="42"/>
      <c r="AK1137" s="113"/>
      <c r="AL1137" s="44"/>
      <c r="AM1137" s="46"/>
      <c r="AN1137" s="46"/>
      <c r="AO1137" s="46"/>
      <c r="AP1137" s="46"/>
      <c r="AQ1137" s="46"/>
      <c r="AR1137" s="46"/>
      <c r="BG1137" s="30">
        <f t="shared" ref="BG1137:BG1200" si="62">I1137-Q1137</f>
        <v>0</v>
      </c>
      <c r="BH1137" s="30" t="str">
        <f t="shared" ref="BH1137:BH1200" si="63">IF(O1137="HTM",365*5,IF(O1137="AFS",365*3,"n/a"))</f>
        <v>n/a</v>
      </c>
      <c r="BI1137" s="31" t="b">
        <f t="shared" si="61"/>
        <v>0</v>
      </c>
    </row>
    <row r="1138" spans="1:61" x14ac:dyDescent="0.15">
      <c r="A1138" s="29"/>
      <c r="B1138" s="32"/>
      <c r="C1138" s="33"/>
      <c r="D1138" s="33"/>
      <c r="E1138" s="47"/>
      <c r="F1138" s="41"/>
      <c r="G1138" s="34"/>
      <c r="H1138" s="35"/>
      <c r="I1138" s="35"/>
      <c r="J1138" s="36"/>
      <c r="K1138" s="37"/>
      <c r="L1138" s="37"/>
      <c r="M1138" s="38"/>
      <c r="N1138" s="39"/>
      <c r="O1138" s="40"/>
      <c r="P1138" s="40"/>
      <c r="Q1138" s="34"/>
      <c r="R1138" s="34"/>
      <c r="S1138" s="41"/>
      <c r="T1138" s="36"/>
      <c r="U1138" s="36"/>
      <c r="V1138" s="42"/>
      <c r="W1138" s="42"/>
      <c r="X1138" s="42"/>
      <c r="Y1138" s="42"/>
      <c r="Z1138" s="36"/>
      <c r="AA1138" s="35"/>
      <c r="AB1138" s="48"/>
      <c r="AC1138" s="43"/>
      <c r="AD1138" s="44"/>
      <c r="AE1138" s="45"/>
      <c r="AF1138" s="36"/>
      <c r="AG1138" s="36"/>
      <c r="AH1138" s="36"/>
      <c r="AI1138" s="49"/>
      <c r="AJ1138" s="42"/>
      <c r="AK1138" s="113"/>
      <c r="AL1138" s="44"/>
      <c r="AM1138" s="46"/>
      <c r="AN1138" s="46"/>
      <c r="AO1138" s="46"/>
      <c r="AP1138" s="46"/>
      <c r="AQ1138" s="46"/>
      <c r="AR1138" s="46"/>
      <c r="BG1138" s="30">
        <f t="shared" si="62"/>
        <v>0</v>
      </c>
      <c r="BH1138" s="30" t="str">
        <f t="shared" si="63"/>
        <v>n/a</v>
      </c>
      <c r="BI1138" s="31" t="b">
        <f t="shared" si="61"/>
        <v>0</v>
      </c>
    </row>
    <row r="1139" spans="1:61" x14ac:dyDescent="0.15">
      <c r="A1139" s="29"/>
      <c r="B1139" s="32"/>
      <c r="C1139" s="33"/>
      <c r="D1139" s="33"/>
      <c r="E1139" s="47"/>
      <c r="F1139" s="41"/>
      <c r="G1139" s="34"/>
      <c r="H1139" s="35"/>
      <c r="I1139" s="35"/>
      <c r="J1139" s="36"/>
      <c r="K1139" s="37"/>
      <c r="L1139" s="37"/>
      <c r="M1139" s="38"/>
      <c r="N1139" s="39"/>
      <c r="O1139" s="40"/>
      <c r="P1139" s="40"/>
      <c r="Q1139" s="34"/>
      <c r="R1139" s="34"/>
      <c r="S1139" s="41"/>
      <c r="T1139" s="36"/>
      <c r="U1139" s="36"/>
      <c r="V1139" s="42"/>
      <c r="W1139" s="42"/>
      <c r="X1139" s="42"/>
      <c r="Y1139" s="42"/>
      <c r="Z1139" s="36"/>
      <c r="AA1139" s="35"/>
      <c r="AB1139" s="48"/>
      <c r="AC1139" s="43"/>
      <c r="AD1139" s="44"/>
      <c r="AE1139" s="45"/>
      <c r="AF1139" s="36"/>
      <c r="AG1139" s="36"/>
      <c r="AH1139" s="36"/>
      <c r="AI1139" s="49"/>
      <c r="AJ1139" s="42"/>
      <c r="AK1139" s="113"/>
      <c r="AL1139" s="44"/>
      <c r="AM1139" s="46"/>
      <c r="AN1139" s="46"/>
      <c r="AO1139" s="46"/>
      <c r="AP1139" s="46"/>
      <c r="AQ1139" s="46"/>
      <c r="AR1139" s="46"/>
      <c r="BG1139" s="30">
        <f t="shared" si="62"/>
        <v>0</v>
      </c>
      <c r="BH1139" s="30" t="str">
        <f t="shared" si="63"/>
        <v>n/a</v>
      </c>
      <c r="BI1139" s="31" t="b">
        <f t="shared" ref="BI1139:BI1202" si="64">IF(BG1139&gt;BH1139,TRUE,FALSE)</f>
        <v>0</v>
      </c>
    </row>
    <row r="1140" spans="1:61" x14ac:dyDescent="0.15">
      <c r="A1140" s="29"/>
      <c r="B1140" s="32"/>
      <c r="C1140" s="33"/>
      <c r="D1140" s="33"/>
      <c r="E1140" s="47"/>
      <c r="F1140" s="41"/>
      <c r="G1140" s="34"/>
      <c r="H1140" s="35"/>
      <c r="I1140" s="35"/>
      <c r="J1140" s="36"/>
      <c r="K1140" s="37"/>
      <c r="L1140" s="37"/>
      <c r="M1140" s="38"/>
      <c r="N1140" s="39"/>
      <c r="O1140" s="40"/>
      <c r="P1140" s="40"/>
      <c r="Q1140" s="34"/>
      <c r="R1140" s="34"/>
      <c r="S1140" s="41"/>
      <c r="T1140" s="36"/>
      <c r="U1140" s="36"/>
      <c r="V1140" s="42"/>
      <c r="W1140" s="42"/>
      <c r="X1140" s="42"/>
      <c r="Y1140" s="42"/>
      <c r="Z1140" s="36"/>
      <c r="AA1140" s="35"/>
      <c r="AB1140" s="48"/>
      <c r="AC1140" s="43"/>
      <c r="AD1140" s="44"/>
      <c r="AE1140" s="45"/>
      <c r="AF1140" s="36"/>
      <c r="AG1140" s="36"/>
      <c r="AH1140" s="36"/>
      <c r="AI1140" s="49"/>
      <c r="AJ1140" s="42"/>
      <c r="AK1140" s="113"/>
      <c r="AL1140" s="44"/>
      <c r="AM1140" s="46"/>
      <c r="AN1140" s="46"/>
      <c r="AO1140" s="46"/>
      <c r="AP1140" s="46"/>
      <c r="AQ1140" s="46"/>
      <c r="AR1140" s="46"/>
      <c r="BG1140" s="30">
        <f t="shared" si="62"/>
        <v>0</v>
      </c>
      <c r="BH1140" s="30" t="str">
        <f t="shared" si="63"/>
        <v>n/a</v>
      </c>
      <c r="BI1140" s="31" t="b">
        <f t="shared" si="64"/>
        <v>0</v>
      </c>
    </row>
    <row r="1141" spans="1:61" x14ac:dyDescent="0.15">
      <c r="A1141" s="29"/>
      <c r="B1141" s="32"/>
      <c r="C1141" s="33"/>
      <c r="D1141" s="33"/>
      <c r="E1141" s="47"/>
      <c r="F1141" s="41"/>
      <c r="G1141" s="34"/>
      <c r="H1141" s="35"/>
      <c r="I1141" s="35"/>
      <c r="J1141" s="36"/>
      <c r="K1141" s="37"/>
      <c r="L1141" s="37"/>
      <c r="M1141" s="38"/>
      <c r="N1141" s="39"/>
      <c r="O1141" s="40"/>
      <c r="P1141" s="40"/>
      <c r="Q1141" s="34"/>
      <c r="R1141" s="34"/>
      <c r="S1141" s="41"/>
      <c r="T1141" s="36"/>
      <c r="U1141" s="36"/>
      <c r="V1141" s="42"/>
      <c r="W1141" s="42"/>
      <c r="X1141" s="42"/>
      <c r="Y1141" s="42"/>
      <c r="Z1141" s="36"/>
      <c r="AA1141" s="35"/>
      <c r="AB1141" s="48"/>
      <c r="AC1141" s="43"/>
      <c r="AD1141" s="44"/>
      <c r="AE1141" s="45"/>
      <c r="AF1141" s="36"/>
      <c r="AG1141" s="36"/>
      <c r="AH1141" s="36"/>
      <c r="AI1141" s="49"/>
      <c r="AJ1141" s="42"/>
      <c r="AK1141" s="113"/>
      <c r="AL1141" s="44"/>
      <c r="AM1141" s="46"/>
      <c r="AN1141" s="46"/>
      <c r="AO1141" s="46"/>
      <c r="AP1141" s="46"/>
      <c r="AQ1141" s="46"/>
      <c r="AR1141" s="46"/>
      <c r="BG1141" s="30">
        <f t="shared" si="62"/>
        <v>0</v>
      </c>
      <c r="BH1141" s="30" t="str">
        <f t="shared" si="63"/>
        <v>n/a</v>
      </c>
      <c r="BI1141" s="31" t="b">
        <f t="shared" si="64"/>
        <v>0</v>
      </c>
    </row>
    <row r="1142" spans="1:61" x14ac:dyDescent="0.15">
      <c r="A1142" s="29"/>
      <c r="B1142" s="32"/>
      <c r="C1142" s="33"/>
      <c r="D1142" s="33"/>
      <c r="E1142" s="47"/>
      <c r="F1142" s="41"/>
      <c r="G1142" s="34"/>
      <c r="H1142" s="35"/>
      <c r="I1142" s="35"/>
      <c r="J1142" s="36"/>
      <c r="K1142" s="37"/>
      <c r="L1142" s="37"/>
      <c r="M1142" s="38"/>
      <c r="N1142" s="39"/>
      <c r="O1142" s="40"/>
      <c r="P1142" s="40"/>
      <c r="Q1142" s="34"/>
      <c r="R1142" s="34"/>
      <c r="S1142" s="41"/>
      <c r="T1142" s="36"/>
      <c r="U1142" s="36"/>
      <c r="V1142" s="42"/>
      <c r="W1142" s="42"/>
      <c r="X1142" s="42"/>
      <c r="Y1142" s="42"/>
      <c r="Z1142" s="36"/>
      <c r="AA1142" s="35"/>
      <c r="AB1142" s="48"/>
      <c r="AC1142" s="43"/>
      <c r="AD1142" s="44"/>
      <c r="AE1142" s="45"/>
      <c r="AF1142" s="36"/>
      <c r="AG1142" s="36"/>
      <c r="AH1142" s="36"/>
      <c r="AI1142" s="49"/>
      <c r="AJ1142" s="42"/>
      <c r="AK1142" s="113"/>
      <c r="AL1142" s="44"/>
      <c r="AM1142" s="46"/>
      <c r="AN1142" s="46"/>
      <c r="AO1142" s="46"/>
      <c r="AP1142" s="46"/>
      <c r="AQ1142" s="46"/>
      <c r="AR1142" s="46"/>
      <c r="BG1142" s="30">
        <f t="shared" si="62"/>
        <v>0</v>
      </c>
      <c r="BH1142" s="30" t="str">
        <f t="shared" si="63"/>
        <v>n/a</v>
      </c>
      <c r="BI1142" s="31" t="b">
        <f t="shared" si="64"/>
        <v>0</v>
      </c>
    </row>
    <row r="1143" spans="1:61" x14ac:dyDescent="0.15">
      <c r="A1143" s="29"/>
      <c r="B1143" s="32"/>
      <c r="C1143" s="33"/>
      <c r="D1143" s="33"/>
      <c r="E1143" s="47"/>
      <c r="F1143" s="41"/>
      <c r="G1143" s="34"/>
      <c r="H1143" s="35"/>
      <c r="I1143" s="35"/>
      <c r="J1143" s="36"/>
      <c r="K1143" s="37"/>
      <c r="L1143" s="37"/>
      <c r="M1143" s="38"/>
      <c r="N1143" s="39"/>
      <c r="O1143" s="40"/>
      <c r="P1143" s="40"/>
      <c r="Q1143" s="34"/>
      <c r="R1143" s="34"/>
      <c r="S1143" s="41"/>
      <c r="T1143" s="36"/>
      <c r="U1143" s="36"/>
      <c r="V1143" s="42"/>
      <c r="W1143" s="42"/>
      <c r="X1143" s="42"/>
      <c r="Y1143" s="42"/>
      <c r="Z1143" s="36"/>
      <c r="AA1143" s="35"/>
      <c r="AB1143" s="48"/>
      <c r="AC1143" s="43"/>
      <c r="AD1143" s="44"/>
      <c r="AE1143" s="45"/>
      <c r="AF1143" s="36"/>
      <c r="AG1143" s="36"/>
      <c r="AH1143" s="36"/>
      <c r="AI1143" s="49"/>
      <c r="AJ1143" s="42"/>
      <c r="AK1143" s="113"/>
      <c r="AL1143" s="44"/>
      <c r="AM1143" s="46"/>
      <c r="AN1143" s="46"/>
      <c r="AO1143" s="46"/>
      <c r="AP1143" s="46"/>
      <c r="AQ1143" s="46"/>
      <c r="AR1143" s="46"/>
      <c r="BG1143" s="30">
        <f t="shared" si="62"/>
        <v>0</v>
      </c>
      <c r="BH1143" s="30" t="str">
        <f t="shared" si="63"/>
        <v>n/a</v>
      </c>
      <c r="BI1143" s="31" t="b">
        <f t="shared" si="64"/>
        <v>0</v>
      </c>
    </row>
    <row r="1144" spans="1:61" x14ac:dyDescent="0.15">
      <c r="A1144" s="29"/>
      <c r="B1144" s="32"/>
      <c r="C1144" s="33"/>
      <c r="D1144" s="33"/>
      <c r="E1144" s="47"/>
      <c r="F1144" s="41"/>
      <c r="G1144" s="34"/>
      <c r="H1144" s="35"/>
      <c r="I1144" s="35"/>
      <c r="J1144" s="36"/>
      <c r="K1144" s="37"/>
      <c r="L1144" s="37"/>
      <c r="M1144" s="38"/>
      <c r="N1144" s="39"/>
      <c r="O1144" s="40"/>
      <c r="P1144" s="40"/>
      <c r="Q1144" s="34"/>
      <c r="R1144" s="34"/>
      <c r="S1144" s="41"/>
      <c r="T1144" s="36"/>
      <c r="U1144" s="36"/>
      <c r="V1144" s="42"/>
      <c r="W1144" s="42"/>
      <c r="X1144" s="42"/>
      <c r="Y1144" s="42"/>
      <c r="Z1144" s="36"/>
      <c r="AA1144" s="35"/>
      <c r="AB1144" s="48"/>
      <c r="AC1144" s="43"/>
      <c r="AD1144" s="44"/>
      <c r="AE1144" s="45"/>
      <c r="AF1144" s="36"/>
      <c r="AG1144" s="36"/>
      <c r="AH1144" s="36"/>
      <c r="AI1144" s="49"/>
      <c r="AJ1144" s="42"/>
      <c r="AK1144" s="113"/>
      <c r="AL1144" s="44"/>
      <c r="AM1144" s="46"/>
      <c r="AN1144" s="46"/>
      <c r="AO1144" s="46"/>
      <c r="AP1144" s="46"/>
      <c r="AQ1144" s="46"/>
      <c r="AR1144" s="46"/>
      <c r="BG1144" s="30">
        <f t="shared" si="62"/>
        <v>0</v>
      </c>
      <c r="BH1144" s="30" t="str">
        <f t="shared" si="63"/>
        <v>n/a</v>
      </c>
      <c r="BI1144" s="31" t="b">
        <f t="shared" si="64"/>
        <v>0</v>
      </c>
    </row>
    <row r="1145" spans="1:61" x14ac:dyDescent="0.15">
      <c r="A1145" s="29"/>
      <c r="B1145" s="32"/>
      <c r="C1145" s="33"/>
      <c r="D1145" s="33"/>
      <c r="E1145" s="47"/>
      <c r="F1145" s="41"/>
      <c r="G1145" s="34"/>
      <c r="H1145" s="35"/>
      <c r="I1145" s="35"/>
      <c r="J1145" s="36"/>
      <c r="K1145" s="37"/>
      <c r="L1145" s="37"/>
      <c r="M1145" s="38"/>
      <c r="N1145" s="39"/>
      <c r="O1145" s="40"/>
      <c r="P1145" s="40"/>
      <c r="Q1145" s="34"/>
      <c r="R1145" s="34"/>
      <c r="S1145" s="41"/>
      <c r="T1145" s="36"/>
      <c r="U1145" s="36"/>
      <c r="V1145" s="42"/>
      <c r="W1145" s="42"/>
      <c r="X1145" s="42"/>
      <c r="Y1145" s="42"/>
      <c r="Z1145" s="36"/>
      <c r="AA1145" s="35"/>
      <c r="AB1145" s="48"/>
      <c r="AC1145" s="43"/>
      <c r="AD1145" s="44"/>
      <c r="AE1145" s="45"/>
      <c r="AF1145" s="36"/>
      <c r="AG1145" s="36"/>
      <c r="AH1145" s="36"/>
      <c r="AI1145" s="49"/>
      <c r="AJ1145" s="42"/>
      <c r="AK1145" s="113"/>
      <c r="AL1145" s="44"/>
      <c r="AM1145" s="46"/>
      <c r="AN1145" s="46"/>
      <c r="AO1145" s="46"/>
      <c r="AP1145" s="46"/>
      <c r="AQ1145" s="46"/>
      <c r="AR1145" s="46"/>
      <c r="BG1145" s="30">
        <f t="shared" si="62"/>
        <v>0</v>
      </c>
      <c r="BH1145" s="30" t="str">
        <f t="shared" si="63"/>
        <v>n/a</v>
      </c>
      <c r="BI1145" s="31" t="b">
        <f t="shared" si="64"/>
        <v>0</v>
      </c>
    </row>
    <row r="1146" spans="1:61" x14ac:dyDescent="0.15">
      <c r="A1146" s="29"/>
      <c r="B1146" s="32"/>
      <c r="C1146" s="33"/>
      <c r="D1146" s="33"/>
      <c r="E1146" s="47"/>
      <c r="F1146" s="41"/>
      <c r="G1146" s="34"/>
      <c r="H1146" s="35"/>
      <c r="I1146" s="35"/>
      <c r="J1146" s="36"/>
      <c r="K1146" s="37"/>
      <c r="L1146" s="37"/>
      <c r="M1146" s="38"/>
      <c r="N1146" s="39"/>
      <c r="O1146" s="40"/>
      <c r="P1146" s="40"/>
      <c r="Q1146" s="34"/>
      <c r="R1146" s="34"/>
      <c r="S1146" s="41"/>
      <c r="T1146" s="36"/>
      <c r="U1146" s="36"/>
      <c r="V1146" s="42"/>
      <c r="W1146" s="42"/>
      <c r="X1146" s="42"/>
      <c r="Y1146" s="42"/>
      <c r="Z1146" s="36"/>
      <c r="AA1146" s="35"/>
      <c r="AB1146" s="48"/>
      <c r="AC1146" s="43"/>
      <c r="AD1146" s="44"/>
      <c r="AE1146" s="45"/>
      <c r="AF1146" s="36"/>
      <c r="AG1146" s="36"/>
      <c r="AH1146" s="36"/>
      <c r="AI1146" s="49"/>
      <c r="AJ1146" s="42"/>
      <c r="AK1146" s="113"/>
      <c r="AL1146" s="44"/>
      <c r="AM1146" s="46"/>
      <c r="AN1146" s="46"/>
      <c r="AO1146" s="46"/>
      <c r="AP1146" s="46"/>
      <c r="AQ1146" s="46"/>
      <c r="AR1146" s="46"/>
      <c r="BG1146" s="30">
        <f t="shared" si="62"/>
        <v>0</v>
      </c>
      <c r="BH1146" s="30" t="str">
        <f t="shared" si="63"/>
        <v>n/a</v>
      </c>
      <c r="BI1146" s="31" t="b">
        <f t="shared" si="64"/>
        <v>0</v>
      </c>
    </row>
    <row r="1147" spans="1:61" x14ac:dyDescent="0.15">
      <c r="A1147" s="29"/>
      <c r="B1147" s="32"/>
      <c r="C1147" s="33"/>
      <c r="D1147" s="33"/>
      <c r="E1147" s="47"/>
      <c r="F1147" s="41"/>
      <c r="G1147" s="34"/>
      <c r="H1147" s="35"/>
      <c r="I1147" s="35"/>
      <c r="J1147" s="36"/>
      <c r="K1147" s="37"/>
      <c r="L1147" s="37"/>
      <c r="M1147" s="38"/>
      <c r="N1147" s="39"/>
      <c r="O1147" s="40"/>
      <c r="P1147" s="40"/>
      <c r="Q1147" s="34"/>
      <c r="R1147" s="34"/>
      <c r="S1147" s="41"/>
      <c r="T1147" s="36"/>
      <c r="U1147" s="36"/>
      <c r="V1147" s="42"/>
      <c r="W1147" s="42"/>
      <c r="X1147" s="42"/>
      <c r="Y1147" s="42"/>
      <c r="Z1147" s="36"/>
      <c r="AA1147" s="35"/>
      <c r="AB1147" s="48"/>
      <c r="AC1147" s="43"/>
      <c r="AD1147" s="44"/>
      <c r="AE1147" s="45"/>
      <c r="AF1147" s="36"/>
      <c r="AG1147" s="36"/>
      <c r="AH1147" s="36"/>
      <c r="AI1147" s="49"/>
      <c r="AJ1147" s="42"/>
      <c r="AK1147" s="113"/>
      <c r="AL1147" s="44"/>
      <c r="AM1147" s="46"/>
      <c r="AN1147" s="46"/>
      <c r="AO1147" s="46"/>
      <c r="AP1147" s="46"/>
      <c r="AQ1147" s="46"/>
      <c r="AR1147" s="46"/>
      <c r="BG1147" s="30">
        <f t="shared" si="62"/>
        <v>0</v>
      </c>
      <c r="BH1147" s="30" t="str">
        <f t="shared" si="63"/>
        <v>n/a</v>
      </c>
      <c r="BI1147" s="31" t="b">
        <f t="shared" si="64"/>
        <v>0</v>
      </c>
    </row>
    <row r="1148" spans="1:61" x14ac:dyDescent="0.15">
      <c r="A1148" s="29"/>
      <c r="B1148" s="32"/>
      <c r="C1148" s="33"/>
      <c r="D1148" s="33"/>
      <c r="E1148" s="47"/>
      <c r="F1148" s="41"/>
      <c r="G1148" s="34"/>
      <c r="H1148" s="35"/>
      <c r="I1148" s="35"/>
      <c r="J1148" s="36"/>
      <c r="K1148" s="37"/>
      <c r="L1148" s="37"/>
      <c r="M1148" s="38"/>
      <c r="N1148" s="39"/>
      <c r="O1148" s="40"/>
      <c r="P1148" s="40"/>
      <c r="Q1148" s="34"/>
      <c r="R1148" s="34"/>
      <c r="S1148" s="41"/>
      <c r="T1148" s="36"/>
      <c r="U1148" s="36"/>
      <c r="V1148" s="42"/>
      <c r="W1148" s="42"/>
      <c r="X1148" s="42"/>
      <c r="Y1148" s="42"/>
      <c r="Z1148" s="36"/>
      <c r="AA1148" s="35"/>
      <c r="AB1148" s="48"/>
      <c r="AC1148" s="43"/>
      <c r="AD1148" s="44"/>
      <c r="AE1148" s="45"/>
      <c r="AF1148" s="36"/>
      <c r="AG1148" s="36"/>
      <c r="AH1148" s="36"/>
      <c r="AI1148" s="49"/>
      <c r="AJ1148" s="42"/>
      <c r="AK1148" s="113"/>
      <c r="AL1148" s="44"/>
      <c r="AM1148" s="46"/>
      <c r="AN1148" s="46"/>
      <c r="AO1148" s="46"/>
      <c r="AP1148" s="46"/>
      <c r="AQ1148" s="46"/>
      <c r="AR1148" s="46"/>
      <c r="BG1148" s="30">
        <f t="shared" si="62"/>
        <v>0</v>
      </c>
      <c r="BH1148" s="30" t="str">
        <f t="shared" si="63"/>
        <v>n/a</v>
      </c>
      <c r="BI1148" s="31" t="b">
        <f t="shared" si="64"/>
        <v>0</v>
      </c>
    </row>
    <row r="1149" spans="1:61" x14ac:dyDescent="0.15">
      <c r="A1149" s="29"/>
      <c r="B1149" s="32"/>
      <c r="C1149" s="33"/>
      <c r="D1149" s="33"/>
      <c r="E1149" s="47"/>
      <c r="F1149" s="41"/>
      <c r="G1149" s="34"/>
      <c r="H1149" s="35"/>
      <c r="I1149" s="35"/>
      <c r="J1149" s="36"/>
      <c r="K1149" s="37"/>
      <c r="L1149" s="37"/>
      <c r="M1149" s="38"/>
      <c r="N1149" s="39"/>
      <c r="O1149" s="40"/>
      <c r="P1149" s="40"/>
      <c r="Q1149" s="34"/>
      <c r="R1149" s="34"/>
      <c r="S1149" s="41"/>
      <c r="T1149" s="36"/>
      <c r="U1149" s="36"/>
      <c r="V1149" s="42"/>
      <c r="W1149" s="42"/>
      <c r="X1149" s="42"/>
      <c r="Y1149" s="42"/>
      <c r="Z1149" s="36"/>
      <c r="AA1149" s="35"/>
      <c r="AB1149" s="48"/>
      <c r="AC1149" s="43"/>
      <c r="AD1149" s="44"/>
      <c r="AE1149" s="45"/>
      <c r="AF1149" s="36"/>
      <c r="AG1149" s="36"/>
      <c r="AH1149" s="36"/>
      <c r="AI1149" s="49"/>
      <c r="AJ1149" s="42"/>
      <c r="AK1149" s="113"/>
      <c r="AL1149" s="44"/>
      <c r="AM1149" s="46"/>
      <c r="AN1149" s="46"/>
      <c r="AO1149" s="46"/>
      <c r="AP1149" s="46"/>
      <c r="AQ1149" s="46"/>
      <c r="AR1149" s="46"/>
      <c r="BG1149" s="30">
        <f t="shared" si="62"/>
        <v>0</v>
      </c>
      <c r="BH1149" s="30" t="str">
        <f t="shared" si="63"/>
        <v>n/a</v>
      </c>
      <c r="BI1149" s="31" t="b">
        <f t="shared" si="64"/>
        <v>0</v>
      </c>
    </row>
    <row r="1150" spans="1:61" x14ac:dyDescent="0.15">
      <c r="A1150" s="29"/>
      <c r="B1150" s="32"/>
      <c r="C1150" s="33"/>
      <c r="D1150" s="33"/>
      <c r="E1150" s="47"/>
      <c r="F1150" s="41"/>
      <c r="G1150" s="34"/>
      <c r="H1150" s="35"/>
      <c r="I1150" s="35"/>
      <c r="J1150" s="36"/>
      <c r="K1150" s="37"/>
      <c r="L1150" s="37"/>
      <c r="M1150" s="38"/>
      <c r="N1150" s="39"/>
      <c r="O1150" s="40"/>
      <c r="P1150" s="40"/>
      <c r="Q1150" s="34"/>
      <c r="R1150" s="34"/>
      <c r="S1150" s="41"/>
      <c r="T1150" s="36"/>
      <c r="U1150" s="36"/>
      <c r="V1150" s="42"/>
      <c r="W1150" s="42"/>
      <c r="X1150" s="42"/>
      <c r="Y1150" s="42"/>
      <c r="Z1150" s="36"/>
      <c r="AA1150" s="35"/>
      <c r="AB1150" s="48"/>
      <c r="AC1150" s="43"/>
      <c r="AD1150" s="44"/>
      <c r="AE1150" s="45"/>
      <c r="AF1150" s="36"/>
      <c r="AG1150" s="36"/>
      <c r="AH1150" s="36"/>
      <c r="AI1150" s="49"/>
      <c r="AJ1150" s="42"/>
      <c r="AK1150" s="113"/>
      <c r="AL1150" s="44"/>
      <c r="AM1150" s="46"/>
      <c r="AN1150" s="46"/>
      <c r="AO1150" s="46"/>
      <c r="AP1150" s="46"/>
      <c r="AQ1150" s="46"/>
      <c r="AR1150" s="46"/>
      <c r="BG1150" s="30">
        <f t="shared" si="62"/>
        <v>0</v>
      </c>
      <c r="BH1150" s="30" t="str">
        <f t="shared" si="63"/>
        <v>n/a</v>
      </c>
      <c r="BI1150" s="31" t="b">
        <f t="shared" si="64"/>
        <v>0</v>
      </c>
    </row>
    <row r="1151" spans="1:61" x14ac:dyDescent="0.15">
      <c r="A1151" s="29"/>
      <c r="B1151" s="32"/>
      <c r="C1151" s="33"/>
      <c r="D1151" s="33"/>
      <c r="E1151" s="47"/>
      <c r="F1151" s="41"/>
      <c r="G1151" s="34"/>
      <c r="H1151" s="35"/>
      <c r="I1151" s="35"/>
      <c r="J1151" s="36"/>
      <c r="K1151" s="37"/>
      <c r="L1151" s="37"/>
      <c r="M1151" s="38"/>
      <c r="N1151" s="39"/>
      <c r="O1151" s="40"/>
      <c r="P1151" s="40"/>
      <c r="Q1151" s="34"/>
      <c r="R1151" s="34"/>
      <c r="S1151" s="41"/>
      <c r="T1151" s="36"/>
      <c r="U1151" s="36"/>
      <c r="V1151" s="42"/>
      <c r="W1151" s="42"/>
      <c r="X1151" s="42"/>
      <c r="Y1151" s="42"/>
      <c r="Z1151" s="36"/>
      <c r="AA1151" s="35"/>
      <c r="AB1151" s="48"/>
      <c r="AC1151" s="43"/>
      <c r="AD1151" s="44"/>
      <c r="AE1151" s="45"/>
      <c r="AF1151" s="36"/>
      <c r="AG1151" s="36"/>
      <c r="AH1151" s="36"/>
      <c r="AI1151" s="49"/>
      <c r="AJ1151" s="42"/>
      <c r="AK1151" s="113"/>
      <c r="AL1151" s="44"/>
      <c r="AM1151" s="46"/>
      <c r="AN1151" s="46"/>
      <c r="AO1151" s="46"/>
      <c r="AP1151" s="46"/>
      <c r="AQ1151" s="46"/>
      <c r="AR1151" s="46"/>
      <c r="BG1151" s="30">
        <f t="shared" si="62"/>
        <v>0</v>
      </c>
      <c r="BH1151" s="30" t="str">
        <f t="shared" si="63"/>
        <v>n/a</v>
      </c>
      <c r="BI1151" s="31" t="b">
        <f t="shared" si="64"/>
        <v>0</v>
      </c>
    </row>
    <row r="1152" spans="1:61" x14ac:dyDescent="0.15">
      <c r="A1152" s="29"/>
      <c r="B1152" s="32"/>
      <c r="C1152" s="33"/>
      <c r="D1152" s="33"/>
      <c r="E1152" s="47"/>
      <c r="F1152" s="41"/>
      <c r="G1152" s="34"/>
      <c r="H1152" s="35"/>
      <c r="I1152" s="35"/>
      <c r="J1152" s="36"/>
      <c r="K1152" s="37"/>
      <c r="L1152" s="37"/>
      <c r="M1152" s="38"/>
      <c r="N1152" s="39"/>
      <c r="O1152" s="40"/>
      <c r="P1152" s="40"/>
      <c r="Q1152" s="34"/>
      <c r="R1152" s="34"/>
      <c r="S1152" s="41"/>
      <c r="T1152" s="36"/>
      <c r="U1152" s="36"/>
      <c r="V1152" s="42"/>
      <c r="W1152" s="42"/>
      <c r="X1152" s="42"/>
      <c r="Y1152" s="42"/>
      <c r="Z1152" s="36"/>
      <c r="AA1152" s="35"/>
      <c r="AB1152" s="48"/>
      <c r="AC1152" s="43"/>
      <c r="AD1152" s="44"/>
      <c r="AE1152" s="45"/>
      <c r="AF1152" s="36"/>
      <c r="AG1152" s="36"/>
      <c r="AH1152" s="36"/>
      <c r="AI1152" s="49"/>
      <c r="AJ1152" s="42"/>
      <c r="AK1152" s="113"/>
      <c r="AL1152" s="44"/>
      <c r="AM1152" s="46"/>
      <c r="AN1152" s="46"/>
      <c r="AO1152" s="46"/>
      <c r="AP1152" s="46"/>
      <c r="AQ1152" s="46"/>
      <c r="AR1152" s="46"/>
      <c r="BG1152" s="30">
        <f t="shared" si="62"/>
        <v>0</v>
      </c>
      <c r="BH1152" s="30" t="str">
        <f t="shared" si="63"/>
        <v>n/a</v>
      </c>
      <c r="BI1152" s="31" t="b">
        <f t="shared" si="64"/>
        <v>0</v>
      </c>
    </row>
    <row r="1153" spans="1:61" x14ac:dyDescent="0.15">
      <c r="A1153" s="29"/>
      <c r="B1153" s="32"/>
      <c r="C1153" s="33"/>
      <c r="D1153" s="33"/>
      <c r="E1153" s="47"/>
      <c r="F1153" s="41"/>
      <c r="G1153" s="34"/>
      <c r="H1153" s="35"/>
      <c r="I1153" s="35"/>
      <c r="J1153" s="36"/>
      <c r="K1153" s="37"/>
      <c r="L1153" s="37"/>
      <c r="M1153" s="38"/>
      <c r="N1153" s="39"/>
      <c r="O1153" s="40"/>
      <c r="P1153" s="40"/>
      <c r="Q1153" s="34"/>
      <c r="R1153" s="34"/>
      <c r="S1153" s="41"/>
      <c r="T1153" s="36"/>
      <c r="U1153" s="36"/>
      <c r="V1153" s="42"/>
      <c r="W1153" s="42"/>
      <c r="X1153" s="42"/>
      <c r="Y1153" s="42"/>
      <c r="Z1153" s="36"/>
      <c r="AA1153" s="35"/>
      <c r="AB1153" s="48"/>
      <c r="AC1153" s="43"/>
      <c r="AD1153" s="44"/>
      <c r="AE1153" s="45"/>
      <c r="AF1153" s="36"/>
      <c r="AG1153" s="36"/>
      <c r="AH1153" s="36"/>
      <c r="AI1153" s="49"/>
      <c r="AJ1153" s="42"/>
      <c r="AK1153" s="113"/>
      <c r="AL1153" s="44"/>
      <c r="AM1153" s="46"/>
      <c r="AN1153" s="46"/>
      <c r="AO1153" s="46"/>
      <c r="AP1153" s="46"/>
      <c r="AQ1153" s="46"/>
      <c r="AR1153" s="46"/>
      <c r="BG1153" s="30">
        <f t="shared" si="62"/>
        <v>0</v>
      </c>
      <c r="BH1153" s="30" t="str">
        <f t="shared" si="63"/>
        <v>n/a</v>
      </c>
      <c r="BI1153" s="31" t="b">
        <f t="shared" si="64"/>
        <v>0</v>
      </c>
    </row>
    <row r="1154" spans="1:61" x14ac:dyDescent="0.15">
      <c r="A1154" s="29"/>
      <c r="B1154" s="32"/>
      <c r="C1154" s="33"/>
      <c r="D1154" s="33"/>
      <c r="E1154" s="47"/>
      <c r="F1154" s="41"/>
      <c r="G1154" s="34"/>
      <c r="H1154" s="35"/>
      <c r="I1154" s="35"/>
      <c r="J1154" s="36"/>
      <c r="K1154" s="37"/>
      <c r="L1154" s="37"/>
      <c r="M1154" s="38"/>
      <c r="N1154" s="39"/>
      <c r="O1154" s="40"/>
      <c r="P1154" s="40"/>
      <c r="Q1154" s="34"/>
      <c r="R1154" s="34"/>
      <c r="S1154" s="41"/>
      <c r="T1154" s="36"/>
      <c r="U1154" s="36"/>
      <c r="V1154" s="42"/>
      <c r="W1154" s="42"/>
      <c r="X1154" s="42"/>
      <c r="Y1154" s="42"/>
      <c r="Z1154" s="36"/>
      <c r="AA1154" s="35"/>
      <c r="AB1154" s="48"/>
      <c r="AC1154" s="43"/>
      <c r="AD1154" s="44"/>
      <c r="AE1154" s="45"/>
      <c r="AF1154" s="36"/>
      <c r="AG1154" s="36"/>
      <c r="AH1154" s="36"/>
      <c r="AI1154" s="49"/>
      <c r="AJ1154" s="42"/>
      <c r="AK1154" s="113"/>
      <c r="AL1154" s="44"/>
      <c r="AM1154" s="46"/>
      <c r="AN1154" s="46"/>
      <c r="AO1154" s="46"/>
      <c r="AP1154" s="46"/>
      <c r="AQ1154" s="46"/>
      <c r="AR1154" s="46"/>
      <c r="BG1154" s="30">
        <f t="shared" si="62"/>
        <v>0</v>
      </c>
      <c r="BH1154" s="30" t="str">
        <f t="shared" si="63"/>
        <v>n/a</v>
      </c>
      <c r="BI1154" s="31" t="b">
        <f t="shared" si="64"/>
        <v>0</v>
      </c>
    </row>
    <row r="1155" spans="1:61" x14ac:dyDescent="0.15">
      <c r="A1155" s="29"/>
      <c r="B1155" s="32"/>
      <c r="C1155" s="33"/>
      <c r="D1155" s="33"/>
      <c r="E1155" s="47"/>
      <c r="F1155" s="41"/>
      <c r="G1155" s="34"/>
      <c r="H1155" s="35"/>
      <c r="I1155" s="35"/>
      <c r="J1155" s="36"/>
      <c r="K1155" s="37"/>
      <c r="L1155" s="37"/>
      <c r="M1155" s="38"/>
      <c r="N1155" s="39"/>
      <c r="O1155" s="40"/>
      <c r="P1155" s="40"/>
      <c r="Q1155" s="34"/>
      <c r="R1155" s="34"/>
      <c r="S1155" s="41"/>
      <c r="T1155" s="36"/>
      <c r="U1155" s="36"/>
      <c r="V1155" s="42"/>
      <c r="W1155" s="42"/>
      <c r="X1155" s="42"/>
      <c r="Y1155" s="42"/>
      <c r="Z1155" s="36"/>
      <c r="AA1155" s="35"/>
      <c r="AB1155" s="48"/>
      <c r="AC1155" s="43"/>
      <c r="AD1155" s="44"/>
      <c r="AE1155" s="45"/>
      <c r="AF1155" s="36"/>
      <c r="AG1155" s="36"/>
      <c r="AH1155" s="36"/>
      <c r="AI1155" s="49"/>
      <c r="AJ1155" s="42"/>
      <c r="AK1155" s="113"/>
      <c r="AL1155" s="44"/>
      <c r="AM1155" s="46"/>
      <c r="AN1155" s="46"/>
      <c r="AO1155" s="46"/>
      <c r="AP1155" s="46"/>
      <c r="AQ1155" s="46"/>
      <c r="AR1155" s="46"/>
      <c r="BG1155" s="30">
        <f t="shared" si="62"/>
        <v>0</v>
      </c>
      <c r="BH1155" s="30" t="str">
        <f t="shared" si="63"/>
        <v>n/a</v>
      </c>
      <c r="BI1155" s="31" t="b">
        <f t="shared" si="64"/>
        <v>0</v>
      </c>
    </row>
    <row r="1156" spans="1:61" x14ac:dyDescent="0.15">
      <c r="A1156" s="29"/>
      <c r="B1156" s="32"/>
      <c r="C1156" s="33"/>
      <c r="D1156" s="33"/>
      <c r="E1156" s="47"/>
      <c r="F1156" s="41"/>
      <c r="G1156" s="34"/>
      <c r="H1156" s="35"/>
      <c r="I1156" s="35"/>
      <c r="J1156" s="36"/>
      <c r="K1156" s="37"/>
      <c r="L1156" s="37"/>
      <c r="M1156" s="38"/>
      <c r="N1156" s="39"/>
      <c r="O1156" s="40"/>
      <c r="P1156" s="40"/>
      <c r="Q1156" s="34"/>
      <c r="R1156" s="34"/>
      <c r="S1156" s="41"/>
      <c r="T1156" s="36"/>
      <c r="U1156" s="36"/>
      <c r="V1156" s="42"/>
      <c r="W1156" s="42"/>
      <c r="X1156" s="42"/>
      <c r="Y1156" s="42"/>
      <c r="Z1156" s="36"/>
      <c r="AA1156" s="35"/>
      <c r="AB1156" s="48"/>
      <c r="AC1156" s="43"/>
      <c r="AD1156" s="44"/>
      <c r="AE1156" s="45"/>
      <c r="AF1156" s="36"/>
      <c r="AG1156" s="36"/>
      <c r="AH1156" s="36"/>
      <c r="AI1156" s="49"/>
      <c r="AJ1156" s="42"/>
      <c r="AK1156" s="113"/>
      <c r="AL1156" s="44"/>
      <c r="AM1156" s="46"/>
      <c r="AN1156" s="46"/>
      <c r="AO1156" s="46"/>
      <c r="AP1156" s="46"/>
      <c r="AQ1156" s="46"/>
      <c r="AR1156" s="46"/>
      <c r="BG1156" s="30">
        <f t="shared" si="62"/>
        <v>0</v>
      </c>
      <c r="BH1156" s="30" t="str">
        <f t="shared" si="63"/>
        <v>n/a</v>
      </c>
      <c r="BI1156" s="31" t="b">
        <f t="shared" si="64"/>
        <v>0</v>
      </c>
    </row>
    <row r="1157" spans="1:61" x14ac:dyDescent="0.15">
      <c r="A1157" s="29"/>
      <c r="B1157" s="32"/>
      <c r="C1157" s="33"/>
      <c r="D1157" s="33"/>
      <c r="E1157" s="47"/>
      <c r="F1157" s="41"/>
      <c r="G1157" s="34"/>
      <c r="H1157" s="35"/>
      <c r="I1157" s="35"/>
      <c r="J1157" s="36"/>
      <c r="K1157" s="37"/>
      <c r="L1157" s="37"/>
      <c r="M1157" s="38"/>
      <c r="N1157" s="39"/>
      <c r="O1157" s="40"/>
      <c r="P1157" s="40"/>
      <c r="Q1157" s="34"/>
      <c r="R1157" s="34"/>
      <c r="S1157" s="41"/>
      <c r="T1157" s="36"/>
      <c r="U1157" s="36"/>
      <c r="V1157" s="42"/>
      <c r="W1157" s="42"/>
      <c r="X1157" s="42"/>
      <c r="Y1157" s="42"/>
      <c r="Z1157" s="36"/>
      <c r="AA1157" s="35"/>
      <c r="AB1157" s="48"/>
      <c r="AC1157" s="43"/>
      <c r="AD1157" s="44"/>
      <c r="AE1157" s="45"/>
      <c r="AF1157" s="36"/>
      <c r="AG1157" s="36"/>
      <c r="AH1157" s="36"/>
      <c r="AI1157" s="49"/>
      <c r="AJ1157" s="42"/>
      <c r="AK1157" s="113"/>
      <c r="AL1157" s="44"/>
      <c r="AM1157" s="46"/>
      <c r="AN1157" s="46"/>
      <c r="AO1157" s="46"/>
      <c r="AP1157" s="46"/>
      <c r="AQ1157" s="46"/>
      <c r="AR1157" s="46"/>
      <c r="BG1157" s="30">
        <f t="shared" si="62"/>
        <v>0</v>
      </c>
      <c r="BH1157" s="30" t="str">
        <f t="shared" si="63"/>
        <v>n/a</v>
      </c>
      <c r="BI1157" s="31" t="b">
        <f t="shared" si="64"/>
        <v>0</v>
      </c>
    </row>
    <row r="1158" spans="1:61" x14ac:dyDescent="0.15">
      <c r="A1158" s="29"/>
      <c r="B1158" s="32"/>
      <c r="C1158" s="33"/>
      <c r="D1158" s="33"/>
      <c r="E1158" s="47"/>
      <c r="F1158" s="41"/>
      <c r="G1158" s="34"/>
      <c r="H1158" s="35"/>
      <c r="I1158" s="35"/>
      <c r="J1158" s="36"/>
      <c r="K1158" s="37"/>
      <c r="L1158" s="37"/>
      <c r="M1158" s="38"/>
      <c r="N1158" s="39"/>
      <c r="O1158" s="40"/>
      <c r="P1158" s="40"/>
      <c r="Q1158" s="34"/>
      <c r="R1158" s="34"/>
      <c r="S1158" s="41"/>
      <c r="T1158" s="36"/>
      <c r="U1158" s="36"/>
      <c r="V1158" s="42"/>
      <c r="W1158" s="42"/>
      <c r="X1158" s="42"/>
      <c r="Y1158" s="42"/>
      <c r="Z1158" s="36"/>
      <c r="AA1158" s="35"/>
      <c r="AB1158" s="48"/>
      <c r="AC1158" s="43"/>
      <c r="AD1158" s="44"/>
      <c r="AE1158" s="45"/>
      <c r="AF1158" s="36"/>
      <c r="AG1158" s="36"/>
      <c r="AH1158" s="36"/>
      <c r="AI1158" s="49"/>
      <c r="AJ1158" s="42"/>
      <c r="AK1158" s="113"/>
      <c r="AL1158" s="44"/>
      <c r="AM1158" s="46"/>
      <c r="AN1158" s="46"/>
      <c r="AO1158" s="46"/>
      <c r="AP1158" s="46"/>
      <c r="AQ1158" s="46"/>
      <c r="AR1158" s="46"/>
      <c r="BG1158" s="30">
        <f t="shared" si="62"/>
        <v>0</v>
      </c>
      <c r="BH1158" s="30" t="str">
        <f t="shared" si="63"/>
        <v>n/a</v>
      </c>
      <c r="BI1158" s="31" t="b">
        <f t="shared" si="64"/>
        <v>0</v>
      </c>
    </row>
    <row r="1159" spans="1:61" x14ac:dyDescent="0.15">
      <c r="A1159" s="29"/>
      <c r="B1159" s="32"/>
      <c r="C1159" s="33"/>
      <c r="D1159" s="33"/>
      <c r="E1159" s="47"/>
      <c r="F1159" s="41"/>
      <c r="G1159" s="34"/>
      <c r="H1159" s="35"/>
      <c r="I1159" s="35"/>
      <c r="J1159" s="36"/>
      <c r="K1159" s="37"/>
      <c r="L1159" s="37"/>
      <c r="M1159" s="38"/>
      <c r="N1159" s="39"/>
      <c r="O1159" s="40"/>
      <c r="P1159" s="40"/>
      <c r="Q1159" s="34"/>
      <c r="R1159" s="34"/>
      <c r="S1159" s="41"/>
      <c r="T1159" s="36"/>
      <c r="U1159" s="36"/>
      <c r="V1159" s="42"/>
      <c r="W1159" s="42"/>
      <c r="X1159" s="42"/>
      <c r="Y1159" s="42"/>
      <c r="Z1159" s="36"/>
      <c r="AA1159" s="35"/>
      <c r="AB1159" s="48"/>
      <c r="AC1159" s="43"/>
      <c r="AD1159" s="44"/>
      <c r="AE1159" s="45"/>
      <c r="AF1159" s="36"/>
      <c r="AG1159" s="36"/>
      <c r="AH1159" s="36"/>
      <c r="AI1159" s="49"/>
      <c r="AJ1159" s="42"/>
      <c r="AK1159" s="113"/>
      <c r="AL1159" s="44"/>
      <c r="AM1159" s="46"/>
      <c r="AN1159" s="46"/>
      <c r="AO1159" s="46"/>
      <c r="AP1159" s="46"/>
      <c r="AQ1159" s="46"/>
      <c r="AR1159" s="46"/>
      <c r="BG1159" s="30">
        <f t="shared" si="62"/>
        <v>0</v>
      </c>
      <c r="BH1159" s="30" t="str">
        <f t="shared" si="63"/>
        <v>n/a</v>
      </c>
      <c r="BI1159" s="31" t="b">
        <f t="shared" si="64"/>
        <v>0</v>
      </c>
    </row>
    <row r="1160" spans="1:61" x14ac:dyDescent="0.15">
      <c r="A1160" s="29"/>
      <c r="B1160" s="32"/>
      <c r="C1160" s="33"/>
      <c r="D1160" s="33"/>
      <c r="E1160" s="47"/>
      <c r="F1160" s="41"/>
      <c r="G1160" s="34"/>
      <c r="H1160" s="35"/>
      <c r="I1160" s="35"/>
      <c r="J1160" s="36"/>
      <c r="K1160" s="37"/>
      <c r="L1160" s="37"/>
      <c r="M1160" s="38"/>
      <c r="N1160" s="39"/>
      <c r="O1160" s="40"/>
      <c r="P1160" s="40"/>
      <c r="Q1160" s="34"/>
      <c r="R1160" s="34"/>
      <c r="S1160" s="41"/>
      <c r="T1160" s="36"/>
      <c r="U1160" s="36"/>
      <c r="V1160" s="42"/>
      <c r="W1160" s="42"/>
      <c r="X1160" s="42"/>
      <c r="Y1160" s="42"/>
      <c r="Z1160" s="36"/>
      <c r="AA1160" s="35"/>
      <c r="AB1160" s="48"/>
      <c r="AC1160" s="43"/>
      <c r="AD1160" s="44"/>
      <c r="AE1160" s="45"/>
      <c r="AF1160" s="36"/>
      <c r="AG1160" s="36"/>
      <c r="AH1160" s="36"/>
      <c r="AI1160" s="49"/>
      <c r="AJ1160" s="42"/>
      <c r="AK1160" s="113"/>
      <c r="AL1160" s="44"/>
      <c r="AM1160" s="46"/>
      <c r="AN1160" s="46"/>
      <c r="AO1160" s="46"/>
      <c r="AP1160" s="46"/>
      <c r="AQ1160" s="46"/>
      <c r="AR1160" s="46"/>
      <c r="BG1160" s="30">
        <f t="shared" si="62"/>
        <v>0</v>
      </c>
      <c r="BH1160" s="30" t="str">
        <f t="shared" si="63"/>
        <v>n/a</v>
      </c>
      <c r="BI1160" s="31" t="b">
        <f t="shared" si="64"/>
        <v>0</v>
      </c>
    </row>
    <row r="1161" spans="1:61" x14ac:dyDescent="0.15">
      <c r="A1161" s="29"/>
      <c r="B1161" s="32"/>
      <c r="C1161" s="33"/>
      <c r="D1161" s="33"/>
      <c r="E1161" s="47"/>
      <c r="F1161" s="41"/>
      <c r="G1161" s="34"/>
      <c r="H1161" s="35"/>
      <c r="I1161" s="35"/>
      <c r="J1161" s="36"/>
      <c r="K1161" s="37"/>
      <c r="L1161" s="37"/>
      <c r="M1161" s="38"/>
      <c r="N1161" s="39"/>
      <c r="O1161" s="40"/>
      <c r="P1161" s="40"/>
      <c r="Q1161" s="34"/>
      <c r="R1161" s="34"/>
      <c r="S1161" s="41"/>
      <c r="T1161" s="36"/>
      <c r="U1161" s="36"/>
      <c r="V1161" s="42"/>
      <c r="W1161" s="42"/>
      <c r="X1161" s="42"/>
      <c r="Y1161" s="42"/>
      <c r="Z1161" s="36"/>
      <c r="AA1161" s="35"/>
      <c r="AB1161" s="48"/>
      <c r="AC1161" s="43"/>
      <c r="AD1161" s="44"/>
      <c r="AE1161" s="45"/>
      <c r="AF1161" s="36"/>
      <c r="AG1161" s="36"/>
      <c r="AH1161" s="36"/>
      <c r="AI1161" s="49"/>
      <c r="AJ1161" s="42"/>
      <c r="AK1161" s="113"/>
      <c r="AL1161" s="44"/>
      <c r="AM1161" s="46"/>
      <c r="AN1161" s="46"/>
      <c r="AO1161" s="46"/>
      <c r="AP1161" s="46"/>
      <c r="AQ1161" s="46"/>
      <c r="AR1161" s="46"/>
      <c r="BG1161" s="30">
        <f t="shared" si="62"/>
        <v>0</v>
      </c>
      <c r="BH1161" s="30" t="str">
        <f t="shared" si="63"/>
        <v>n/a</v>
      </c>
      <c r="BI1161" s="31" t="b">
        <f t="shared" si="64"/>
        <v>0</v>
      </c>
    </row>
    <row r="1162" spans="1:61" x14ac:dyDescent="0.15">
      <c r="A1162" s="29"/>
      <c r="B1162" s="32"/>
      <c r="C1162" s="33"/>
      <c r="D1162" s="33"/>
      <c r="E1162" s="47"/>
      <c r="F1162" s="41"/>
      <c r="G1162" s="34"/>
      <c r="H1162" s="35"/>
      <c r="I1162" s="35"/>
      <c r="J1162" s="36"/>
      <c r="K1162" s="37"/>
      <c r="L1162" s="37"/>
      <c r="M1162" s="38"/>
      <c r="N1162" s="39"/>
      <c r="O1162" s="40"/>
      <c r="P1162" s="40"/>
      <c r="Q1162" s="34"/>
      <c r="R1162" s="34"/>
      <c r="S1162" s="41"/>
      <c r="T1162" s="36"/>
      <c r="U1162" s="36"/>
      <c r="V1162" s="42"/>
      <c r="W1162" s="42"/>
      <c r="X1162" s="42"/>
      <c r="Y1162" s="42"/>
      <c r="Z1162" s="36"/>
      <c r="AA1162" s="35"/>
      <c r="AB1162" s="48"/>
      <c r="AC1162" s="43"/>
      <c r="AD1162" s="44"/>
      <c r="AE1162" s="45"/>
      <c r="AF1162" s="36"/>
      <c r="AG1162" s="36"/>
      <c r="AH1162" s="36"/>
      <c r="AI1162" s="49"/>
      <c r="AJ1162" s="42"/>
      <c r="AK1162" s="113"/>
      <c r="AL1162" s="44"/>
      <c r="AM1162" s="46"/>
      <c r="AN1162" s="46"/>
      <c r="AO1162" s="46"/>
      <c r="AP1162" s="46"/>
      <c r="AQ1162" s="46"/>
      <c r="AR1162" s="46"/>
      <c r="BG1162" s="30">
        <f t="shared" si="62"/>
        <v>0</v>
      </c>
      <c r="BH1162" s="30" t="str">
        <f t="shared" si="63"/>
        <v>n/a</v>
      </c>
      <c r="BI1162" s="31" t="b">
        <f t="shared" si="64"/>
        <v>0</v>
      </c>
    </row>
    <row r="1163" spans="1:61" x14ac:dyDescent="0.15">
      <c r="A1163" s="29"/>
      <c r="B1163" s="32"/>
      <c r="C1163" s="33"/>
      <c r="D1163" s="33"/>
      <c r="E1163" s="47"/>
      <c r="F1163" s="41"/>
      <c r="G1163" s="34"/>
      <c r="H1163" s="35"/>
      <c r="I1163" s="35"/>
      <c r="J1163" s="36"/>
      <c r="K1163" s="37"/>
      <c r="L1163" s="37"/>
      <c r="M1163" s="38"/>
      <c r="N1163" s="39"/>
      <c r="O1163" s="40"/>
      <c r="P1163" s="40"/>
      <c r="Q1163" s="34"/>
      <c r="R1163" s="34"/>
      <c r="S1163" s="41"/>
      <c r="T1163" s="36"/>
      <c r="U1163" s="36"/>
      <c r="V1163" s="42"/>
      <c r="W1163" s="42"/>
      <c r="X1163" s="42"/>
      <c r="Y1163" s="42"/>
      <c r="Z1163" s="36"/>
      <c r="AA1163" s="35"/>
      <c r="AB1163" s="48"/>
      <c r="AC1163" s="43"/>
      <c r="AD1163" s="44"/>
      <c r="AE1163" s="45"/>
      <c r="AF1163" s="36"/>
      <c r="AG1163" s="36"/>
      <c r="AH1163" s="36"/>
      <c r="AI1163" s="49"/>
      <c r="AJ1163" s="42"/>
      <c r="AK1163" s="113"/>
      <c r="AL1163" s="44"/>
      <c r="AM1163" s="46"/>
      <c r="AN1163" s="46"/>
      <c r="AO1163" s="46"/>
      <c r="AP1163" s="46"/>
      <c r="AQ1163" s="46"/>
      <c r="AR1163" s="46"/>
      <c r="BG1163" s="30">
        <f t="shared" si="62"/>
        <v>0</v>
      </c>
      <c r="BH1163" s="30" t="str">
        <f t="shared" si="63"/>
        <v>n/a</v>
      </c>
      <c r="BI1163" s="31" t="b">
        <f t="shared" si="64"/>
        <v>0</v>
      </c>
    </row>
    <row r="1164" spans="1:61" x14ac:dyDescent="0.15">
      <c r="A1164" s="29"/>
      <c r="B1164" s="32"/>
      <c r="C1164" s="33"/>
      <c r="D1164" s="33"/>
      <c r="E1164" s="47"/>
      <c r="F1164" s="41"/>
      <c r="G1164" s="34"/>
      <c r="H1164" s="35"/>
      <c r="I1164" s="35"/>
      <c r="J1164" s="36"/>
      <c r="K1164" s="37"/>
      <c r="L1164" s="37"/>
      <c r="M1164" s="38"/>
      <c r="N1164" s="39"/>
      <c r="O1164" s="40"/>
      <c r="P1164" s="40"/>
      <c r="Q1164" s="34"/>
      <c r="R1164" s="34"/>
      <c r="S1164" s="41"/>
      <c r="T1164" s="36"/>
      <c r="U1164" s="36"/>
      <c r="V1164" s="42"/>
      <c r="W1164" s="42"/>
      <c r="X1164" s="42"/>
      <c r="Y1164" s="42"/>
      <c r="Z1164" s="36"/>
      <c r="AA1164" s="35"/>
      <c r="AB1164" s="48"/>
      <c r="AC1164" s="43"/>
      <c r="AD1164" s="44"/>
      <c r="AE1164" s="45"/>
      <c r="AF1164" s="36"/>
      <c r="AG1164" s="36"/>
      <c r="AH1164" s="36"/>
      <c r="AI1164" s="49"/>
      <c r="AJ1164" s="42"/>
      <c r="AK1164" s="113"/>
      <c r="AL1164" s="44"/>
      <c r="AM1164" s="46"/>
      <c r="AN1164" s="46"/>
      <c r="AO1164" s="46"/>
      <c r="AP1164" s="46"/>
      <c r="AQ1164" s="46"/>
      <c r="AR1164" s="46"/>
      <c r="BG1164" s="30">
        <f t="shared" si="62"/>
        <v>0</v>
      </c>
      <c r="BH1164" s="30" t="str">
        <f t="shared" si="63"/>
        <v>n/a</v>
      </c>
      <c r="BI1164" s="31" t="b">
        <f t="shared" si="64"/>
        <v>0</v>
      </c>
    </row>
    <row r="1165" spans="1:61" x14ac:dyDescent="0.15">
      <c r="A1165" s="29"/>
      <c r="B1165" s="32"/>
      <c r="C1165" s="33"/>
      <c r="D1165" s="33"/>
      <c r="E1165" s="47"/>
      <c r="F1165" s="41"/>
      <c r="G1165" s="34"/>
      <c r="H1165" s="35"/>
      <c r="I1165" s="35"/>
      <c r="J1165" s="36"/>
      <c r="K1165" s="37"/>
      <c r="L1165" s="37"/>
      <c r="M1165" s="38"/>
      <c r="N1165" s="39"/>
      <c r="O1165" s="40"/>
      <c r="P1165" s="40"/>
      <c r="Q1165" s="34"/>
      <c r="R1165" s="34"/>
      <c r="S1165" s="41"/>
      <c r="T1165" s="36"/>
      <c r="U1165" s="36"/>
      <c r="V1165" s="42"/>
      <c r="W1165" s="42"/>
      <c r="X1165" s="42"/>
      <c r="Y1165" s="42"/>
      <c r="Z1165" s="36"/>
      <c r="AA1165" s="35"/>
      <c r="AB1165" s="48"/>
      <c r="AC1165" s="43"/>
      <c r="AD1165" s="44"/>
      <c r="AE1165" s="45"/>
      <c r="AF1165" s="36"/>
      <c r="AG1165" s="36"/>
      <c r="AH1165" s="36"/>
      <c r="AI1165" s="49"/>
      <c r="AJ1165" s="42"/>
      <c r="AK1165" s="113"/>
      <c r="AL1165" s="44"/>
      <c r="AM1165" s="46"/>
      <c r="AN1165" s="46"/>
      <c r="AO1165" s="46"/>
      <c r="AP1165" s="46"/>
      <c r="AQ1165" s="46"/>
      <c r="AR1165" s="46"/>
      <c r="BG1165" s="30">
        <f t="shared" si="62"/>
        <v>0</v>
      </c>
      <c r="BH1165" s="30" t="str">
        <f t="shared" si="63"/>
        <v>n/a</v>
      </c>
      <c r="BI1165" s="31" t="b">
        <f t="shared" si="64"/>
        <v>0</v>
      </c>
    </row>
    <row r="1166" spans="1:61" x14ac:dyDescent="0.15">
      <c r="A1166" s="29"/>
      <c r="B1166" s="32"/>
      <c r="C1166" s="33"/>
      <c r="D1166" s="33"/>
      <c r="E1166" s="47"/>
      <c r="F1166" s="41"/>
      <c r="G1166" s="34"/>
      <c r="H1166" s="35"/>
      <c r="I1166" s="35"/>
      <c r="J1166" s="36"/>
      <c r="K1166" s="37"/>
      <c r="L1166" s="37"/>
      <c r="M1166" s="38"/>
      <c r="N1166" s="39"/>
      <c r="O1166" s="40"/>
      <c r="P1166" s="40"/>
      <c r="Q1166" s="34"/>
      <c r="R1166" s="34"/>
      <c r="S1166" s="41"/>
      <c r="T1166" s="36"/>
      <c r="U1166" s="36"/>
      <c r="V1166" s="42"/>
      <c r="W1166" s="42"/>
      <c r="X1166" s="42"/>
      <c r="Y1166" s="42"/>
      <c r="Z1166" s="36"/>
      <c r="AA1166" s="35"/>
      <c r="AB1166" s="48"/>
      <c r="AC1166" s="43"/>
      <c r="AD1166" s="44"/>
      <c r="AE1166" s="45"/>
      <c r="AF1166" s="36"/>
      <c r="AG1166" s="36"/>
      <c r="AH1166" s="36"/>
      <c r="AI1166" s="49"/>
      <c r="AJ1166" s="42"/>
      <c r="AK1166" s="113"/>
      <c r="AL1166" s="44"/>
      <c r="AM1166" s="46"/>
      <c r="AN1166" s="46"/>
      <c r="AO1166" s="46"/>
      <c r="AP1166" s="46"/>
      <c r="AQ1166" s="46"/>
      <c r="AR1166" s="46"/>
      <c r="BG1166" s="30">
        <f t="shared" si="62"/>
        <v>0</v>
      </c>
      <c r="BH1166" s="30" t="str">
        <f t="shared" si="63"/>
        <v>n/a</v>
      </c>
      <c r="BI1166" s="31" t="b">
        <f t="shared" si="64"/>
        <v>0</v>
      </c>
    </row>
    <row r="1167" spans="1:61" x14ac:dyDescent="0.15">
      <c r="A1167" s="29"/>
      <c r="B1167" s="32"/>
      <c r="C1167" s="33"/>
      <c r="D1167" s="33"/>
      <c r="E1167" s="47"/>
      <c r="F1167" s="41"/>
      <c r="G1167" s="34"/>
      <c r="H1167" s="35"/>
      <c r="I1167" s="35"/>
      <c r="J1167" s="36"/>
      <c r="K1167" s="37"/>
      <c r="L1167" s="37"/>
      <c r="M1167" s="38"/>
      <c r="N1167" s="39"/>
      <c r="O1167" s="40"/>
      <c r="P1167" s="40"/>
      <c r="Q1167" s="34"/>
      <c r="R1167" s="34"/>
      <c r="S1167" s="41"/>
      <c r="T1167" s="36"/>
      <c r="U1167" s="36"/>
      <c r="V1167" s="42"/>
      <c r="W1167" s="42"/>
      <c r="X1167" s="42"/>
      <c r="Y1167" s="42"/>
      <c r="Z1167" s="36"/>
      <c r="AA1167" s="35"/>
      <c r="AB1167" s="48"/>
      <c r="AC1167" s="43"/>
      <c r="AD1167" s="44"/>
      <c r="AE1167" s="45"/>
      <c r="AF1167" s="36"/>
      <c r="AG1167" s="36"/>
      <c r="AH1167" s="36"/>
      <c r="AI1167" s="49"/>
      <c r="AJ1167" s="42"/>
      <c r="AK1167" s="113"/>
      <c r="AL1167" s="44"/>
      <c r="AM1167" s="46"/>
      <c r="AN1167" s="46"/>
      <c r="AO1167" s="46"/>
      <c r="AP1167" s="46"/>
      <c r="AQ1167" s="46"/>
      <c r="AR1167" s="46"/>
      <c r="BG1167" s="30">
        <f t="shared" si="62"/>
        <v>0</v>
      </c>
      <c r="BH1167" s="30" t="str">
        <f t="shared" si="63"/>
        <v>n/a</v>
      </c>
      <c r="BI1167" s="31" t="b">
        <f t="shared" si="64"/>
        <v>0</v>
      </c>
    </row>
    <row r="1168" spans="1:61" x14ac:dyDescent="0.15">
      <c r="A1168" s="29"/>
      <c r="B1168" s="32"/>
      <c r="C1168" s="33"/>
      <c r="D1168" s="33"/>
      <c r="E1168" s="47"/>
      <c r="F1168" s="41"/>
      <c r="G1168" s="34"/>
      <c r="H1168" s="35"/>
      <c r="I1168" s="35"/>
      <c r="J1168" s="36"/>
      <c r="K1168" s="37"/>
      <c r="L1168" s="37"/>
      <c r="M1168" s="38"/>
      <c r="N1168" s="39"/>
      <c r="O1168" s="40"/>
      <c r="P1168" s="40"/>
      <c r="Q1168" s="34"/>
      <c r="R1168" s="34"/>
      <c r="S1168" s="41"/>
      <c r="T1168" s="36"/>
      <c r="U1168" s="36"/>
      <c r="V1168" s="42"/>
      <c r="W1168" s="42"/>
      <c r="X1168" s="42"/>
      <c r="Y1168" s="42"/>
      <c r="Z1168" s="36"/>
      <c r="AA1168" s="35"/>
      <c r="AB1168" s="48"/>
      <c r="AC1168" s="43"/>
      <c r="AD1168" s="44"/>
      <c r="AE1168" s="45"/>
      <c r="AF1168" s="36"/>
      <c r="AG1168" s="36"/>
      <c r="AH1168" s="36"/>
      <c r="AI1168" s="49"/>
      <c r="AJ1168" s="42"/>
      <c r="AK1168" s="113"/>
      <c r="AL1168" s="44"/>
      <c r="AM1168" s="46"/>
      <c r="AN1168" s="46"/>
      <c r="AO1168" s="46"/>
      <c r="AP1168" s="46"/>
      <c r="AQ1168" s="46"/>
      <c r="AR1168" s="46"/>
      <c r="BG1168" s="30">
        <f t="shared" si="62"/>
        <v>0</v>
      </c>
      <c r="BH1168" s="30" t="str">
        <f t="shared" si="63"/>
        <v>n/a</v>
      </c>
      <c r="BI1168" s="31" t="b">
        <f t="shared" si="64"/>
        <v>0</v>
      </c>
    </row>
    <row r="1169" spans="1:61" x14ac:dyDescent="0.15">
      <c r="A1169" s="29"/>
      <c r="B1169" s="32"/>
      <c r="C1169" s="33"/>
      <c r="D1169" s="33"/>
      <c r="E1169" s="47"/>
      <c r="F1169" s="41"/>
      <c r="G1169" s="34"/>
      <c r="H1169" s="35"/>
      <c r="I1169" s="35"/>
      <c r="J1169" s="36"/>
      <c r="K1169" s="37"/>
      <c r="L1169" s="37"/>
      <c r="M1169" s="38"/>
      <c r="N1169" s="39"/>
      <c r="O1169" s="40"/>
      <c r="P1169" s="40"/>
      <c r="Q1169" s="34"/>
      <c r="R1169" s="34"/>
      <c r="S1169" s="41"/>
      <c r="T1169" s="36"/>
      <c r="U1169" s="36"/>
      <c r="V1169" s="42"/>
      <c r="W1169" s="42"/>
      <c r="X1169" s="42"/>
      <c r="Y1169" s="42"/>
      <c r="Z1169" s="36"/>
      <c r="AA1169" s="35"/>
      <c r="AB1169" s="48"/>
      <c r="AC1169" s="43"/>
      <c r="AD1169" s="44"/>
      <c r="AE1169" s="45"/>
      <c r="AF1169" s="36"/>
      <c r="AG1169" s="36"/>
      <c r="AH1169" s="36"/>
      <c r="AI1169" s="49"/>
      <c r="AJ1169" s="42"/>
      <c r="AK1169" s="113"/>
      <c r="AL1169" s="44"/>
      <c r="AM1169" s="46"/>
      <c r="AN1169" s="46"/>
      <c r="AO1169" s="46"/>
      <c r="AP1169" s="46"/>
      <c r="AQ1169" s="46"/>
      <c r="AR1169" s="46"/>
      <c r="BG1169" s="30">
        <f t="shared" si="62"/>
        <v>0</v>
      </c>
      <c r="BH1169" s="30" t="str">
        <f t="shared" si="63"/>
        <v>n/a</v>
      </c>
      <c r="BI1169" s="31" t="b">
        <f t="shared" si="64"/>
        <v>0</v>
      </c>
    </row>
    <row r="1170" spans="1:61" x14ac:dyDescent="0.15">
      <c r="A1170" s="29"/>
      <c r="B1170" s="32"/>
      <c r="C1170" s="33"/>
      <c r="D1170" s="33"/>
      <c r="E1170" s="47"/>
      <c r="F1170" s="41"/>
      <c r="G1170" s="34"/>
      <c r="H1170" s="35"/>
      <c r="I1170" s="35"/>
      <c r="J1170" s="36"/>
      <c r="K1170" s="37"/>
      <c r="L1170" s="37"/>
      <c r="M1170" s="38"/>
      <c r="N1170" s="39"/>
      <c r="O1170" s="40"/>
      <c r="P1170" s="40"/>
      <c r="Q1170" s="34"/>
      <c r="R1170" s="34"/>
      <c r="S1170" s="41"/>
      <c r="T1170" s="36"/>
      <c r="U1170" s="36"/>
      <c r="V1170" s="42"/>
      <c r="W1170" s="42"/>
      <c r="X1170" s="42"/>
      <c r="Y1170" s="42"/>
      <c r="Z1170" s="36"/>
      <c r="AA1170" s="35"/>
      <c r="AB1170" s="48"/>
      <c r="AC1170" s="43"/>
      <c r="AD1170" s="44"/>
      <c r="AE1170" s="45"/>
      <c r="AF1170" s="36"/>
      <c r="AG1170" s="36"/>
      <c r="AH1170" s="36"/>
      <c r="AI1170" s="49"/>
      <c r="AJ1170" s="42"/>
      <c r="AK1170" s="113"/>
      <c r="AL1170" s="44"/>
      <c r="AM1170" s="46"/>
      <c r="AN1170" s="46"/>
      <c r="AO1170" s="46"/>
      <c r="AP1170" s="46"/>
      <c r="AQ1170" s="46"/>
      <c r="AR1170" s="46"/>
      <c r="BG1170" s="30">
        <f t="shared" si="62"/>
        <v>0</v>
      </c>
      <c r="BH1170" s="30" t="str">
        <f t="shared" si="63"/>
        <v>n/a</v>
      </c>
      <c r="BI1170" s="31" t="b">
        <f t="shared" si="64"/>
        <v>0</v>
      </c>
    </row>
    <row r="1171" spans="1:61" x14ac:dyDescent="0.15">
      <c r="A1171" s="29"/>
      <c r="B1171" s="32"/>
      <c r="C1171" s="33"/>
      <c r="D1171" s="33"/>
      <c r="E1171" s="47"/>
      <c r="F1171" s="41"/>
      <c r="G1171" s="34"/>
      <c r="H1171" s="35"/>
      <c r="I1171" s="35"/>
      <c r="J1171" s="36"/>
      <c r="K1171" s="37"/>
      <c r="L1171" s="37"/>
      <c r="M1171" s="38"/>
      <c r="N1171" s="39"/>
      <c r="O1171" s="40"/>
      <c r="P1171" s="40"/>
      <c r="Q1171" s="34"/>
      <c r="R1171" s="34"/>
      <c r="S1171" s="41"/>
      <c r="T1171" s="36"/>
      <c r="U1171" s="36"/>
      <c r="V1171" s="42"/>
      <c r="W1171" s="42"/>
      <c r="X1171" s="42"/>
      <c r="Y1171" s="42"/>
      <c r="Z1171" s="36"/>
      <c r="AA1171" s="35"/>
      <c r="AB1171" s="48"/>
      <c r="AC1171" s="43"/>
      <c r="AD1171" s="44"/>
      <c r="AE1171" s="45"/>
      <c r="AF1171" s="36"/>
      <c r="AG1171" s="36"/>
      <c r="AH1171" s="36"/>
      <c r="AI1171" s="49"/>
      <c r="AJ1171" s="42"/>
      <c r="AK1171" s="113"/>
      <c r="AL1171" s="44"/>
      <c r="AM1171" s="46"/>
      <c r="AN1171" s="46"/>
      <c r="AO1171" s="46"/>
      <c r="AP1171" s="46"/>
      <c r="AQ1171" s="46"/>
      <c r="AR1171" s="46"/>
      <c r="BG1171" s="30">
        <f t="shared" si="62"/>
        <v>0</v>
      </c>
      <c r="BH1171" s="30" t="str">
        <f t="shared" si="63"/>
        <v>n/a</v>
      </c>
      <c r="BI1171" s="31" t="b">
        <f t="shared" si="64"/>
        <v>0</v>
      </c>
    </row>
    <row r="1172" spans="1:61" x14ac:dyDescent="0.15">
      <c r="A1172" s="29"/>
      <c r="B1172" s="32"/>
      <c r="C1172" s="33"/>
      <c r="D1172" s="33"/>
      <c r="E1172" s="47"/>
      <c r="F1172" s="41"/>
      <c r="G1172" s="34"/>
      <c r="H1172" s="35"/>
      <c r="I1172" s="35"/>
      <c r="J1172" s="36"/>
      <c r="K1172" s="37"/>
      <c r="L1172" s="37"/>
      <c r="M1172" s="38"/>
      <c r="N1172" s="39"/>
      <c r="O1172" s="40"/>
      <c r="P1172" s="40"/>
      <c r="Q1172" s="34"/>
      <c r="R1172" s="34"/>
      <c r="S1172" s="41"/>
      <c r="T1172" s="36"/>
      <c r="U1172" s="36"/>
      <c r="V1172" s="42"/>
      <c r="W1172" s="42"/>
      <c r="X1172" s="42"/>
      <c r="Y1172" s="42"/>
      <c r="Z1172" s="36"/>
      <c r="AA1172" s="35"/>
      <c r="AB1172" s="48"/>
      <c r="AC1172" s="43"/>
      <c r="AD1172" s="44"/>
      <c r="AE1172" s="45"/>
      <c r="AF1172" s="36"/>
      <c r="AG1172" s="36"/>
      <c r="AH1172" s="36"/>
      <c r="AI1172" s="49"/>
      <c r="AJ1172" s="42"/>
      <c r="AK1172" s="113"/>
      <c r="AL1172" s="44"/>
      <c r="AM1172" s="46"/>
      <c r="AN1172" s="46"/>
      <c r="AO1172" s="46"/>
      <c r="AP1172" s="46"/>
      <c r="AQ1172" s="46"/>
      <c r="AR1172" s="46"/>
      <c r="BG1172" s="30">
        <f t="shared" si="62"/>
        <v>0</v>
      </c>
      <c r="BH1172" s="30" t="str">
        <f t="shared" si="63"/>
        <v>n/a</v>
      </c>
      <c r="BI1172" s="31" t="b">
        <f t="shared" si="64"/>
        <v>0</v>
      </c>
    </row>
    <row r="1173" spans="1:61" x14ac:dyDescent="0.15">
      <c r="A1173" s="29"/>
      <c r="B1173" s="32"/>
      <c r="C1173" s="33"/>
      <c r="D1173" s="33"/>
      <c r="E1173" s="47"/>
      <c r="F1173" s="41"/>
      <c r="G1173" s="34"/>
      <c r="H1173" s="35"/>
      <c r="I1173" s="35"/>
      <c r="J1173" s="36"/>
      <c r="K1173" s="37"/>
      <c r="L1173" s="37"/>
      <c r="M1173" s="38"/>
      <c r="N1173" s="39"/>
      <c r="O1173" s="40"/>
      <c r="P1173" s="40"/>
      <c r="Q1173" s="34"/>
      <c r="R1173" s="34"/>
      <c r="S1173" s="41"/>
      <c r="T1173" s="36"/>
      <c r="U1173" s="36"/>
      <c r="V1173" s="42"/>
      <c r="W1173" s="42"/>
      <c r="X1173" s="42"/>
      <c r="Y1173" s="42"/>
      <c r="Z1173" s="36"/>
      <c r="AA1173" s="35"/>
      <c r="AB1173" s="48"/>
      <c r="AC1173" s="43"/>
      <c r="AD1173" s="44"/>
      <c r="AE1173" s="45"/>
      <c r="AF1173" s="36"/>
      <c r="AG1173" s="36"/>
      <c r="AH1173" s="36"/>
      <c r="AI1173" s="49"/>
      <c r="AJ1173" s="42"/>
      <c r="AK1173" s="113"/>
      <c r="AL1173" s="44"/>
      <c r="AM1173" s="46"/>
      <c r="AN1173" s="46"/>
      <c r="AO1173" s="46"/>
      <c r="AP1173" s="46"/>
      <c r="AQ1173" s="46"/>
      <c r="AR1173" s="46"/>
      <c r="BG1173" s="30">
        <f t="shared" si="62"/>
        <v>0</v>
      </c>
      <c r="BH1173" s="30" t="str">
        <f t="shared" si="63"/>
        <v>n/a</v>
      </c>
      <c r="BI1173" s="31" t="b">
        <f t="shared" si="64"/>
        <v>0</v>
      </c>
    </row>
    <row r="1174" spans="1:61" x14ac:dyDescent="0.15">
      <c r="A1174" s="29"/>
      <c r="B1174" s="32"/>
      <c r="C1174" s="33"/>
      <c r="D1174" s="33"/>
      <c r="E1174" s="47"/>
      <c r="F1174" s="41"/>
      <c r="G1174" s="34"/>
      <c r="H1174" s="35"/>
      <c r="I1174" s="35"/>
      <c r="J1174" s="36"/>
      <c r="K1174" s="37"/>
      <c r="L1174" s="37"/>
      <c r="M1174" s="38"/>
      <c r="N1174" s="39"/>
      <c r="O1174" s="40"/>
      <c r="P1174" s="40"/>
      <c r="Q1174" s="34"/>
      <c r="R1174" s="34"/>
      <c r="S1174" s="41"/>
      <c r="T1174" s="36"/>
      <c r="U1174" s="36"/>
      <c r="V1174" s="42"/>
      <c r="W1174" s="42"/>
      <c r="X1174" s="42"/>
      <c r="Y1174" s="42"/>
      <c r="Z1174" s="36"/>
      <c r="AA1174" s="35"/>
      <c r="AB1174" s="48"/>
      <c r="AC1174" s="43"/>
      <c r="AD1174" s="44"/>
      <c r="AE1174" s="45"/>
      <c r="AF1174" s="36"/>
      <c r="AG1174" s="36"/>
      <c r="AH1174" s="36"/>
      <c r="AI1174" s="49"/>
      <c r="AJ1174" s="42"/>
      <c r="AK1174" s="113"/>
      <c r="AL1174" s="44"/>
      <c r="AM1174" s="46"/>
      <c r="AN1174" s="46"/>
      <c r="AO1174" s="46"/>
      <c r="AP1174" s="46"/>
      <c r="AQ1174" s="46"/>
      <c r="AR1174" s="46"/>
      <c r="BG1174" s="30">
        <f t="shared" si="62"/>
        <v>0</v>
      </c>
      <c r="BH1174" s="30" t="str">
        <f t="shared" si="63"/>
        <v>n/a</v>
      </c>
      <c r="BI1174" s="31" t="b">
        <f t="shared" si="64"/>
        <v>0</v>
      </c>
    </row>
    <row r="1175" spans="1:61" x14ac:dyDescent="0.15">
      <c r="A1175" s="29"/>
      <c r="B1175" s="32"/>
      <c r="C1175" s="33"/>
      <c r="D1175" s="33"/>
      <c r="E1175" s="47"/>
      <c r="F1175" s="41"/>
      <c r="G1175" s="34"/>
      <c r="H1175" s="35"/>
      <c r="I1175" s="35"/>
      <c r="J1175" s="36"/>
      <c r="K1175" s="37"/>
      <c r="L1175" s="37"/>
      <c r="M1175" s="38"/>
      <c r="N1175" s="39"/>
      <c r="O1175" s="40"/>
      <c r="P1175" s="40"/>
      <c r="Q1175" s="34"/>
      <c r="R1175" s="34"/>
      <c r="S1175" s="41"/>
      <c r="T1175" s="36"/>
      <c r="U1175" s="36"/>
      <c r="V1175" s="42"/>
      <c r="W1175" s="42"/>
      <c r="X1175" s="42"/>
      <c r="Y1175" s="42"/>
      <c r="Z1175" s="36"/>
      <c r="AA1175" s="35"/>
      <c r="AB1175" s="48"/>
      <c r="AC1175" s="43"/>
      <c r="AD1175" s="44"/>
      <c r="AE1175" s="45"/>
      <c r="AF1175" s="36"/>
      <c r="AG1175" s="36"/>
      <c r="AH1175" s="36"/>
      <c r="AI1175" s="49"/>
      <c r="AJ1175" s="42"/>
      <c r="AK1175" s="113"/>
      <c r="AL1175" s="44"/>
      <c r="AM1175" s="46"/>
      <c r="AN1175" s="46"/>
      <c r="AO1175" s="46"/>
      <c r="AP1175" s="46"/>
      <c r="AQ1175" s="46"/>
      <c r="AR1175" s="46"/>
      <c r="BG1175" s="30">
        <f t="shared" si="62"/>
        <v>0</v>
      </c>
      <c r="BH1175" s="30" t="str">
        <f t="shared" si="63"/>
        <v>n/a</v>
      </c>
      <c r="BI1175" s="31" t="b">
        <f t="shared" si="64"/>
        <v>0</v>
      </c>
    </row>
    <row r="1176" spans="1:61" x14ac:dyDescent="0.15">
      <c r="A1176" s="29"/>
      <c r="B1176" s="32"/>
      <c r="C1176" s="33"/>
      <c r="D1176" s="33"/>
      <c r="E1176" s="47"/>
      <c r="F1176" s="41"/>
      <c r="G1176" s="34"/>
      <c r="H1176" s="35"/>
      <c r="I1176" s="35"/>
      <c r="J1176" s="36"/>
      <c r="K1176" s="37"/>
      <c r="L1176" s="37"/>
      <c r="M1176" s="38"/>
      <c r="N1176" s="39"/>
      <c r="O1176" s="40"/>
      <c r="P1176" s="40"/>
      <c r="Q1176" s="34"/>
      <c r="R1176" s="34"/>
      <c r="S1176" s="41"/>
      <c r="T1176" s="36"/>
      <c r="U1176" s="36"/>
      <c r="V1176" s="42"/>
      <c r="W1176" s="42"/>
      <c r="X1176" s="42"/>
      <c r="Y1176" s="42"/>
      <c r="Z1176" s="36"/>
      <c r="AA1176" s="35"/>
      <c r="AB1176" s="48"/>
      <c r="AC1176" s="43"/>
      <c r="AD1176" s="44"/>
      <c r="AE1176" s="45"/>
      <c r="AF1176" s="36"/>
      <c r="AG1176" s="36"/>
      <c r="AH1176" s="36"/>
      <c r="AI1176" s="49"/>
      <c r="AJ1176" s="42"/>
      <c r="AK1176" s="113"/>
      <c r="AL1176" s="44"/>
      <c r="AM1176" s="46"/>
      <c r="AN1176" s="46"/>
      <c r="AO1176" s="46"/>
      <c r="AP1176" s="46"/>
      <c r="AQ1176" s="46"/>
      <c r="AR1176" s="46"/>
      <c r="BG1176" s="30">
        <f t="shared" si="62"/>
        <v>0</v>
      </c>
      <c r="BH1176" s="30" t="str">
        <f t="shared" si="63"/>
        <v>n/a</v>
      </c>
      <c r="BI1176" s="31" t="b">
        <f t="shared" si="64"/>
        <v>0</v>
      </c>
    </row>
    <row r="1177" spans="1:61" x14ac:dyDescent="0.15">
      <c r="A1177" s="29"/>
      <c r="B1177" s="32"/>
      <c r="C1177" s="33"/>
      <c r="D1177" s="33"/>
      <c r="E1177" s="47"/>
      <c r="F1177" s="41"/>
      <c r="G1177" s="34"/>
      <c r="H1177" s="35"/>
      <c r="I1177" s="35"/>
      <c r="J1177" s="36"/>
      <c r="K1177" s="37"/>
      <c r="L1177" s="37"/>
      <c r="M1177" s="38"/>
      <c r="N1177" s="39"/>
      <c r="O1177" s="40"/>
      <c r="P1177" s="40"/>
      <c r="Q1177" s="34"/>
      <c r="R1177" s="34"/>
      <c r="S1177" s="41"/>
      <c r="T1177" s="36"/>
      <c r="U1177" s="36"/>
      <c r="V1177" s="42"/>
      <c r="W1177" s="42"/>
      <c r="X1177" s="42"/>
      <c r="Y1177" s="42"/>
      <c r="Z1177" s="36"/>
      <c r="AA1177" s="35"/>
      <c r="AB1177" s="48"/>
      <c r="AC1177" s="43"/>
      <c r="AD1177" s="44"/>
      <c r="AE1177" s="45"/>
      <c r="AF1177" s="36"/>
      <c r="AG1177" s="36"/>
      <c r="AH1177" s="36"/>
      <c r="AI1177" s="49"/>
      <c r="AJ1177" s="42"/>
      <c r="AK1177" s="113"/>
      <c r="AL1177" s="44"/>
      <c r="AM1177" s="46"/>
      <c r="AN1177" s="46"/>
      <c r="AO1177" s="46"/>
      <c r="AP1177" s="46"/>
      <c r="AQ1177" s="46"/>
      <c r="AR1177" s="46"/>
      <c r="BG1177" s="30">
        <f t="shared" si="62"/>
        <v>0</v>
      </c>
      <c r="BH1177" s="30" t="str">
        <f t="shared" si="63"/>
        <v>n/a</v>
      </c>
      <c r="BI1177" s="31" t="b">
        <f t="shared" si="64"/>
        <v>0</v>
      </c>
    </row>
    <row r="1178" spans="1:61" x14ac:dyDescent="0.15">
      <c r="A1178" s="29"/>
      <c r="B1178" s="32"/>
      <c r="C1178" s="33"/>
      <c r="D1178" s="33"/>
      <c r="E1178" s="47"/>
      <c r="F1178" s="41"/>
      <c r="G1178" s="34"/>
      <c r="H1178" s="35"/>
      <c r="I1178" s="35"/>
      <c r="J1178" s="36"/>
      <c r="K1178" s="37"/>
      <c r="L1178" s="37"/>
      <c r="M1178" s="38"/>
      <c r="N1178" s="39"/>
      <c r="O1178" s="40"/>
      <c r="P1178" s="40"/>
      <c r="Q1178" s="34"/>
      <c r="R1178" s="34"/>
      <c r="S1178" s="41"/>
      <c r="T1178" s="36"/>
      <c r="U1178" s="36"/>
      <c r="V1178" s="42"/>
      <c r="W1178" s="42"/>
      <c r="X1178" s="42"/>
      <c r="Y1178" s="42"/>
      <c r="Z1178" s="36"/>
      <c r="AA1178" s="35"/>
      <c r="AB1178" s="48"/>
      <c r="AC1178" s="43"/>
      <c r="AD1178" s="44"/>
      <c r="AE1178" s="45"/>
      <c r="AF1178" s="36"/>
      <c r="AG1178" s="36"/>
      <c r="AH1178" s="36"/>
      <c r="AI1178" s="49"/>
      <c r="AJ1178" s="42"/>
      <c r="AK1178" s="113"/>
      <c r="AL1178" s="44"/>
      <c r="AM1178" s="46"/>
      <c r="AN1178" s="46"/>
      <c r="AO1178" s="46"/>
      <c r="AP1178" s="46"/>
      <c r="AQ1178" s="46"/>
      <c r="AR1178" s="46"/>
      <c r="BG1178" s="30">
        <f t="shared" si="62"/>
        <v>0</v>
      </c>
      <c r="BH1178" s="30" t="str">
        <f t="shared" si="63"/>
        <v>n/a</v>
      </c>
      <c r="BI1178" s="31" t="b">
        <f t="shared" si="64"/>
        <v>0</v>
      </c>
    </row>
    <row r="1179" spans="1:61" x14ac:dyDescent="0.15">
      <c r="A1179" s="29"/>
      <c r="B1179" s="32"/>
      <c r="C1179" s="33"/>
      <c r="D1179" s="33"/>
      <c r="E1179" s="47"/>
      <c r="F1179" s="41"/>
      <c r="G1179" s="34"/>
      <c r="H1179" s="35"/>
      <c r="I1179" s="35"/>
      <c r="J1179" s="36"/>
      <c r="K1179" s="37"/>
      <c r="L1179" s="37"/>
      <c r="M1179" s="38"/>
      <c r="N1179" s="39"/>
      <c r="O1179" s="40"/>
      <c r="P1179" s="40"/>
      <c r="Q1179" s="34"/>
      <c r="R1179" s="34"/>
      <c r="S1179" s="41"/>
      <c r="T1179" s="36"/>
      <c r="U1179" s="36"/>
      <c r="V1179" s="42"/>
      <c r="W1179" s="42"/>
      <c r="X1179" s="42"/>
      <c r="Y1179" s="42"/>
      <c r="Z1179" s="36"/>
      <c r="AA1179" s="35"/>
      <c r="AB1179" s="48"/>
      <c r="AC1179" s="43"/>
      <c r="AD1179" s="44"/>
      <c r="AE1179" s="45"/>
      <c r="AF1179" s="36"/>
      <c r="AG1179" s="36"/>
      <c r="AH1179" s="36"/>
      <c r="AI1179" s="49"/>
      <c r="AJ1179" s="42"/>
      <c r="AK1179" s="113"/>
      <c r="AL1179" s="44"/>
      <c r="AM1179" s="46"/>
      <c r="AN1179" s="46"/>
      <c r="AO1179" s="46"/>
      <c r="AP1179" s="46"/>
      <c r="AQ1179" s="46"/>
      <c r="AR1179" s="46"/>
      <c r="BG1179" s="30">
        <f t="shared" si="62"/>
        <v>0</v>
      </c>
      <c r="BH1179" s="30" t="str">
        <f t="shared" si="63"/>
        <v>n/a</v>
      </c>
      <c r="BI1179" s="31" t="b">
        <f t="shared" si="64"/>
        <v>0</v>
      </c>
    </row>
    <row r="1180" spans="1:61" x14ac:dyDescent="0.15">
      <c r="A1180" s="29"/>
      <c r="B1180" s="32"/>
      <c r="C1180" s="33"/>
      <c r="D1180" s="33"/>
      <c r="E1180" s="47"/>
      <c r="F1180" s="41"/>
      <c r="G1180" s="34"/>
      <c r="H1180" s="35"/>
      <c r="I1180" s="35"/>
      <c r="J1180" s="36"/>
      <c r="K1180" s="37"/>
      <c r="L1180" s="37"/>
      <c r="M1180" s="38"/>
      <c r="N1180" s="39"/>
      <c r="O1180" s="40"/>
      <c r="P1180" s="40"/>
      <c r="Q1180" s="34"/>
      <c r="R1180" s="34"/>
      <c r="S1180" s="41"/>
      <c r="T1180" s="36"/>
      <c r="U1180" s="36"/>
      <c r="V1180" s="42"/>
      <c r="W1180" s="42"/>
      <c r="X1180" s="42"/>
      <c r="Y1180" s="42"/>
      <c r="Z1180" s="36"/>
      <c r="AA1180" s="35"/>
      <c r="AB1180" s="48"/>
      <c r="AC1180" s="43"/>
      <c r="AD1180" s="44"/>
      <c r="AE1180" s="45"/>
      <c r="AF1180" s="36"/>
      <c r="AG1180" s="36"/>
      <c r="AH1180" s="36"/>
      <c r="AI1180" s="49"/>
      <c r="AJ1180" s="42"/>
      <c r="AK1180" s="113"/>
      <c r="AL1180" s="44"/>
      <c r="AM1180" s="46"/>
      <c r="AN1180" s="46"/>
      <c r="AO1180" s="46"/>
      <c r="AP1180" s="46"/>
      <c r="AQ1180" s="46"/>
      <c r="AR1180" s="46"/>
      <c r="BG1180" s="30">
        <f t="shared" si="62"/>
        <v>0</v>
      </c>
      <c r="BH1180" s="30" t="str">
        <f t="shared" si="63"/>
        <v>n/a</v>
      </c>
      <c r="BI1180" s="31" t="b">
        <f t="shared" si="64"/>
        <v>0</v>
      </c>
    </row>
    <row r="1181" spans="1:61" x14ac:dyDescent="0.15">
      <c r="A1181" s="29"/>
      <c r="B1181" s="32"/>
      <c r="C1181" s="33"/>
      <c r="D1181" s="33"/>
      <c r="E1181" s="47"/>
      <c r="F1181" s="41"/>
      <c r="G1181" s="34"/>
      <c r="H1181" s="35"/>
      <c r="I1181" s="35"/>
      <c r="J1181" s="36"/>
      <c r="K1181" s="37"/>
      <c r="L1181" s="37"/>
      <c r="M1181" s="38"/>
      <c r="N1181" s="39"/>
      <c r="O1181" s="40"/>
      <c r="P1181" s="40"/>
      <c r="Q1181" s="34"/>
      <c r="R1181" s="34"/>
      <c r="S1181" s="41"/>
      <c r="T1181" s="36"/>
      <c r="U1181" s="36"/>
      <c r="V1181" s="42"/>
      <c r="W1181" s="42"/>
      <c r="X1181" s="42"/>
      <c r="Y1181" s="42"/>
      <c r="Z1181" s="36"/>
      <c r="AA1181" s="35"/>
      <c r="AB1181" s="48"/>
      <c r="AC1181" s="43"/>
      <c r="AD1181" s="44"/>
      <c r="AE1181" s="45"/>
      <c r="AF1181" s="36"/>
      <c r="AG1181" s="36"/>
      <c r="AH1181" s="36"/>
      <c r="AI1181" s="49"/>
      <c r="AJ1181" s="42"/>
      <c r="AK1181" s="113"/>
      <c r="AL1181" s="44"/>
      <c r="AM1181" s="46"/>
      <c r="AN1181" s="46"/>
      <c r="AO1181" s="46"/>
      <c r="AP1181" s="46"/>
      <c r="AQ1181" s="46"/>
      <c r="AR1181" s="46"/>
      <c r="BG1181" s="30">
        <f t="shared" si="62"/>
        <v>0</v>
      </c>
      <c r="BH1181" s="30" t="str">
        <f t="shared" si="63"/>
        <v>n/a</v>
      </c>
      <c r="BI1181" s="31" t="b">
        <f t="shared" si="64"/>
        <v>0</v>
      </c>
    </row>
    <row r="1182" spans="1:61" x14ac:dyDescent="0.15">
      <c r="A1182" s="29"/>
      <c r="B1182" s="32"/>
      <c r="C1182" s="33"/>
      <c r="D1182" s="33"/>
      <c r="E1182" s="47"/>
      <c r="F1182" s="41"/>
      <c r="G1182" s="34"/>
      <c r="H1182" s="35"/>
      <c r="I1182" s="35"/>
      <c r="J1182" s="36"/>
      <c r="K1182" s="37"/>
      <c r="L1182" s="37"/>
      <c r="M1182" s="38"/>
      <c r="N1182" s="39"/>
      <c r="O1182" s="40"/>
      <c r="P1182" s="40"/>
      <c r="Q1182" s="34"/>
      <c r="R1182" s="34"/>
      <c r="S1182" s="41"/>
      <c r="T1182" s="36"/>
      <c r="U1182" s="36"/>
      <c r="V1182" s="42"/>
      <c r="W1182" s="42"/>
      <c r="X1182" s="42"/>
      <c r="Y1182" s="42"/>
      <c r="Z1182" s="36"/>
      <c r="AA1182" s="35"/>
      <c r="AB1182" s="48"/>
      <c r="AC1182" s="43"/>
      <c r="AD1182" s="44"/>
      <c r="AE1182" s="45"/>
      <c r="AF1182" s="36"/>
      <c r="AG1182" s="36"/>
      <c r="AH1182" s="36"/>
      <c r="AI1182" s="49"/>
      <c r="AJ1182" s="42"/>
      <c r="AK1182" s="113"/>
      <c r="AL1182" s="44"/>
      <c r="AM1182" s="46"/>
      <c r="AN1182" s="46"/>
      <c r="AO1182" s="46"/>
      <c r="AP1182" s="46"/>
      <c r="AQ1182" s="46"/>
      <c r="AR1182" s="46"/>
      <c r="BG1182" s="30">
        <f t="shared" si="62"/>
        <v>0</v>
      </c>
      <c r="BH1182" s="30" t="str">
        <f t="shared" si="63"/>
        <v>n/a</v>
      </c>
      <c r="BI1182" s="31" t="b">
        <f t="shared" si="64"/>
        <v>0</v>
      </c>
    </row>
    <row r="1183" spans="1:61" x14ac:dyDescent="0.15">
      <c r="A1183" s="29"/>
      <c r="B1183" s="32"/>
      <c r="C1183" s="33"/>
      <c r="D1183" s="33"/>
      <c r="E1183" s="47"/>
      <c r="F1183" s="41"/>
      <c r="G1183" s="34"/>
      <c r="H1183" s="35"/>
      <c r="I1183" s="35"/>
      <c r="J1183" s="36"/>
      <c r="K1183" s="37"/>
      <c r="L1183" s="37"/>
      <c r="M1183" s="38"/>
      <c r="N1183" s="39"/>
      <c r="O1183" s="40"/>
      <c r="P1183" s="40"/>
      <c r="Q1183" s="34"/>
      <c r="R1183" s="34"/>
      <c r="S1183" s="41"/>
      <c r="T1183" s="36"/>
      <c r="U1183" s="36"/>
      <c r="V1183" s="42"/>
      <c r="W1183" s="42"/>
      <c r="X1183" s="42"/>
      <c r="Y1183" s="42"/>
      <c r="Z1183" s="36"/>
      <c r="AA1183" s="35"/>
      <c r="AB1183" s="48"/>
      <c r="AC1183" s="43"/>
      <c r="AD1183" s="44"/>
      <c r="AE1183" s="45"/>
      <c r="AF1183" s="36"/>
      <c r="AG1183" s="36"/>
      <c r="AH1183" s="36"/>
      <c r="AI1183" s="49"/>
      <c r="AJ1183" s="42"/>
      <c r="AK1183" s="113"/>
      <c r="AL1183" s="44"/>
      <c r="AM1183" s="46"/>
      <c r="AN1183" s="46"/>
      <c r="AO1183" s="46"/>
      <c r="AP1183" s="46"/>
      <c r="AQ1183" s="46"/>
      <c r="AR1183" s="46"/>
      <c r="BG1183" s="30">
        <f t="shared" si="62"/>
        <v>0</v>
      </c>
      <c r="BH1183" s="30" t="str">
        <f t="shared" si="63"/>
        <v>n/a</v>
      </c>
      <c r="BI1183" s="31" t="b">
        <f t="shared" si="64"/>
        <v>0</v>
      </c>
    </row>
    <row r="1184" spans="1:61" x14ac:dyDescent="0.15">
      <c r="A1184" s="29"/>
      <c r="B1184" s="32"/>
      <c r="C1184" s="33"/>
      <c r="D1184" s="33"/>
      <c r="E1184" s="47"/>
      <c r="F1184" s="41"/>
      <c r="G1184" s="34"/>
      <c r="H1184" s="35"/>
      <c r="I1184" s="35"/>
      <c r="J1184" s="36"/>
      <c r="K1184" s="37"/>
      <c r="L1184" s="37"/>
      <c r="M1184" s="38"/>
      <c r="N1184" s="39"/>
      <c r="O1184" s="40"/>
      <c r="P1184" s="40"/>
      <c r="Q1184" s="34"/>
      <c r="R1184" s="34"/>
      <c r="S1184" s="41"/>
      <c r="T1184" s="36"/>
      <c r="U1184" s="36"/>
      <c r="V1184" s="42"/>
      <c r="W1184" s="42"/>
      <c r="X1184" s="42"/>
      <c r="Y1184" s="42"/>
      <c r="Z1184" s="36"/>
      <c r="AA1184" s="35"/>
      <c r="AB1184" s="48"/>
      <c r="AC1184" s="43"/>
      <c r="AD1184" s="44"/>
      <c r="AE1184" s="45"/>
      <c r="AF1184" s="36"/>
      <c r="AG1184" s="36"/>
      <c r="AH1184" s="36"/>
      <c r="AI1184" s="49"/>
      <c r="AJ1184" s="42"/>
      <c r="AK1184" s="113"/>
      <c r="AL1184" s="44"/>
      <c r="AM1184" s="46"/>
      <c r="AN1184" s="46"/>
      <c r="AO1184" s="46"/>
      <c r="AP1184" s="46"/>
      <c r="AQ1184" s="46"/>
      <c r="AR1184" s="46"/>
      <c r="BG1184" s="30">
        <f t="shared" si="62"/>
        <v>0</v>
      </c>
      <c r="BH1184" s="30" t="str">
        <f t="shared" si="63"/>
        <v>n/a</v>
      </c>
      <c r="BI1184" s="31" t="b">
        <f t="shared" si="64"/>
        <v>0</v>
      </c>
    </row>
    <row r="1185" spans="1:61" x14ac:dyDescent="0.15">
      <c r="A1185" s="29"/>
      <c r="B1185" s="32"/>
      <c r="C1185" s="33"/>
      <c r="D1185" s="33"/>
      <c r="E1185" s="47"/>
      <c r="F1185" s="41"/>
      <c r="G1185" s="34"/>
      <c r="H1185" s="35"/>
      <c r="I1185" s="35"/>
      <c r="J1185" s="36"/>
      <c r="K1185" s="37"/>
      <c r="L1185" s="37"/>
      <c r="M1185" s="38"/>
      <c r="N1185" s="39"/>
      <c r="O1185" s="40"/>
      <c r="P1185" s="40"/>
      <c r="Q1185" s="34"/>
      <c r="R1185" s="34"/>
      <c r="S1185" s="41"/>
      <c r="T1185" s="36"/>
      <c r="U1185" s="36"/>
      <c r="V1185" s="42"/>
      <c r="W1185" s="42"/>
      <c r="X1185" s="42"/>
      <c r="Y1185" s="42"/>
      <c r="Z1185" s="36"/>
      <c r="AA1185" s="35"/>
      <c r="AB1185" s="48"/>
      <c r="AC1185" s="43"/>
      <c r="AD1185" s="44"/>
      <c r="AE1185" s="45"/>
      <c r="AF1185" s="36"/>
      <c r="AG1185" s="36"/>
      <c r="AH1185" s="36"/>
      <c r="AI1185" s="49"/>
      <c r="AJ1185" s="42"/>
      <c r="AK1185" s="113"/>
      <c r="AL1185" s="44"/>
      <c r="AM1185" s="46"/>
      <c r="AN1185" s="46"/>
      <c r="AO1185" s="46"/>
      <c r="AP1185" s="46"/>
      <c r="AQ1185" s="46"/>
      <c r="AR1185" s="46"/>
      <c r="BG1185" s="30">
        <f t="shared" si="62"/>
        <v>0</v>
      </c>
      <c r="BH1185" s="30" t="str">
        <f t="shared" si="63"/>
        <v>n/a</v>
      </c>
      <c r="BI1185" s="31" t="b">
        <f t="shared" si="64"/>
        <v>0</v>
      </c>
    </row>
    <row r="1186" spans="1:61" x14ac:dyDescent="0.15">
      <c r="A1186" s="29"/>
      <c r="B1186" s="32"/>
      <c r="C1186" s="33"/>
      <c r="D1186" s="33"/>
      <c r="E1186" s="47"/>
      <c r="F1186" s="41"/>
      <c r="G1186" s="34"/>
      <c r="H1186" s="35"/>
      <c r="I1186" s="35"/>
      <c r="J1186" s="36"/>
      <c r="K1186" s="37"/>
      <c r="L1186" s="37"/>
      <c r="M1186" s="38"/>
      <c r="N1186" s="39"/>
      <c r="O1186" s="40"/>
      <c r="P1186" s="40"/>
      <c r="Q1186" s="34"/>
      <c r="R1186" s="34"/>
      <c r="S1186" s="41"/>
      <c r="T1186" s="36"/>
      <c r="U1186" s="36"/>
      <c r="V1186" s="42"/>
      <c r="W1186" s="42"/>
      <c r="X1186" s="42"/>
      <c r="Y1186" s="42"/>
      <c r="Z1186" s="36"/>
      <c r="AA1186" s="35"/>
      <c r="AB1186" s="48"/>
      <c r="AC1186" s="43"/>
      <c r="AD1186" s="44"/>
      <c r="AE1186" s="45"/>
      <c r="AF1186" s="36"/>
      <c r="AG1186" s="36"/>
      <c r="AH1186" s="36"/>
      <c r="AI1186" s="49"/>
      <c r="AJ1186" s="42"/>
      <c r="AK1186" s="113"/>
      <c r="AL1186" s="44"/>
      <c r="AM1186" s="46"/>
      <c r="AN1186" s="46"/>
      <c r="AO1186" s="46"/>
      <c r="AP1186" s="46"/>
      <c r="AQ1186" s="46"/>
      <c r="AR1186" s="46"/>
      <c r="BG1186" s="30">
        <f t="shared" si="62"/>
        <v>0</v>
      </c>
      <c r="BH1186" s="30" t="str">
        <f t="shared" si="63"/>
        <v>n/a</v>
      </c>
      <c r="BI1186" s="31" t="b">
        <f t="shared" si="64"/>
        <v>0</v>
      </c>
    </row>
    <row r="1187" spans="1:61" x14ac:dyDescent="0.15">
      <c r="A1187" s="29"/>
      <c r="B1187" s="32"/>
      <c r="C1187" s="33"/>
      <c r="D1187" s="33"/>
      <c r="E1187" s="47"/>
      <c r="F1187" s="41"/>
      <c r="G1187" s="34"/>
      <c r="H1187" s="35"/>
      <c r="I1187" s="35"/>
      <c r="J1187" s="36"/>
      <c r="K1187" s="37"/>
      <c r="L1187" s="37"/>
      <c r="M1187" s="38"/>
      <c r="N1187" s="39"/>
      <c r="O1187" s="40"/>
      <c r="P1187" s="40"/>
      <c r="Q1187" s="34"/>
      <c r="R1187" s="34"/>
      <c r="S1187" s="41"/>
      <c r="T1187" s="36"/>
      <c r="U1187" s="36"/>
      <c r="V1187" s="42"/>
      <c r="W1187" s="42"/>
      <c r="X1187" s="42"/>
      <c r="Y1187" s="42"/>
      <c r="Z1187" s="36"/>
      <c r="AA1187" s="35"/>
      <c r="AB1187" s="48"/>
      <c r="AC1187" s="43"/>
      <c r="AD1187" s="44"/>
      <c r="AE1187" s="45"/>
      <c r="AF1187" s="36"/>
      <c r="AG1187" s="36"/>
      <c r="AH1187" s="36"/>
      <c r="AI1187" s="49"/>
      <c r="AJ1187" s="42"/>
      <c r="AK1187" s="113"/>
      <c r="AL1187" s="44"/>
      <c r="AM1187" s="46"/>
      <c r="AN1187" s="46"/>
      <c r="AO1187" s="46"/>
      <c r="AP1187" s="46"/>
      <c r="AQ1187" s="46"/>
      <c r="AR1187" s="46"/>
      <c r="BG1187" s="30">
        <f t="shared" si="62"/>
        <v>0</v>
      </c>
      <c r="BH1187" s="30" t="str">
        <f t="shared" si="63"/>
        <v>n/a</v>
      </c>
      <c r="BI1187" s="31" t="b">
        <f t="shared" si="64"/>
        <v>0</v>
      </c>
    </row>
    <row r="1188" spans="1:61" x14ac:dyDescent="0.15">
      <c r="A1188" s="29"/>
      <c r="B1188" s="32"/>
      <c r="C1188" s="33"/>
      <c r="D1188" s="33"/>
      <c r="E1188" s="47"/>
      <c r="F1188" s="41"/>
      <c r="G1188" s="34"/>
      <c r="H1188" s="35"/>
      <c r="I1188" s="35"/>
      <c r="J1188" s="36"/>
      <c r="K1188" s="37"/>
      <c r="L1188" s="37"/>
      <c r="M1188" s="38"/>
      <c r="N1188" s="39"/>
      <c r="O1188" s="40"/>
      <c r="P1188" s="40"/>
      <c r="Q1188" s="34"/>
      <c r="R1188" s="34"/>
      <c r="S1188" s="41"/>
      <c r="T1188" s="36"/>
      <c r="U1188" s="36"/>
      <c r="V1188" s="42"/>
      <c r="W1188" s="42"/>
      <c r="X1188" s="42"/>
      <c r="Y1188" s="42"/>
      <c r="Z1188" s="36"/>
      <c r="AA1188" s="35"/>
      <c r="AB1188" s="48"/>
      <c r="AC1188" s="43"/>
      <c r="AD1188" s="44"/>
      <c r="AE1188" s="45"/>
      <c r="AF1188" s="36"/>
      <c r="AG1188" s="36"/>
      <c r="AH1188" s="36"/>
      <c r="AI1188" s="49"/>
      <c r="AJ1188" s="42"/>
      <c r="AK1188" s="113"/>
      <c r="AL1188" s="44"/>
      <c r="AM1188" s="46"/>
      <c r="AN1188" s="46"/>
      <c r="AO1188" s="46"/>
      <c r="AP1188" s="46"/>
      <c r="AQ1188" s="46"/>
      <c r="AR1188" s="46"/>
      <c r="BG1188" s="30">
        <f t="shared" si="62"/>
        <v>0</v>
      </c>
      <c r="BH1188" s="30" t="str">
        <f t="shared" si="63"/>
        <v>n/a</v>
      </c>
      <c r="BI1188" s="31" t="b">
        <f t="shared" si="64"/>
        <v>0</v>
      </c>
    </row>
    <row r="1189" spans="1:61" x14ac:dyDescent="0.15">
      <c r="A1189" s="29"/>
      <c r="B1189" s="32"/>
      <c r="C1189" s="33"/>
      <c r="D1189" s="33"/>
      <c r="E1189" s="47"/>
      <c r="F1189" s="41"/>
      <c r="G1189" s="34"/>
      <c r="H1189" s="35"/>
      <c r="I1189" s="35"/>
      <c r="J1189" s="36"/>
      <c r="K1189" s="37"/>
      <c r="L1189" s="37"/>
      <c r="M1189" s="38"/>
      <c r="N1189" s="39"/>
      <c r="O1189" s="40"/>
      <c r="P1189" s="40"/>
      <c r="Q1189" s="34"/>
      <c r="R1189" s="34"/>
      <c r="S1189" s="41"/>
      <c r="T1189" s="36"/>
      <c r="U1189" s="36"/>
      <c r="V1189" s="42"/>
      <c r="W1189" s="42"/>
      <c r="X1189" s="42"/>
      <c r="Y1189" s="42"/>
      <c r="Z1189" s="36"/>
      <c r="AA1189" s="35"/>
      <c r="AB1189" s="48"/>
      <c r="AC1189" s="43"/>
      <c r="AD1189" s="44"/>
      <c r="AE1189" s="45"/>
      <c r="AF1189" s="36"/>
      <c r="AG1189" s="36"/>
      <c r="AH1189" s="36"/>
      <c r="AI1189" s="49"/>
      <c r="AJ1189" s="42"/>
      <c r="AK1189" s="113"/>
      <c r="AL1189" s="44"/>
      <c r="AM1189" s="46"/>
      <c r="AN1189" s="46"/>
      <c r="AO1189" s="46"/>
      <c r="AP1189" s="46"/>
      <c r="AQ1189" s="46"/>
      <c r="AR1189" s="46"/>
      <c r="BG1189" s="30">
        <f t="shared" si="62"/>
        <v>0</v>
      </c>
      <c r="BH1189" s="30" t="str">
        <f t="shared" si="63"/>
        <v>n/a</v>
      </c>
      <c r="BI1189" s="31" t="b">
        <f t="shared" si="64"/>
        <v>0</v>
      </c>
    </row>
    <row r="1190" spans="1:61" x14ac:dyDescent="0.15">
      <c r="A1190" s="29"/>
      <c r="B1190" s="32"/>
      <c r="C1190" s="33"/>
      <c r="D1190" s="33"/>
      <c r="E1190" s="47"/>
      <c r="F1190" s="41"/>
      <c r="G1190" s="34"/>
      <c r="H1190" s="35"/>
      <c r="I1190" s="35"/>
      <c r="J1190" s="36"/>
      <c r="K1190" s="37"/>
      <c r="L1190" s="37"/>
      <c r="M1190" s="38"/>
      <c r="N1190" s="39"/>
      <c r="O1190" s="40"/>
      <c r="P1190" s="40"/>
      <c r="Q1190" s="34"/>
      <c r="R1190" s="34"/>
      <c r="S1190" s="41"/>
      <c r="T1190" s="36"/>
      <c r="U1190" s="36"/>
      <c r="V1190" s="42"/>
      <c r="W1190" s="42"/>
      <c r="X1190" s="42"/>
      <c r="Y1190" s="42"/>
      <c r="Z1190" s="36"/>
      <c r="AA1190" s="35"/>
      <c r="AB1190" s="48"/>
      <c r="AC1190" s="43"/>
      <c r="AD1190" s="44"/>
      <c r="AE1190" s="45"/>
      <c r="AF1190" s="36"/>
      <c r="AG1190" s="36"/>
      <c r="AH1190" s="36"/>
      <c r="AI1190" s="49"/>
      <c r="AJ1190" s="42"/>
      <c r="AK1190" s="113"/>
      <c r="AL1190" s="44"/>
      <c r="AM1190" s="46"/>
      <c r="AN1190" s="46"/>
      <c r="AO1190" s="46"/>
      <c r="AP1190" s="46"/>
      <c r="AQ1190" s="46"/>
      <c r="AR1190" s="46"/>
      <c r="BG1190" s="30">
        <f t="shared" si="62"/>
        <v>0</v>
      </c>
      <c r="BH1190" s="30" t="str">
        <f t="shared" si="63"/>
        <v>n/a</v>
      </c>
      <c r="BI1190" s="31" t="b">
        <f t="shared" si="64"/>
        <v>0</v>
      </c>
    </row>
    <row r="1191" spans="1:61" x14ac:dyDescent="0.15">
      <c r="A1191" s="29"/>
      <c r="B1191" s="32"/>
      <c r="C1191" s="33"/>
      <c r="D1191" s="33"/>
      <c r="E1191" s="47"/>
      <c r="F1191" s="41"/>
      <c r="G1191" s="34"/>
      <c r="H1191" s="35"/>
      <c r="I1191" s="35"/>
      <c r="J1191" s="36"/>
      <c r="K1191" s="37"/>
      <c r="L1191" s="37"/>
      <c r="M1191" s="38"/>
      <c r="N1191" s="39"/>
      <c r="O1191" s="40"/>
      <c r="P1191" s="40"/>
      <c r="Q1191" s="34"/>
      <c r="R1191" s="34"/>
      <c r="S1191" s="41"/>
      <c r="T1191" s="36"/>
      <c r="U1191" s="36"/>
      <c r="V1191" s="42"/>
      <c r="W1191" s="42"/>
      <c r="X1191" s="42"/>
      <c r="Y1191" s="42"/>
      <c r="Z1191" s="36"/>
      <c r="AA1191" s="35"/>
      <c r="AB1191" s="48"/>
      <c r="AC1191" s="43"/>
      <c r="AD1191" s="44"/>
      <c r="AE1191" s="45"/>
      <c r="AF1191" s="36"/>
      <c r="AG1191" s="36"/>
      <c r="AH1191" s="36"/>
      <c r="AI1191" s="49"/>
      <c r="AJ1191" s="42"/>
      <c r="AK1191" s="113"/>
      <c r="AL1191" s="44"/>
      <c r="AM1191" s="46"/>
      <c r="AN1191" s="46"/>
      <c r="AO1191" s="46"/>
      <c r="AP1191" s="46"/>
      <c r="AQ1191" s="46"/>
      <c r="AR1191" s="46"/>
      <c r="BG1191" s="30">
        <f t="shared" si="62"/>
        <v>0</v>
      </c>
      <c r="BH1191" s="30" t="str">
        <f t="shared" si="63"/>
        <v>n/a</v>
      </c>
      <c r="BI1191" s="31" t="b">
        <f t="shared" si="64"/>
        <v>0</v>
      </c>
    </row>
    <row r="1192" spans="1:61" x14ac:dyDescent="0.15">
      <c r="A1192" s="29"/>
      <c r="B1192" s="32"/>
      <c r="C1192" s="33"/>
      <c r="D1192" s="33"/>
      <c r="E1192" s="47"/>
      <c r="F1192" s="41"/>
      <c r="G1192" s="34"/>
      <c r="H1192" s="35"/>
      <c r="I1192" s="35"/>
      <c r="J1192" s="36"/>
      <c r="K1192" s="37"/>
      <c r="L1192" s="37"/>
      <c r="M1192" s="38"/>
      <c r="N1192" s="39"/>
      <c r="O1192" s="40"/>
      <c r="P1192" s="40"/>
      <c r="Q1192" s="34"/>
      <c r="R1192" s="34"/>
      <c r="S1192" s="41"/>
      <c r="T1192" s="36"/>
      <c r="U1192" s="36"/>
      <c r="V1192" s="42"/>
      <c r="W1192" s="42"/>
      <c r="X1192" s="42"/>
      <c r="Y1192" s="42"/>
      <c r="Z1192" s="36"/>
      <c r="AA1192" s="35"/>
      <c r="AB1192" s="48"/>
      <c r="AC1192" s="43"/>
      <c r="AD1192" s="44"/>
      <c r="AE1192" s="45"/>
      <c r="AF1192" s="36"/>
      <c r="AG1192" s="36"/>
      <c r="AH1192" s="36"/>
      <c r="AI1192" s="49"/>
      <c r="AJ1192" s="42"/>
      <c r="AK1192" s="113"/>
      <c r="AL1192" s="44"/>
      <c r="AM1192" s="46"/>
      <c r="AN1192" s="46"/>
      <c r="AO1192" s="46"/>
      <c r="AP1192" s="46"/>
      <c r="AQ1192" s="46"/>
      <c r="AR1192" s="46"/>
      <c r="BG1192" s="30">
        <f t="shared" si="62"/>
        <v>0</v>
      </c>
      <c r="BH1192" s="30" t="str">
        <f t="shared" si="63"/>
        <v>n/a</v>
      </c>
      <c r="BI1192" s="31" t="b">
        <f t="shared" si="64"/>
        <v>0</v>
      </c>
    </row>
    <row r="1193" spans="1:61" x14ac:dyDescent="0.15">
      <c r="A1193" s="29"/>
      <c r="B1193" s="32"/>
      <c r="C1193" s="33"/>
      <c r="D1193" s="33"/>
      <c r="E1193" s="47"/>
      <c r="F1193" s="41"/>
      <c r="G1193" s="34"/>
      <c r="H1193" s="35"/>
      <c r="I1193" s="35"/>
      <c r="J1193" s="36"/>
      <c r="K1193" s="37"/>
      <c r="L1193" s="37"/>
      <c r="M1193" s="38"/>
      <c r="N1193" s="39"/>
      <c r="O1193" s="40"/>
      <c r="P1193" s="40"/>
      <c r="Q1193" s="34"/>
      <c r="R1193" s="34"/>
      <c r="S1193" s="41"/>
      <c r="T1193" s="36"/>
      <c r="U1193" s="36"/>
      <c r="V1193" s="42"/>
      <c r="W1193" s="42"/>
      <c r="X1193" s="42"/>
      <c r="Y1193" s="42"/>
      <c r="Z1193" s="36"/>
      <c r="AA1193" s="35"/>
      <c r="AB1193" s="48"/>
      <c r="AC1193" s="43"/>
      <c r="AD1193" s="44"/>
      <c r="AE1193" s="45"/>
      <c r="AF1193" s="36"/>
      <c r="AG1193" s="36"/>
      <c r="AH1193" s="36"/>
      <c r="AI1193" s="49"/>
      <c r="AJ1193" s="42"/>
      <c r="AK1193" s="113"/>
      <c r="AL1193" s="44"/>
      <c r="AM1193" s="46"/>
      <c r="AN1193" s="46"/>
      <c r="AO1193" s="46"/>
      <c r="AP1193" s="46"/>
      <c r="AQ1193" s="46"/>
      <c r="AR1193" s="46"/>
      <c r="BG1193" s="30">
        <f t="shared" si="62"/>
        <v>0</v>
      </c>
      <c r="BH1193" s="30" t="str">
        <f t="shared" si="63"/>
        <v>n/a</v>
      </c>
      <c r="BI1193" s="31" t="b">
        <f t="shared" si="64"/>
        <v>0</v>
      </c>
    </row>
    <row r="1194" spans="1:61" x14ac:dyDescent="0.15">
      <c r="A1194" s="29"/>
      <c r="B1194" s="32"/>
      <c r="C1194" s="33"/>
      <c r="D1194" s="33"/>
      <c r="E1194" s="47"/>
      <c r="F1194" s="41"/>
      <c r="G1194" s="34"/>
      <c r="H1194" s="35"/>
      <c r="I1194" s="35"/>
      <c r="J1194" s="36"/>
      <c r="K1194" s="37"/>
      <c r="L1194" s="37"/>
      <c r="M1194" s="38"/>
      <c r="N1194" s="39"/>
      <c r="O1194" s="40"/>
      <c r="P1194" s="40"/>
      <c r="Q1194" s="34"/>
      <c r="R1194" s="34"/>
      <c r="S1194" s="41"/>
      <c r="T1194" s="36"/>
      <c r="U1194" s="36"/>
      <c r="V1194" s="42"/>
      <c r="W1194" s="42"/>
      <c r="X1194" s="42"/>
      <c r="Y1194" s="42"/>
      <c r="Z1194" s="36"/>
      <c r="AA1194" s="35"/>
      <c r="AB1194" s="48"/>
      <c r="AC1194" s="43"/>
      <c r="AD1194" s="44"/>
      <c r="AE1194" s="45"/>
      <c r="AF1194" s="36"/>
      <c r="AG1194" s="36"/>
      <c r="AH1194" s="36"/>
      <c r="AI1194" s="49"/>
      <c r="AJ1194" s="42"/>
      <c r="AK1194" s="113"/>
      <c r="AL1194" s="44"/>
      <c r="AM1194" s="46"/>
      <c r="AN1194" s="46"/>
      <c r="AO1194" s="46"/>
      <c r="AP1194" s="46"/>
      <c r="AQ1194" s="46"/>
      <c r="AR1194" s="46"/>
      <c r="BG1194" s="30">
        <f t="shared" si="62"/>
        <v>0</v>
      </c>
      <c r="BH1194" s="30" t="str">
        <f t="shared" si="63"/>
        <v>n/a</v>
      </c>
      <c r="BI1194" s="31" t="b">
        <f t="shared" si="64"/>
        <v>0</v>
      </c>
    </row>
    <row r="1195" spans="1:61" x14ac:dyDescent="0.15">
      <c r="A1195" s="29"/>
      <c r="B1195" s="32"/>
      <c r="C1195" s="33"/>
      <c r="D1195" s="33"/>
      <c r="E1195" s="47"/>
      <c r="F1195" s="41"/>
      <c r="G1195" s="34"/>
      <c r="H1195" s="35"/>
      <c r="I1195" s="35"/>
      <c r="J1195" s="36"/>
      <c r="K1195" s="37"/>
      <c r="L1195" s="37"/>
      <c r="M1195" s="38"/>
      <c r="N1195" s="39"/>
      <c r="O1195" s="40"/>
      <c r="P1195" s="40"/>
      <c r="Q1195" s="34"/>
      <c r="R1195" s="34"/>
      <c r="S1195" s="41"/>
      <c r="T1195" s="36"/>
      <c r="U1195" s="36"/>
      <c r="V1195" s="42"/>
      <c r="W1195" s="42"/>
      <c r="X1195" s="42"/>
      <c r="Y1195" s="42"/>
      <c r="Z1195" s="36"/>
      <c r="AA1195" s="35"/>
      <c r="AB1195" s="48"/>
      <c r="AC1195" s="43"/>
      <c r="AD1195" s="44"/>
      <c r="AE1195" s="45"/>
      <c r="AF1195" s="36"/>
      <c r="AG1195" s="36"/>
      <c r="AH1195" s="36"/>
      <c r="AI1195" s="49"/>
      <c r="AJ1195" s="42"/>
      <c r="AK1195" s="113"/>
      <c r="AL1195" s="44"/>
      <c r="AM1195" s="46"/>
      <c r="AN1195" s="46"/>
      <c r="AO1195" s="46"/>
      <c r="AP1195" s="46"/>
      <c r="AQ1195" s="46"/>
      <c r="AR1195" s="46"/>
      <c r="BG1195" s="30">
        <f t="shared" si="62"/>
        <v>0</v>
      </c>
      <c r="BH1195" s="30" t="str">
        <f t="shared" si="63"/>
        <v>n/a</v>
      </c>
      <c r="BI1195" s="31" t="b">
        <f t="shared" si="64"/>
        <v>0</v>
      </c>
    </row>
    <row r="1196" spans="1:61" x14ac:dyDescent="0.15">
      <c r="A1196" s="29"/>
      <c r="B1196" s="32"/>
      <c r="C1196" s="33"/>
      <c r="D1196" s="33"/>
      <c r="E1196" s="47"/>
      <c r="F1196" s="41"/>
      <c r="G1196" s="34"/>
      <c r="H1196" s="35"/>
      <c r="I1196" s="35"/>
      <c r="J1196" s="36"/>
      <c r="K1196" s="37"/>
      <c r="L1196" s="37"/>
      <c r="M1196" s="38"/>
      <c r="N1196" s="39"/>
      <c r="O1196" s="40"/>
      <c r="P1196" s="40"/>
      <c r="Q1196" s="34"/>
      <c r="R1196" s="34"/>
      <c r="S1196" s="41"/>
      <c r="T1196" s="36"/>
      <c r="U1196" s="36"/>
      <c r="V1196" s="42"/>
      <c r="W1196" s="42"/>
      <c r="X1196" s="42"/>
      <c r="Y1196" s="42"/>
      <c r="Z1196" s="36"/>
      <c r="AA1196" s="35"/>
      <c r="AB1196" s="48"/>
      <c r="AC1196" s="43"/>
      <c r="AD1196" s="44"/>
      <c r="AE1196" s="45"/>
      <c r="AF1196" s="36"/>
      <c r="AG1196" s="36"/>
      <c r="AH1196" s="36"/>
      <c r="AI1196" s="49"/>
      <c r="AJ1196" s="42"/>
      <c r="AK1196" s="113"/>
      <c r="AL1196" s="44"/>
      <c r="AM1196" s="46"/>
      <c r="AN1196" s="46"/>
      <c r="AO1196" s="46"/>
      <c r="AP1196" s="46"/>
      <c r="AQ1196" s="46"/>
      <c r="AR1196" s="46"/>
      <c r="BG1196" s="30">
        <f t="shared" si="62"/>
        <v>0</v>
      </c>
      <c r="BH1196" s="30" t="str">
        <f t="shared" si="63"/>
        <v>n/a</v>
      </c>
      <c r="BI1196" s="31" t="b">
        <f t="shared" si="64"/>
        <v>0</v>
      </c>
    </row>
    <row r="1197" spans="1:61" x14ac:dyDescent="0.15">
      <c r="A1197" s="29"/>
      <c r="B1197" s="32"/>
      <c r="C1197" s="33"/>
      <c r="D1197" s="33"/>
      <c r="E1197" s="47"/>
      <c r="F1197" s="41"/>
      <c r="G1197" s="34"/>
      <c r="H1197" s="35"/>
      <c r="I1197" s="35"/>
      <c r="J1197" s="36"/>
      <c r="K1197" s="37"/>
      <c r="L1197" s="37"/>
      <c r="M1197" s="38"/>
      <c r="N1197" s="39"/>
      <c r="O1197" s="40"/>
      <c r="P1197" s="40"/>
      <c r="Q1197" s="34"/>
      <c r="R1197" s="34"/>
      <c r="S1197" s="41"/>
      <c r="T1197" s="36"/>
      <c r="U1197" s="36"/>
      <c r="V1197" s="42"/>
      <c r="W1197" s="42"/>
      <c r="X1197" s="42"/>
      <c r="Y1197" s="42"/>
      <c r="Z1197" s="36"/>
      <c r="AA1197" s="35"/>
      <c r="AB1197" s="48"/>
      <c r="AC1197" s="43"/>
      <c r="AD1197" s="44"/>
      <c r="AE1197" s="45"/>
      <c r="AF1197" s="36"/>
      <c r="AG1197" s="36"/>
      <c r="AH1197" s="36"/>
      <c r="AI1197" s="49"/>
      <c r="AJ1197" s="42"/>
      <c r="AK1197" s="113"/>
      <c r="AL1197" s="44"/>
      <c r="AM1197" s="46"/>
      <c r="AN1197" s="46"/>
      <c r="AO1197" s="46"/>
      <c r="AP1197" s="46"/>
      <c r="AQ1197" s="46"/>
      <c r="AR1197" s="46"/>
      <c r="BG1197" s="30">
        <f t="shared" si="62"/>
        <v>0</v>
      </c>
      <c r="BH1197" s="30" t="str">
        <f t="shared" si="63"/>
        <v>n/a</v>
      </c>
      <c r="BI1197" s="31" t="b">
        <f t="shared" si="64"/>
        <v>0</v>
      </c>
    </row>
    <row r="1198" spans="1:61" x14ac:dyDescent="0.15">
      <c r="A1198" s="29"/>
      <c r="B1198" s="32"/>
      <c r="C1198" s="33"/>
      <c r="D1198" s="33"/>
      <c r="E1198" s="47"/>
      <c r="F1198" s="41"/>
      <c r="G1198" s="34"/>
      <c r="H1198" s="35"/>
      <c r="I1198" s="35"/>
      <c r="J1198" s="36"/>
      <c r="K1198" s="37"/>
      <c r="L1198" s="37"/>
      <c r="M1198" s="38"/>
      <c r="N1198" s="39"/>
      <c r="O1198" s="40"/>
      <c r="P1198" s="40"/>
      <c r="Q1198" s="34"/>
      <c r="R1198" s="34"/>
      <c r="S1198" s="41"/>
      <c r="T1198" s="36"/>
      <c r="U1198" s="36"/>
      <c r="V1198" s="42"/>
      <c r="W1198" s="42"/>
      <c r="X1198" s="42"/>
      <c r="Y1198" s="42"/>
      <c r="Z1198" s="36"/>
      <c r="AA1198" s="35"/>
      <c r="AB1198" s="48"/>
      <c r="AC1198" s="43"/>
      <c r="AD1198" s="44"/>
      <c r="AE1198" s="45"/>
      <c r="AF1198" s="36"/>
      <c r="AG1198" s="36"/>
      <c r="AH1198" s="36"/>
      <c r="AI1198" s="49"/>
      <c r="AJ1198" s="42"/>
      <c r="AK1198" s="113"/>
      <c r="AL1198" s="44"/>
      <c r="AM1198" s="46"/>
      <c r="AN1198" s="46"/>
      <c r="AO1198" s="46"/>
      <c r="AP1198" s="46"/>
      <c r="AQ1198" s="46"/>
      <c r="AR1198" s="46"/>
      <c r="BG1198" s="30">
        <f t="shared" si="62"/>
        <v>0</v>
      </c>
      <c r="BH1198" s="30" t="str">
        <f t="shared" si="63"/>
        <v>n/a</v>
      </c>
      <c r="BI1198" s="31" t="b">
        <f t="shared" si="64"/>
        <v>0</v>
      </c>
    </row>
    <row r="1199" spans="1:61" x14ac:dyDescent="0.15">
      <c r="A1199" s="29"/>
      <c r="B1199" s="32"/>
      <c r="C1199" s="33"/>
      <c r="D1199" s="33"/>
      <c r="E1199" s="47"/>
      <c r="F1199" s="41"/>
      <c r="G1199" s="34"/>
      <c r="H1199" s="35"/>
      <c r="I1199" s="35"/>
      <c r="J1199" s="36"/>
      <c r="K1199" s="37"/>
      <c r="L1199" s="37"/>
      <c r="M1199" s="38"/>
      <c r="N1199" s="39"/>
      <c r="O1199" s="40"/>
      <c r="P1199" s="40"/>
      <c r="Q1199" s="34"/>
      <c r="R1199" s="34"/>
      <c r="S1199" s="41"/>
      <c r="T1199" s="36"/>
      <c r="U1199" s="36"/>
      <c r="V1199" s="42"/>
      <c r="W1199" s="42"/>
      <c r="X1199" s="42"/>
      <c r="Y1199" s="42"/>
      <c r="Z1199" s="36"/>
      <c r="AA1199" s="35"/>
      <c r="AB1199" s="48"/>
      <c r="AC1199" s="43"/>
      <c r="AD1199" s="44"/>
      <c r="AE1199" s="45"/>
      <c r="AF1199" s="36"/>
      <c r="AG1199" s="36"/>
      <c r="AH1199" s="36"/>
      <c r="AI1199" s="49"/>
      <c r="AJ1199" s="42"/>
      <c r="AK1199" s="113"/>
      <c r="AL1199" s="44"/>
      <c r="AM1199" s="46"/>
      <c r="AN1199" s="46"/>
      <c r="AO1199" s="46"/>
      <c r="AP1199" s="46"/>
      <c r="AQ1199" s="46"/>
      <c r="AR1199" s="46"/>
      <c r="BG1199" s="30">
        <f t="shared" si="62"/>
        <v>0</v>
      </c>
      <c r="BH1199" s="30" t="str">
        <f t="shared" si="63"/>
        <v>n/a</v>
      </c>
      <c r="BI1199" s="31" t="b">
        <f t="shared" si="64"/>
        <v>0</v>
      </c>
    </row>
    <row r="1200" spans="1:61" x14ac:dyDescent="0.15">
      <c r="A1200" s="29"/>
      <c r="B1200" s="32"/>
      <c r="C1200" s="33"/>
      <c r="D1200" s="33"/>
      <c r="E1200" s="47"/>
      <c r="F1200" s="41"/>
      <c r="G1200" s="34"/>
      <c r="H1200" s="35"/>
      <c r="I1200" s="35"/>
      <c r="J1200" s="36"/>
      <c r="K1200" s="37"/>
      <c r="L1200" s="37"/>
      <c r="M1200" s="38"/>
      <c r="N1200" s="39"/>
      <c r="O1200" s="40"/>
      <c r="P1200" s="40"/>
      <c r="Q1200" s="34"/>
      <c r="R1200" s="34"/>
      <c r="S1200" s="41"/>
      <c r="T1200" s="36"/>
      <c r="U1200" s="36"/>
      <c r="V1200" s="42"/>
      <c r="W1200" s="42"/>
      <c r="X1200" s="42"/>
      <c r="Y1200" s="42"/>
      <c r="Z1200" s="36"/>
      <c r="AA1200" s="35"/>
      <c r="AB1200" s="48"/>
      <c r="AC1200" s="43"/>
      <c r="AD1200" s="44"/>
      <c r="AE1200" s="45"/>
      <c r="AF1200" s="36"/>
      <c r="AG1200" s="36"/>
      <c r="AH1200" s="36"/>
      <c r="AI1200" s="49"/>
      <c r="AJ1200" s="42"/>
      <c r="AK1200" s="113"/>
      <c r="AL1200" s="44"/>
      <c r="AM1200" s="46"/>
      <c r="AN1200" s="46"/>
      <c r="AO1200" s="46"/>
      <c r="AP1200" s="46"/>
      <c r="AQ1200" s="46"/>
      <c r="AR1200" s="46"/>
      <c r="BG1200" s="30">
        <f t="shared" si="62"/>
        <v>0</v>
      </c>
      <c r="BH1200" s="30" t="str">
        <f t="shared" si="63"/>
        <v>n/a</v>
      </c>
      <c r="BI1200" s="31" t="b">
        <f t="shared" si="64"/>
        <v>0</v>
      </c>
    </row>
    <row r="1201" spans="1:61" x14ac:dyDescent="0.15">
      <c r="A1201" s="29"/>
      <c r="B1201" s="32"/>
      <c r="C1201" s="33"/>
      <c r="D1201" s="33"/>
      <c r="E1201" s="47"/>
      <c r="F1201" s="41"/>
      <c r="G1201" s="34"/>
      <c r="H1201" s="35"/>
      <c r="I1201" s="35"/>
      <c r="J1201" s="36"/>
      <c r="K1201" s="37"/>
      <c r="L1201" s="37"/>
      <c r="M1201" s="38"/>
      <c r="N1201" s="39"/>
      <c r="O1201" s="40"/>
      <c r="P1201" s="40"/>
      <c r="Q1201" s="34"/>
      <c r="R1201" s="34"/>
      <c r="S1201" s="41"/>
      <c r="T1201" s="36"/>
      <c r="U1201" s="36"/>
      <c r="V1201" s="42"/>
      <c r="W1201" s="42"/>
      <c r="X1201" s="42"/>
      <c r="Y1201" s="42"/>
      <c r="Z1201" s="36"/>
      <c r="AA1201" s="35"/>
      <c r="AB1201" s="48"/>
      <c r="AC1201" s="43"/>
      <c r="AD1201" s="44"/>
      <c r="AE1201" s="45"/>
      <c r="AF1201" s="36"/>
      <c r="AG1201" s="36"/>
      <c r="AH1201" s="36"/>
      <c r="AI1201" s="49"/>
      <c r="AJ1201" s="42"/>
      <c r="AK1201" s="113"/>
      <c r="AL1201" s="44"/>
      <c r="AM1201" s="46"/>
      <c r="AN1201" s="46"/>
      <c r="AO1201" s="46"/>
      <c r="AP1201" s="46"/>
      <c r="AQ1201" s="46"/>
      <c r="AR1201" s="46"/>
      <c r="BG1201" s="30">
        <f t="shared" ref="BG1201:BG1264" si="65">I1201-Q1201</f>
        <v>0</v>
      </c>
      <c r="BH1201" s="30" t="str">
        <f t="shared" ref="BH1201:BH1264" si="66">IF(O1201="HTM",365*5,IF(O1201="AFS",365*3,"n/a"))</f>
        <v>n/a</v>
      </c>
      <c r="BI1201" s="31" t="b">
        <f t="shared" si="64"/>
        <v>0</v>
      </c>
    </row>
    <row r="1202" spans="1:61" x14ac:dyDescent="0.15">
      <c r="A1202" s="29"/>
      <c r="B1202" s="32"/>
      <c r="C1202" s="33"/>
      <c r="D1202" s="33"/>
      <c r="E1202" s="47"/>
      <c r="F1202" s="41"/>
      <c r="G1202" s="34"/>
      <c r="H1202" s="35"/>
      <c r="I1202" s="35"/>
      <c r="J1202" s="36"/>
      <c r="K1202" s="37"/>
      <c r="L1202" s="37"/>
      <c r="M1202" s="38"/>
      <c r="N1202" s="39"/>
      <c r="O1202" s="40"/>
      <c r="P1202" s="40"/>
      <c r="Q1202" s="34"/>
      <c r="R1202" s="34"/>
      <c r="S1202" s="41"/>
      <c r="T1202" s="36"/>
      <c r="U1202" s="36"/>
      <c r="V1202" s="42"/>
      <c r="W1202" s="42"/>
      <c r="X1202" s="42"/>
      <c r="Y1202" s="42"/>
      <c r="Z1202" s="36"/>
      <c r="AA1202" s="35"/>
      <c r="AB1202" s="48"/>
      <c r="AC1202" s="43"/>
      <c r="AD1202" s="44"/>
      <c r="AE1202" s="45"/>
      <c r="AF1202" s="36"/>
      <c r="AG1202" s="36"/>
      <c r="AH1202" s="36"/>
      <c r="AI1202" s="49"/>
      <c r="AJ1202" s="42"/>
      <c r="AK1202" s="113"/>
      <c r="AL1202" s="44"/>
      <c r="AM1202" s="46"/>
      <c r="AN1202" s="46"/>
      <c r="AO1202" s="46"/>
      <c r="AP1202" s="46"/>
      <c r="AQ1202" s="46"/>
      <c r="AR1202" s="46"/>
      <c r="BG1202" s="30">
        <f t="shared" si="65"/>
        <v>0</v>
      </c>
      <c r="BH1202" s="30" t="str">
        <f t="shared" si="66"/>
        <v>n/a</v>
      </c>
      <c r="BI1202" s="31" t="b">
        <f t="shared" si="64"/>
        <v>0</v>
      </c>
    </row>
    <row r="1203" spans="1:61" x14ac:dyDescent="0.15">
      <c r="A1203" s="29"/>
      <c r="B1203" s="32"/>
      <c r="C1203" s="33"/>
      <c r="D1203" s="33"/>
      <c r="E1203" s="47"/>
      <c r="F1203" s="41"/>
      <c r="G1203" s="34"/>
      <c r="H1203" s="35"/>
      <c r="I1203" s="35"/>
      <c r="J1203" s="36"/>
      <c r="K1203" s="37"/>
      <c r="L1203" s="37"/>
      <c r="M1203" s="38"/>
      <c r="N1203" s="39"/>
      <c r="O1203" s="40"/>
      <c r="P1203" s="40"/>
      <c r="Q1203" s="34"/>
      <c r="R1203" s="34"/>
      <c r="S1203" s="41"/>
      <c r="T1203" s="36"/>
      <c r="U1203" s="36"/>
      <c r="V1203" s="42"/>
      <c r="W1203" s="42"/>
      <c r="X1203" s="42"/>
      <c r="Y1203" s="42"/>
      <c r="Z1203" s="36"/>
      <c r="AA1203" s="35"/>
      <c r="AB1203" s="48"/>
      <c r="AC1203" s="43"/>
      <c r="AD1203" s="44"/>
      <c r="AE1203" s="45"/>
      <c r="AF1203" s="36"/>
      <c r="AG1203" s="36"/>
      <c r="AH1203" s="36"/>
      <c r="AI1203" s="49"/>
      <c r="AJ1203" s="42"/>
      <c r="AK1203" s="113"/>
      <c r="AL1203" s="44"/>
      <c r="AM1203" s="46"/>
      <c r="AN1203" s="46"/>
      <c r="AO1203" s="46"/>
      <c r="AP1203" s="46"/>
      <c r="AQ1203" s="46"/>
      <c r="AR1203" s="46"/>
      <c r="BG1203" s="30">
        <f t="shared" si="65"/>
        <v>0</v>
      </c>
      <c r="BH1203" s="30" t="str">
        <f t="shared" si="66"/>
        <v>n/a</v>
      </c>
      <c r="BI1203" s="31" t="b">
        <f t="shared" ref="BI1203:BI1266" si="67">IF(BG1203&gt;BH1203,TRUE,FALSE)</f>
        <v>0</v>
      </c>
    </row>
    <row r="1204" spans="1:61" x14ac:dyDescent="0.15">
      <c r="A1204" s="29"/>
      <c r="B1204" s="32"/>
      <c r="C1204" s="33"/>
      <c r="D1204" s="33"/>
      <c r="E1204" s="47"/>
      <c r="F1204" s="41"/>
      <c r="G1204" s="34"/>
      <c r="H1204" s="35"/>
      <c r="I1204" s="35"/>
      <c r="J1204" s="36"/>
      <c r="K1204" s="37"/>
      <c r="L1204" s="37"/>
      <c r="M1204" s="38"/>
      <c r="N1204" s="39"/>
      <c r="O1204" s="40"/>
      <c r="P1204" s="40"/>
      <c r="Q1204" s="34"/>
      <c r="R1204" s="34"/>
      <c r="S1204" s="41"/>
      <c r="T1204" s="36"/>
      <c r="U1204" s="36"/>
      <c r="V1204" s="42"/>
      <c r="W1204" s="42"/>
      <c r="X1204" s="42"/>
      <c r="Y1204" s="42"/>
      <c r="Z1204" s="36"/>
      <c r="AA1204" s="35"/>
      <c r="AB1204" s="48"/>
      <c r="AC1204" s="43"/>
      <c r="AD1204" s="44"/>
      <c r="AE1204" s="45"/>
      <c r="AF1204" s="36"/>
      <c r="AG1204" s="36"/>
      <c r="AH1204" s="36"/>
      <c r="AI1204" s="49"/>
      <c r="AJ1204" s="42"/>
      <c r="AK1204" s="113"/>
      <c r="AL1204" s="44"/>
      <c r="AM1204" s="46"/>
      <c r="AN1204" s="46"/>
      <c r="AO1204" s="46"/>
      <c r="AP1204" s="46"/>
      <c r="AQ1204" s="46"/>
      <c r="AR1204" s="46"/>
      <c r="BG1204" s="30">
        <f t="shared" si="65"/>
        <v>0</v>
      </c>
      <c r="BH1204" s="30" t="str">
        <f t="shared" si="66"/>
        <v>n/a</v>
      </c>
      <c r="BI1204" s="31" t="b">
        <f t="shared" si="67"/>
        <v>0</v>
      </c>
    </row>
    <row r="1205" spans="1:61" x14ac:dyDescent="0.15">
      <c r="A1205" s="29"/>
      <c r="B1205" s="32"/>
      <c r="C1205" s="33"/>
      <c r="D1205" s="33"/>
      <c r="E1205" s="47"/>
      <c r="F1205" s="41"/>
      <c r="G1205" s="34"/>
      <c r="H1205" s="35"/>
      <c r="I1205" s="35"/>
      <c r="J1205" s="36"/>
      <c r="K1205" s="37"/>
      <c r="L1205" s="37"/>
      <c r="M1205" s="38"/>
      <c r="N1205" s="39"/>
      <c r="O1205" s="40"/>
      <c r="P1205" s="40"/>
      <c r="Q1205" s="34"/>
      <c r="R1205" s="34"/>
      <c r="S1205" s="41"/>
      <c r="T1205" s="36"/>
      <c r="U1205" s="36"/>
      <c r="V1205" s="42"/>
      <c r="W1205" s="42"/>
      <c r="X1205" s="42"/>
      <c r="Y1205" s="42"/>
      <c r="Z1205" s="36"/>
      <c r="AA1205" s="35"/>
      <c r="AB1205" s="48"/>
      <c r="AC1205" s="43"/>
      <c r="AD1205" s="44"/>
      <c r="AE1205" s="45"/>
      <c r="AF1205" s="36"/>
      <c r="AG1205" s="36"/>
      <c r="AH1205" s="36"/>
      <c r="AI1205" s="49"/>
      <c r="AJ1205" s="42"/>
      <c r="AK1205" s="113"/>
      <c r="AL1205" s="44"/>
      <c r="AM1205" s="46"/>
      <c r="AN1205" s="46"/>
      <c r="AO1205" s="46"/>
      <c r="AP1205" s="46"/>
      <c r="AQ1205" s="46"/>
      <c r="AR1205" s="46"/>
      <c r="BG1205" s="30">
        <f t="shared" si="65"/>
        <v>0</v>
      </c>
      <c r="BH1205" s="30" t="str">
        <f t="shared" si="66"/>
        <v>n/a</v>
      </c>
      <c r="BI1205" s="31" t="b">
        <f t="shared" si="67"/>
        <v>0</v>
      </c>
    </row>
    <row r="1206" spans="1:61" x14ac:dyDescent="0.15">
      <c r="A1206" s="29"/>
      <c r="B1206" s="32"/>
      <c r="C1206" s="33"/>
      <c r="D1206" s="33"/>
      <c r="E1206" s="47"/>
      <c r="F1206" s="41"/>
      <c r="G1206" s="34"/>
      <c r="H1206" s="35"/>
      <c r="I1206" s="35"/>
      <c r="J1206" s="36"/>
      <c r="K1206" s="37"/>
      <c r="L1206" s="37"/>
      <c r="M1206" s="38"/>
      <c r="N1206" s="39"/>
      <c r="O1206" s="40"/>
      <c r="P1206" s="40"/>
      <c r="Q1206" s="34"/>
      <c r="R1206" s="34"/>
      <c r="S1206" s="41"/>
      <c r="T1206" s="36"/>
      <c r="U1206" s="36"/>
      <c r="V1206" s="42"/>
      <c r="W1206" s="42"/>
      <c r="X1206" s="42"/>
      <c r="Y1206" s="42"/>
      <c r="Z1206" s="36"/>
      <c r="AA1206" s="35"/>
      <c r="AB1206" s="48"/>
      <c r="AC1206" s="43"/>
      <c r="AD1206" s="44"/>
      <c r="AE1206" s="45"/>
      <c r="AF1206" s="36"/>
      <c r="AG1206" s="36"/>
      <c r="AH1206" s="36"/>
      <c r="AI1206" s="49"/>
      <c r="AJ1206" s="42"/>
      <c r="AK1206" s="113"/>
      <c r="AL1206" s="44"/>
      <c r="AM1206" s="46"/>
      <c r="AN1206" s="46"/>
      <c r="AO1206" s="46"/>
      <c r="AP1206" s="46"/>
      <c r="AQ1206" s="46"/>
      <c r="AR1206" s="46"/>
      <c r="BG1206" s="30">
        <f t="shared" si="65"/>
        <v>0</v>
      </c>
      <c r="BH1206" s="30" t="str">
        <f t="shared" si="66"/>
        <v>n/a</v>
      </c>
      <c r="BI1206" s="31" t="b">
        <f t="shared" si="67"/>
        <v>0</v>
      </c>
    </row>
    <row r="1207" spans="1:61" x14ac:dyDescent="0.15">
      <c r="A1207" s="29"/>
      <c r="B1207" s="32"/>
      <c r="C1207" s="33"/>
      <c r="D1207" s="33"/>
      <c r="E1207" s="47"/>
      <c r="F1207" s="41"/>
      <c r="G1207" s="34"/>
      <c r="H1207" s="35"/>
      <c r="I1207" s="35"/>
      <c r="J1207" s="36"/>
      <c r="K1207" s="37"/>
      <c r="L1207" s="37"/>
      <c r="M1207" s="38"/>
      <c r="N1207" s="39"/>
      <c r="O1207" s="40"/>
      <c r="P1207" s="40"/>
      <c r="Q1207" s="34"/>
      <c r="R1207" s="34"/>
      <c r="S1207" s="41"/>
      <c r="T1207" s="36"/>
      <c r="U1207" s="36"/>
      <c r="V1207" s="42"/>
      <c r="W1207" s="42"/>
      <c r="X1207" s="42"/>
      <c r="Y1207" s="42"/>
      <c r="Z1207" s="36"/>
      <c r="AA1207" s="35"/>
      <c r="AB1207" s="48"/>
      <c r="AC1207" s="43"/>
      <c r="AD1207" s="44"/>
      <c r="AE1207" s="45"/>
      <c r="AF1207" s="36"/>
      <c r="AG1207" s="36"/>
      <c r="AH1207" s="36"/>
      <c r="AI1207" s="49"/>
      <c r="AJ1207" s="42"/>
      <c r="AK1207" s="113"/>
      <c r="AL1207" s="44"/>
      <c r="AM1207" s="46"/>
      <c r="AN1207" s="46"/>
      <c r="AO1207" s="46"/>
      <c r="AP1207" s="46"/>
      <c r="AQ1207" s="46"/>
      <c r="AR1207" s="46"/>
      <c r="BG1207" s="30">
        <f t="shared" si="65"/>
        <v>0</v>
      </c>
      <c r="BH1207" s="30" t="str">
        <f t="shared" si="66"/>
        <v>n/a</v>
      </c>
      <c r="BI1207" s="31" t="b">
        <f t="shared" si="67"/>
        <v>0</v>
      </c>
    </row>
    <row r="1208" spans="1:61" x14ac:dyDescent="0.15">
      <c r="A1208" s="29"/>
      <c r="B1208" s="32"/>
      <c r="C1208" s="33"/>
      <c r="D1208" s="33"/>
      <c r="E1208" s="47"/>
      <c r="F1208" s="41"/>
      <c r="G1208" s="34"/>
      <c r="H1208" s="35"/>
      <c r="I1208" s="35"/>
      <c r="J1208" s="36"/>
      <c r="K1208" s="37"/>
      <c r="L1208" s="37"/>
      <c r="M1208" s="38"/>
      <c r="N1208" s="39"/>
      <c r="O1208" s="40"/>
      <c r="P1208" s="40"/>
      <c r="Q1208" s="34"/>
      <c r="R1208" s="34"/>
      <c r="S1208" s="41"/>
      <c r="T1208" s="36"/>
      <c r="U1208" s="36"/>
      <c r="V1208" s="42"/>
      <c r="W1208" s="42"/>
      <c r="X1208" s="42"/>
      <c r="Y1208" s="42"/>
      <c r="Z1208" s="36"/>
      <c r="AA1208" s="35"/>
      <c r="AB1208" s="48"/>
      <c r="AC1208" s="43"/>
      <c r="AD1208" s="44"/>
      <c r="AE1208" s="45"/>
      <c r="AF1208" s="36"/>
      <c r="AG1208" s="36"/>
      <c r="AH1208" s="36"/>
      <c r="AI1208" s="49"/>
      <c r="AJ1208" s="42"/>
      <c r="AK1208" s="113"/>
      <c r="AL1208" s="44"/>
      <c r="AM1208" s="46"/>
      <c r="AN1208" s="46"/>
      <c r="AO1208" s="46"/>
      <c r="AP1208" s="46"/>
      <c r="AQ1208" s="46"/>
      <c r="AR1208" s="46"/>
      <c r="BG1208" s="30">
        <f t="shared" si="65"/>
        <v>0</v>
      </c>
      <c r="BH1208" s="30" t="str">
        <f t="shared" si="66"/>
        <v>n/a</v>
      </c>
      <c r="BI1208" s="31" t="b">
        <f t="shared" si="67"/>
        <v>0</v>
      </c>
    </row>
    <row r="1209" spans="1:61" x14ac:dyDescent="0.15">
      <c r="A1209" s="29"/>
      <c r="B1209" s="32"/>
      <c r="C1209" s="33"/>
      <c r="D1209" s="33"/>
      <c r="E1209" s="47"/>
      <c r="F1209" s="41"/>
      <c r="G1209" s="34"/>
      <c r="H1209" s="35"/>
      <c r="I1209" s="35"/>
      <c r="J1209" s="36"/>
      <c r="K1209" s="37"/>
      <c r="L1209" s="37"/>
      <c r="M1209" s="38"/>
      <c r="N1209" s="39"/>
      <c r="O1209" s="40"/>
      <c r="P1209" s="40"/>
      <c r="Q1209" s="34"/>
      <c r="R1209" s="34"/>
      <c r="S1209" s="41"/>
      <c r="T1209" s="36"/>
      <c r="U1209" s="36"/>
      <c r="V1209" s="42"/>
      <c r="W1209" s="42"/>
      <c r="X1209" s="42"/>
      <c r="Y1209" s="42"/>
      <c r="Z1209" s="36"/>
      <c r="AA1209" s="35"/>
      <c r="AB1209" s="48"/>
      <c r="AC1209" s="43"/>
      <c r="AD1209" s="44"/>
      <c r="AE1209" s="45"/>
      <c r="AF1209" s="36"/>
      <c r="AG1209" s="36"/>
      <c r="AH1209" s="36"/>
      <c r="AI1209" s="49"/>
      <c r="AJ1209" s="42"/>
      <c r="AK1209" s="113"/>
      <c r="AL1209" s="44"/>
      <c r="AM1209" s="46"/>
      <c r="AN1209" s="46"/>
      <c r="AO1209" s="46"/>
      <c r="AP1209" s="46"/>
      <c r="AQ1209" s="46"/>
      <c r="AR1209" s="46"/>
      <c r="BG1209" s="30">
        <f t="shared" si="65"/>
        <v>0</v>
      </c>
      <c r="BH1209" s="30" t="str">
        <f t="shared" si="66"/>
        <v>n/a</v>
      </c>
      <c r="BI1209" s="31" t="b">
        <f t="shared" si="67"/>
        <v>0</v>
      </c>
    </row>
    <row r="1210" spans="1:61" x14ac:dyDescent="0.15">
      <c r="A1210" s="29"/>
      <c r="B1210" s="32"/>
      <c r="C1210" s="33"/>
      <c r="D1210" s="33"/>
      <c r="E1210" s="47"/>
      <c r="F1210" s="41"/>
      <c r="G1210" s="34"/>
      <c r="H1210" s="35"/>
      <c r="I1210" s="35"/>
      <c r="J1210" s="36"/>
      <c r="K1210" s="37"/>
      <c r="L1210" s="37"/>
      <c r="M1210" s="38"/>
      <c r="N1210" s="39"/>
      <c r="O1210" s="40"/>
      <c r="P1210" s="40"/>
      <c r="Q1210" s="34"/>
      <c r="R1210" s="34"/>
      <c r="S1210" s="41"/>
      <c r="T1210" s="36"/>
      <c r="U1210" s="36"/>
      <c r="V1210" s="42"/>
      <c r="W1210" s="42"/>
      <c r="X1210" s="42"/>
      <c r="Y1210" s="42"/>
      <c r="Z1210" s="36"/>
      <c r="AA1210" s="35"/>
      <c r="AB1210" s="48"/>
      <c r="AC1210" s="43"/>
      <c r="AD1210" s="44"/>
      <c r="AE1210" s="45"/>
      <c r="AF1210" s="36"/>
      <c r="AG1210" s="36"/>
      <c r="AH1210" s="36"/>
      <c r="AI1210" s="49"/>
      <c r="AJ1210" s="42"/>
      <c r="AK1210" s="113"/>
      <c r="AL1210" s="44"/>
      <c r="AM1210" s="46"/>
      <c r="AN1210" s="46"/>
      <c r="AO1210" s="46"/>
      <c r="AP1210" s="46"/>
      <c r="AQ1210" s="46"/>
      <c r="AR1210" s="46"/>
      <c r="BG1210" s="30">
        <f t="shared" si="65"/>
        <v>0</v>
      </c>
      <c r="BH1210" s="30" t="str">
        <f t="shared" si="66"/>
        <v>n/a</v>
      </c>
      <c r="BI1210" s="31" t="b">
        <f t="shared" si="67"/>
        <v>0</v>
      </c>
    </row>
    <row r="1211" spans="1:61" x14ac:dyDescent="0.15">
      <c r="A1211" s="29"/>
      <c r="B1211" s="32"/>
      <c r="C1211" s="33"/>
      <c r="D1211" s="33"/>
      <c r="E1211" s="47"/>
      <c r="F1211" s="41"/>
      <c r="G1211" s="34"/>
      <c r="H1211" s="35"/>
      <c r="I1211" s="35"/>
      <c r="J1211" s="36"/>
      <c r="K1211" s="37"/>
      <c r="L1211" s="37"/>
      <c r="M1211" s="38"/>
      <c r="N1211" s="39"/>
      <c r="O1211" s="40"/>
      <c r="P1211" s="40"/>
      <c r="Q1211" s="34"/>
      <c r="R1211" s="34"/>
      <c r="S1211" s="41"/>
      <c r="T1211" s="36"/>
      <c r="U1211" s="36"/>
      <c r="V1211" s="42"/>
      <c r="W1211" s="42"/>
      <c r="X1211" s="42"/>
      <c r="Y1211" s="42"/>
      <c r="Z1211" s="36"/>
      <c r="AA1211" s="35"/>
      <c r="AB1211" s="48"/>
      <c r="AC1211" s="43"/>
      <c r="AD1211" s="44"/>
      <c r="AE1211" s="45"/>
      <c r="AF1211" s="36"/>
      <c r="AG1211" s="36"/>
      <c r="AH1211" s="36"/>
      <c r="AI1211" s="49"/>
      <c r="AJ1211" s="42"/>
      <c r="AK1211" s="113"/>
      <c r="AL1211" s="44"/>
      <c r="AM1211" s="46"/>
      <c r="AN1211" s="46"/>
      <c r="AO1211" s="46"/>
      <c r="AP1211" s="46"/>
      <c r="AQ1211" s="46"/>
      <c r="AR1211" s="46"/>
      <c r="BG1211" s="30">
        <f t="shared" si="65"/>
        <v>0</v>
      </c>
      <c r="BH1211" s="30" t="str">
        <f t="shared" si="66"/>
        <v>n/a</v>
      </c>
      <c r="BI1211" s="31" t="b">
        <f t="shared" si="67"/>
        <v>0</v>
      </c>
    </row>
    <row r="1212" spans="1:61" x14ac:dyDescent="0.15">
      <c r="A1212" s="29"/>
      <c r="B1212" s="32"/>
      <c r="C1212" s="33"/>
      <c r="D1212" s="33"/>
      <c r="E1212" s="47"/>
      <c r="F1212" s="41"/>
      <c r="G1212" s="34"/>
      <c r="H1212" s="35"/>
      <c r="I1212" s="35"/>
      <c r="J1212" s="36"/>
      <c r="K1212" s="37"/>
      <c r="L1212" s="37"/>
      <c r="M1212" s="38"/>
      <c r="N1212" s="39"/>
      <c r="O1212" s="40"/>
      <c r="P1212" s="40"/>
      <c r="Q1212" s="34"/>
      <c r="R1212" s="34"/>
      <c r="S1212" s="41"/>
      <c r="T1212" s="36"/>
      <c r="U1212" s="36"/>
      <c r="V1212" s="42"/>
      <c r="W1212" s="42"/>
      <c r="X1212" s="42"/>
      <c r="Y1212" s="42"/>
      <c r="Z1212" s="36"/>
      <c r="AA1212" s="35"/>
      <c r="AB1212" s="48"/>
      <c r="AC1212" s="43"/>
      <c r="AD1212" s="44"/>
      <c r="AE1212" s="45"/>
      <c r="AF1212" s="36"/>
      <c r="AG1212" s="36"/>
      <c r="AH1212" s="36"/>
      <c r="AI1212" s="49"/>
      <c r="AJ1212" s="42"/>
      <c r="AK1212" s="113"/>
      <c r="AL1212" s="44"/>
      <c r="AM1212" s="46"/>
      <c r="AN1212" s="46"/>
      <c r="AO1212" s="46"/>
      <c r="AP1212" s="46"/>
      <c r="AQ1212" s="46"/>
      <c r="AR1212" s="46"/>
      <c r="BG1212" s="30">
        <f t="shared" si="65"/>
        <v>0</v>
      </c>
      <c r="BH1212" s="30" t="str">
        <f t="shared" si="66"/>
        <v>n/a</v>
      </c>
      <c r="BI1212" s="31" t="b">
        <f t="shared" si="67"/>
        <v>0</v>
      </c>
    </row>
    <row r="1213" spans="1:61" x14ac:dyDescent="0.15">
      <c r="A1213" s="29"/>
      <c r="B1213" s="32"/>
      <c r="C1213" s="33"/>
      <c r="D1213" s="33"/>
      <c r="E1213" s="47"/>
      <c r="F1213" s="41"/>
      <c r="G1213" s="34"/>
      <c r="H1213" s="35"/>
      <c r="I1213" s="35"/>
      <c r="J1213" s="36"/>
      <c r="K1213" s="37"/>
      <c r="L1213" s="37"/>
      <c r="M1213" s="38"/>
      <c r="N1213" s="39"/>
      <c r="O1213" s="40"/>
      <c r="P1213" s="40"/>
      <c r="Q1213" s="34"/>
      <c r="R1213" s="34"/>
      <c r="S1213" s="41"/>
      <c r="T1213" s="36"/>
      <c r="U1213" s="36"/>
      <c r="V1213" s="42"/>
      <c r="W1213" s="42"/>
      <c r="X1213" s="42"/>
      <c r="Y1213" s="42"/>
      <c r="Z1213" s="36"/>
      <c r="AA1213" s="35"/>
      <c r="AB1213" s="48"/>
      <c r="AC1213" s="43"/>
      <c r="AD1213" s="44"/>
      <c r="AE1213" s="45"/>
      <c r="AF1213" s="36"/>
      <c r="AG1213" s="36"/>
      <c r="AH1213" s="36"/>
      <c r="AI1213" s="49"/>
      <c r="AJ1213" s="42"/>
      <c r="AK1213" s="113"/>
      <c r="AL1213" s="44"/>
      <c r="AM1213" s="46"/>
      <c r="AN1213" s="46"/>
      <c r="AO1213" s="46"/>
      <c r="AP1213" s="46"/>
      <c r="AQ1213" s="46"/>
      <c r="AR1213" s="46"/>
      <c r="BG1213" s="30">
        <f t="shared" si="65"/>
        <v>0</v>
      </c>
      <c r="BH1213" s="30" t="str">
        <f t="shared" si="66"/>
        <v>n/a</v>
      </c>
      <c r="BI1213" s="31" t="b">
        <f t="shared" si="67"/>
        <v>0</v>
      </c>
    </row>
    <row r="1214" spans="1:61" x14ac:dyDescent="0.15">
      <c r="A1214" s="29"/>
      <c r="B1214" s="32"/>
      <c r="C1214" s="33"/>
      <c r="D1214" s="33"/>
      <c r="E1214" s="47"/>
      <c r="F1214" s="41"/>
      <c r="G1214" s="34"/>
      <c r="H1214" s="35"/>
      <c r="I1214" s="35"/>
      <c r="J1214" s="36"/>
      <c r="K1214" s="37"/>
      <c r="L1214" s="37"/>
      <c r="M1214" s="38"/>
      <c r="N1214" s="39"/>
      <c r="O1214" s="40"/>
      <c r="P1214" s="40"/>
      <c r="Q1214" s="34"/>
      <c r="R1214" s="34"/>
      <c r="S1214" s="41"/>
      <c r="T1214" s="36"/>
      <c r="U1214" s="36"/>
      <c r="V1214" s="42"/>
      <c r="W1214" s="42"/>
      <c r="X1214" s="42"/>
      <c r="Y1214" s="42"/>
      <c r="Z1214" s="36"/>
      <c r="AA1214" s="35"/>
      <c r="AB1214" s="48"/>
      <c r="AC1214" s="43"/>
      <c r="AD1214" s="44"/>
      <c r="AE1214" s="45"/>
      <c r="AF1214" s="36"/>
      <c r="AG1214" s="36"/>
      <c r="AH1214" s="36"/>
      <c r="AI1214" s="49"/>
      <c r="AJ1214" s="42"/>
      <c r="AK1214" s="113"/>
      <c r="AL1214" s="44"/>
      <c r="AM1214" s="46"/>
      <c r="AN1214" s="46"/>
      <c r="AO1214" s="46"/>
      <c r="AP1214" s="46"/>
      <c r="AQ1214" s="46"/>
      <c r="AR1214" s="46"/>
      <c r="BG1214" s="30">
        <f t="shared" si="65"/>
        <v>0</v>
      </c>
      <c r="BH1214" s="30" t="str">
        <f t="shared" si="66"/>
        <v>n/a</v>
      </c>
      <c r="BI1214" s="31" t="b">
        <f t="shared" si="67"/>
        <v>0</v>
      </c>
    </row>
    <row r="1215" spans="1:61" x14ac:dyDescent="0.15">
      <c r="A1215" s="29"/>
      <c r="B1215" s="32"/>
      <c r="C1215" s="33"/>
      <c r="D1215" s="33"/>
      <c r="E1215" s="47"/>
      <c r="F1215" s="41"/>
      <c r="G1215" s="34"/>
      <c r="H1215" s="35"/>
      <c r="I1215" s="35"/>
      <c r="J1215" s="36"/>
      <c r="K1215" s="37"/>
      <c r="L1215" s="37"/>
      <c r="M1215" s="38"/>
      <c r="N1215" s="39"/>
      <c r="O1215" s="40"/>
      <c r="P1215" s="40"/>
      <c r="Q1215" s="34"/>
      <c r="R1215" s="34"/>
      <c r="S1215" s="41"/>
      <c r="T1215" s="36"/>
      <c r="U1215" s="36"/>
      <c r="V1215" s="42"/>
      <c r="W1215" s="42"/>
      <c r="X1215" s="42"/>
      <c r="Y1215" s="42"/>
      <c r="Z1215" s="36"/>
      <c r="AA1215" s="35"/>
      <c r="AB1215" s="48"/>
      <c r="AC1215" s="43"/>
      <c r="AD1215" s="44"/>
      <c r="AE1215" s="45"/>
      <c r="AF1215" s="36"/>
      <c r="AG1215" s="36"/>
      <c r="AH1215" s="36"/>
      <c r="AI1215" s="49"/>
      <c r="AJ1215" s="42"/>
      <c r="AK1215" s="113"/>
      <c r="AL1215" s="44"/>
      <c r="AM1215" s="46"/>
      <c r="AN1215" s="46"/>
      <c r="AO1215" s="46"/>
      <c r="AP1215" s="46"/>
      <c r="AQ1215" s="46"/>
      <c r="AR1215" s="46"/>
      <c r="BG1215" s="30">
        <f t="shared" si="65"/>
        <v>0</v>
      </c>
      <c r="BH1215" s="30" t="str">
        <f t="shared" si="66"/>
        <v>n/a</v>
      </c>
      <c r="BI1215" s="31" t="b">
        <f t="shared" si="67"/>
        <v>0</v>
      </c>
    </row>
    <row r="1216" spans="1:61" x14ac:dyDescent="0.15">
      <c r="A1216" s="29"/>
      <c r="B1216" s="32"/>
      <c r="C1216" s="33"/>
      <c r="D1216" s="33"/>
      <c r="E1216" s="47"/>
      <c r="F1216" s="41"/>
      <c r="G1216" s="34"/>
      <c r="H1216" s="35"/>
      <c r="I1216" s="35"/>
      <c r="J1216" s="36"/>
      <c r="K1216" s="37"/>
      <c r="L1216" s="37"/>
      <c r="M1216" s="38"/>
      <c r="N1216" s="39"/>
      <c r="O1216" s="40"/>
      <c r="P1216" s="40"/>
      <c r="Q1216" s="34"/>
      <c r="R1216" s="34"/>
      <c r="S1216" s="41"/>
      <c r="T1216" s="36"/>
      <c r="U1216" s="36"/>
      <c r="V1216" s="42"/>
      <c r="W1216" s="42"/>
      <c r="X1216" s="42"/>
      <c r="Y1216" s="42"/>
      <c r="Z1216" s="36"/>
      <c r="AA1216" s="35"/>
      <c r="AB1216" s="48"/>
      <c r="AC1216" s="43"/>
      <c r="AD1216" s="44"/>
      <c r="AE1216" s="45"/>
      <c r="AF1216" s="36"/>
      <c r="AG1216" s="36"/>
      <c r="AH1216" s="36"/>
      <c r="AI1216" s="49"/>
      <c r="AJ1216" s="42"/>
      <c r="AK1216" s="113"/>
      <c r="AL1216" s="44"/>
      <c r="AM1216" s="46"/>
      <c r="AN1216" s="46"/>
      <c r="AO1216" s="46"/>
      <c r="AP1216" s="46"/>
      <c r="AQ1216" s="46"/>
      <c r="AR1216" s="46"/>
      <c r="BG1216" s="30">
        <f t="shared" si="65"/>
        <v>0</v>
      </c>
      <c r="BH1216" s="30" t="str">
        <f t="shared" si="66"/>
        <v>n/a</v>
      </c>
      <c r="BI1216" s="31" t="b">
        <f t="shared" si="67"/>
        <v>0</v>
      </c>
    </row>
    <row r="1217" spans="1:61" x14ac:dyDescent="0.15">
      <c r="A1217" s="29"/>
      <c r="B1217" s="32"/>
      <c r="C1217" s="33"/>
      <c r="D1217" s="33"/>
      <c r="E1217" s="47"/>
      <c r="F1217" s="41"/>
      <c r="G1217" s="34"/>
      <c r="H1217" s="35"/>
      <c r="I1217" s="35"/>
      <c r="J1217" s="36"/>
      <c r="K1217" s="37"/>
      <c r="L1217" s="37"/>
      <c r="M1217" s="38"/>
      <c r="N1217" s="39"/>
      <c r="O1217" s="40"/>
      <c r="P1217" s="40"/>
      <c r="Q1217" s="34"/>
      <c r="R1217" s="34"/>
      <c r="S1217" s="41"/>
      <c r="T1217" s="36"/>
      <c r="U1217" s="36"/>
      <c r="V1217" s="42"/>
      <c r="W1217" s="42"/>
      <c r="X1217" s="42"/>
      <c r="Y1217" s="42"/>
      <c r="Z1217" s="36"/>
      <c r="AA1217" s="35"/>
      <c r="AB1217" s="48"/>
      <c r="AC1217" s="43"/>
      <c r="AD1217" s="44"/>
      <c r="AE1217" s="45"/>
      <c r="AF1217" s="36"/>
      <c r="AG1217" s="36"/>
      <c r="AH1217" s="36"/>
      <c r="AI1217" s="49"/>
      <c r="AJ1217" s="42"/>
      <c r="AK1217" s="113"/>
      <c r="AL1217" s="44"/>
      <c r="AM1217" s="46"/>
      <c r="AN1217" s="46"/>
      <c r="AO1217" s="46"/>
      <c r="AP1217" s="46"/>
      <c r="AQ1217" s="46"/>
      <c r="AR1217" s="46"/>
      <c r="BG1217" s="30">
        <f t="shared" si="65"/>
        <v>0</v>
      </c>
      <c r="BH1217" s="30" t="str">
        <f t="shared" si="66"/>
        <v>n/a</v>
      </c>
      <c r="BI1217" s="31" t="b">
        <f t="shared" si="67"/>
        <v>0</v>
      </c>
    </row>
    <row r="1218" spans="1:61" x14ac:dyDescent="0.15">
      <c r="A1218" s="29"/>
      <c r="B1218" s="32"/>
      <c r="C1218" s="33"/>
      <c r="D1218" s="33"/>
      <c r="E1218" s="47"/>
      <c r="F1218" s="41"/>
      <c r="G1218" s="34"/>
      <c r="H1218" s="35"/>
      <c r="I1218" s="35"/>
      <c r="J1218" s="36"/>
      <c r="K1218" s="37"/>
      <c r="L1218" s="37"/>
      <c r="M1218" s="38"/>
      <c r="N1218" s="39"/>
      <c r="O1218" s="40"/>
      <c r="P1218" s="40"/>
      <c r="Q1218" s="34"/>
      <c r="R1218" s="34"/>
      <c r="S1218" s="41"/>
      <c r="T1218" s="36"/>
      <c r="U1218" s="36"/>
      <c r="V1218" s="42"/>
      <c r="W1218" s="42"/>
      <c r="X1218" s="42"/>
      <c r="Y1218" s="42"/>
      <c r="Z1218" s="36"/>
      <c r="AA1218" s="35"/>
      <c r="AB1218" s="48"/>
      <c r="AC1218" s="43"/>
      <c r="AD1218" s="44"/>
      <c r="AE1218" s="45"/>
      <c r="AF1218" s="36"/>
      <c r="AG1218" s="36"/>
      <c r="AH1218" s="36"/>
      <c r="AI1218" s="49"/>
      <c r="AJ1218" s="42"/>
      <c r="AK1218" s="113"/>
      <c r="AL1218" s="44"/>
      <c r="AM1218" s="46"/>
      <c r="AN1218" s="46"/>
      <c r="AO1218" s="46"/>
      <c r="AP1218" s="46"/>
      <c r="AQ1218" s="46"/>
      <c r="AR1218" s="46"/>
      <c r="BG1218" s="30">
        <f t="shared" si="65"/>
        <v>0</v>
      </c>
      <c r="BH1218" s="30" t="str">
        <f t="shared" si="66"/>
        <v>n/a</v>
      </c>
      <c r="BI1218" s="31" t="b">
        <f t="shared" si="67"/>
        <v>0</v>
      </c>
    </row>
    <row r="1219" spans="1:61" x14ac:dyDescent="0.15">
      <c r="A1219" s="29"/>
      <c r="B1219" s="32"/>
      <c r="C1219" s="33"/>
      <c r="D1219" s="33"/>
      <c r="E1219" s="47"/>
      <c r="F1219" s="41"/>
      <c r="G1219" s="34"/>
      <c r="H1219" s="35"/>
      <c r="I1219" s="35"/>
      <c r="J1219" s="36"/>
      <c r="K1219" s="37"/>
      <c r="L1219" s="37"/>
      <c r="M1219" s="38"/>
      <c r="N1219" s="39"/>
      <c r="O1219" s="40"/>
      <c r="P1219" s="40"/>
      <c r="Q1219" s="34"/>
      <c r="R1219" s="34"/>
      <c r="S1219" s="41"/>
      <c r="T1219" s="36"/>
      <c r="U1219" s="36"/>
      <c r="V1219" s="42"/>
      <c r="W1219" s="42"/>
      <c r="X1219" s="42"/>
      <c r="Y1219" s="42"/>
      <c r="Z1219" s="36"/>
      <c r="AA1219" s="35"/>
      <c r="AB1219" s="48"/>
      <c r="AC1219" s="43"/>
      <c r="AD1219" s="44"/>
      <c r="AE1219" s="45"/>
      <c r="AF1219" s="36"/>
      <c r="AG1219" s="36"/>
      <c r="AH1219" s="36"/>
      <c r="AI1219" s="49"/>
      <c r="AJ1219" s="42"/>
      <c r="AK1219" s="113"/>
      <c r="AL1219" s="44"/>
      <c r="AM1219" s="46"/>
      <c r="AN1219" s="46"/>
      <c r="AO1219" s="46"/>
      <c r="AP1219" s="46"/>
      <c r="AQ1219" s="46"/>
      <c r="AR1219" s="46"/>
      <c r="BG1219" s="30">
        <f t="shared" si="65"/>
        <v>0</v>
      </c>
      <c r="BH1219" s="30" t="str">
        <f t="shared" si="66"/>
        <v>n/a</v>
      </c>
      <c r="BI1219" s="31" t="b">
        <f t="shared" si="67"/>
        <v>0</v>
      </c>
    </row>
    <row r="1220" spans="1:61" x14ac:dyDescent="0.15">
      <c r="A1220" s="29"/>
      <c r="B1220" s="32"/>
      <c r="C1220" s="33"/>
      <c r="D1220" s="33"/>
      <c r="E1220" s="47"/>
      <c r="F1220" s="41"/>
      <c r="G1220" s="34"/>
      <c r="H1220" s="35"/>
      <c r="I1220" s="35"/>
      <c r="J1220" s="36"/>
      <c r="K1220" s="37"/>
      <c r="L1220" s="37"/>
      <c r="M1220" s="38"/>
      <c r="N1220" s="39"/>
      <c r="O1220" s="40"/>
      <c r="P1220" s="40"/>
      <c r="Q1220" s="34"/>
      <c r="R1220" s="34"/>
      <c r="S1220" s="41"/>
      <c r="T1220" s="36"/>
      <c r="U1220" s="36"/>
      <c r="V1220" s="42"/>
      <c r="W1220" s="42"/>
      <c r="X1220" s="42"/>
      <c r="Y1220" s="42"/>
      <c r="Z1220" s="36"/>
      <c r="AA1220" s="35"/>
      <c r="AB1220" s="48"/>
      <c r="AC1220" s="43"/>
      <c r="AD1220" s="44"/>
      <c r="AE1220" s="45"/>
      <c r="AF1220" s="36"/>
      <c r="AG1220" s="36"/>
      <c r="AH1220" s="36"/>
      <c r="AI1220" s="49"/>
      <c r="AJ1220" s="42"/>
      <c r="AK1220" s="113"/>
      <c r="AL1220" s="44"/>
      <c r="AM1220" s="46"/>
      <c r="AN1220" s="46"/>
      <c r="AO1220" s="46"/>
      <c r="AP1220" s="46"/>
      <c r="AQ1220" s="46"/>
      <c r="AR1220" s="46"/>
      <c r="BG1220" s="30">
        <f t="shared" si="65"/>
        <v>0</v>
      </c>
      <c r="BH1220" s="30" t="str">
        <f t="shared" si="66"/>
        <v>n/a</v>
      </c>
      <c r="BI1220" s="31" t="b">
        <f t="shared" si="67"/>
        <v>0</v>
      </c>
    </row>
    <row r="1221" spans="1:61" x14ac:dyDescent="0.15">
      <c r="A1221" s="29"/>
      <c r="B1221" s="32"/>
      <c r="C1221" s="33"/>
      <c r="D1221" s="33"/>
      <c r="E1221" s="47"/>
      <c r="F1221" s="41"/>
      <c r="G1221" s="34"/>
      <c r="H1221" s="35"/>
      <c r="I1221" s="35"/>
      <c r="J1221" s="36"/>
      <c r="K1221" s="37"/>
      <c r="L1221" s="37"/>
      <c r="M1221" s="38"/>
      <c r="N1221" s="39"/>
      <c r="O1221" s="40"/>
      <c r="P1221" s="40"/>
      <c r="Q1221" s="34"/>
      <c r="R1221" s="34"/>
      <c r="S1221" s="41"/>
      <c r="T1221" s="36"/>
      <c r="U1221" s="36"/>
      <c r="V1221" s="42"/>
      <c r="W1221" s="42"/>
      <c r="X1221" s="42"/>
      <c r="Y1221" s="42"/>
      <c r="Z1221" s="36"/>
      <c r="AA1221" s="35"/>
      <c r="AB1221" s="48"/>
      <c r="AC1221" s="43"/>
      <c r="AD1221" s="44"/>
      <c r="AE1221" s="45"/>
      <c r="AF1221" s="36"/>
      <c r="AG1221" s="36"/>
      <c r="AH1221" s="36"/>
      <c r="AI1221" s="49"/>
      <c r="AJ1221" s="42"/>
      <c r="AK1221" s="113"/>
      <c r="AL1221" s="44"/>
      <c r="AM1221" s="46"/>
      <c r="AN1221" s="46"/>
      <c r="AO1221" s="46"/>
      <c r="AP1221" s="46"/>
      <c r="AQ1221" s="46"/>
      <c r="AR1221" s="46"/>
      <c r="BG1221" s="30">
        <f t="shared" si="65"/>
        <v>0</v>
      </c>
      <c r="BH1221" s="30" t="str">
        <f t="shared" si="66"/>
        <v>n/a</v>
      </c>
      <c r="BI1221" s="31" t="b">
        <f t="shared" si="67"/>
        <v>0</v>
      </c>
    </row>
    <row r="1222" spans="1:61" x14ac:dyDescent="0.15">
      <c r="A1222" s="29"/>
      <c r="B1222" s="32"/>
      <c r="C1222" s="33"/>
      <c r="D1222" s="33"/>
      <c r="E1222" s="47"/>
      <c r="F1222" s="41"/>
      <c r="G1222" s="34"/>
      <c r="H1222" s="35"/>
      <c r="I1222" s="35"/>
      <c r="J1222" s="36"/>
      <c r="K1222" s="37"/>
      <c r="L1222" s="37"/>
      <c r="M1222" s="38"/>
      <c r="N1222" s="39"/>
      <c r="O1222" s="40"/>
      <c r="P1222" s="40"/>
      <c r="Q1222" s="34"/>
      <c r="R1222" s="34"/>
      <c r="S1222" s="41"/>
      <c r="T1222" s="36"/>
      <c r="U1222" s="36"/>
      <c r="V1222" s="42"/>
      <c r="W1222" s="42"/>
      <c r="X1222" s="42"/>
      <c r="Y1222" s="42"/>
      <c r="Z1222" s="36"/>
      <c r="AA1222" s="35"/>
      <c r="AB1222" s="48"/>
      <c r="AC1222" s="43"/>
      <c r="AD1222" s="44"/>
      <c r="AE1222" s="45"/>
      <c r="AF1222" s="36"/>
      <c r="AG1222" s="36"/>
      <c r="AH1222" s="36"/>
      <c r="AI1222" s="49"/>
      <c r="AJ1222" s="42"/>
      <c r="AK1222" s="113"/>
      <c r="AL1222" s="44"/>
      <c r="AM1222" s="46"/>
      <c r="AN1222" s="46"/>
      <c r="AO1222" s="46"/>
      <c r="AP1222" s="46"/>
      <c r="AQ1222" s="46"/>
      <c r="AR1222" s="46"/>
      <c r="BG1222" s="30">
        <f t="shared" si="65"/>
        <v>0</v>
      </c>
      <c r="BH1222" s="30" t="str">
        <f t="shared" si="66"/>
        <v>n/a</v>
      </c>
      <c r="BI1222" s="31" t="b">
        <f t="shared" si="67"/>
        <v>0</v>
      </c>
    </row>
    <row r="1223" spans="1:61" x14ac:dyDescent="0.15">
      <c r="A1223" s="29"/>
      <c r="B1223" s="32"/>
      <c r="C1223" s="33"/>
      <c r="D1223" s="33"/>
      <c r="E1223" s="47"/>
      <c r="F1223" s="41"/>
      <c r="G1223" s="34"/>
      <c r="H1223" s="35"/>
      <c r="I1223" s="35"/>
      <c r="J1223" s="36"/>
      <c r="K1223" s="37"/>
      <c r="L1223" s="37"/>
      <c r="M1223" s="38"/>
      <c r="N1223" s="39"/>
      <c r="O1223" s="40"/>
      <c r="P1223" s="40"/>
      <c r="Q1223" s="34"/>
      <c r="R1223" s="34"/>
      <c r="S1223" s="41"/>
      <c r="T1223" s="36"/>
      <c r="U1223" s="36"/>
      <c r="V1223" s="42"/>
      <c r="W1223" s="42"/>
      <c r="X1223" s="42"/>
      <c r="Y1223" s="42"/>
      <c r="Z1223" s="36"/>
      <c r="AA1223" s="35"/>
      <c r="AB1223" s="48"/>
      <c r="AC1223" s="43"/>
      <c r="AD1223" s="44"/>
      <c r="AE1223" s="45"/>
      <c r="AF1223" s="36"/>
      <c r="AG1223" s="36"/>
      <c r="AH1223" s="36"/>
      <c r="AI1223" s="49"/>
      <c r="AJ1223" s="42"/>
      <c r="AK1223" s="113"/>
      <c r="AL1223" s="44"/>
      <c r="AM1223" s="46"/>
      <c r="AN1223" s="46"/>
      <c r="AO1223" s="46"/>
      <c r="AP1223" s="46"/>
      <c r="AQ1223" s="46"/>
      <c r="AR1223" s="46"/>
      <c r="BG1223" s="30">
        <f t="shared" si="65"/>
        <v>0</v>
      </c>
      <c r="BH1223" s="30" t="str">
        <f t="shared" si="66"/>
        <v>n/a</v>
      </c>
      <c r="BI1223" s="31" t="b">
        <f t="shared" si="67"/>
        <v>0</v>
      </c>
    </row>
    <row r="1224" spans="1:61" x14ac:dyDescent="0.15">
      <c r="A1224" s="29"/>
      <c r="B1224" s="32"/>
      <c r="C1224" s="33"/>
      <c r="D1224" s="33"/>
      <c r="E1224" s="47"/>
      <c r="F1224" s="41"/>
      <c r="G1224" s="34"/>
      <c r="H1224" s="35"/>
      <c r="I1224" s="35"/>
      <c r="J1224" s="36"/>
      <c r="K1224" s="37"/>
      <c r="L1224" s="37"/>
      <c r="M1224" s="38"/>
      <c r="N1224" s="39"/>
      <c r="O1224" s="40"/>
      <c r="P1224" s="40"/>
      <c r="Q1224" s="34"/>
      <c r="R1224" s="34"/>
      <c r="S1224" s="41"/>
      <c r="T1224" s="36"/>
      <c r="U1224" s="36"/>
      <c r="V1224" s="42"/>
      <c r="W1224" s="42"/>
      <c r="X1224" s="42"/>
      <c r="Y1224" s="42"/>
      <c r="Z1224" s="36"/>
      <c r="AA1224" s="35"/>
      <c r="AB1224" s="48"/>
      <c r="AC1224" s="43"/>
      <c r="AD1224" s="44"/>
      <c r="AE1224" s="45"/>
      <c r="AF1224" s="36"/>
      <c r="AG1224" s="36"/>
      <c r="AH1224" s="36"/>
      <c r="AI1224" s="49"/>
      <c r="AJ1224" s="42"/>
      <c r="AK1224" s="113"/>
      <c r="AL1224" s="44"/>
      <c r="AM1224" s="46"/>
      <c r="AN1224" s="46"/>
      <c r="AO1224" s="46"/>
      <c r="AP1224" s="46"/>
      <c r="AQ1224" s="46"/>
      <c r="AR1224" s="46"/>
      <c r="BG1224" s="30">
        <f t="shared" si="65"/>
        <v>0</v>
      </c>
      <c r="BH1224" s="30" t="str">
        <f t="shared" si="66"/>
        <v>n/a</v>
      </c>
      <c r="BI1224" s="31" t="b">
        <f t="shared" si="67"/>
        <v>0</v>
      </c>
    </row>
    <row r="1225" spans="1:61" x14ac:dyDescent="0.15">
      <c r="A1225" s="29"/>
      <c r="B1225" s="32"/>
      <c r="C1225" s="33"/>
      <c r="D1225" s="33"/>
      <c r="E1225" s="47"/>
      <c r="F1225" s="41"/>
      <c r="G1225" s="34"/>
      <c r="H1225" s="35"/>
      <c r="I1225" s="35"/>
      <c r="J1225" s="36"/>
      <c r="K1225" s="37"/>
      <c r="L1225" s="37"/>
      <c r="M1225" s="38"/>
      <c r="N1225" s="39"/>
      <c r="O1225" s="40"/>
      <c r="P1225" s="40"/>
      <c r="Q1225" s="34"/>
      <c r="R1225" s="34"/>
      <c r="S1225" s="41"/>
      <c r="T1225" s="36"/>
      <c r="U1225" s="36"/>
      <c r="V1225" s="42"/>
      <c r="W1225" s="42"/>
      <c r="X1225" s="42"/>
      <c r="Y1225" s="42"/>
      <c r="Z1225" s="36"/>
      <c r="AA1225" s="35"/>
      <c r="AB1225" s="48"/>
      <c r="AC1225" s="43"/>
      <c r="AD1225" s="44"/>
      <c r="AE1225" s="45"/>
      <c r="AF1225" s="36"/>
      <c r="AG1225" s="36"/>
      <c r="AH1225" s="36"/>
      <c r="AI1225" s="49"/>
      <c r="AJ1225" s="42"/>
      <c r="AK1225" s="113"/>
      <c r="AL1225" s="44"/>
      <c r="AM1225" s="46"/>
      <c r="AN1225" s="46"/>
      <c r="AO1225" s="46"/>
      <c r="AP1225" s="46"/>
      <c r="AQ1225" s="46"/>
      <c r="AR1225" s="46"/>
      <c r="BG1225" s="30">
        <f t="shared" si="65"/>
        <v>0</v>
      </c>
      <c r="BH1225" s="30" t="str">
        <f t="shared" si="66"/>
        <v>n/a</v>
      </c>
      <c r="BI1225" s="31" t="b">
        <f t="shared" si="67"/>
        <v>0</v>
      </c>
    </row>
    <row r="1226" spans="1:61" x14ac:dyDescent="0.15">
      <c r="A1226" s="29"/>
      <c r="B1226" s="32"/>
      <c r="C1226" s="33"/>
      <c r="D1226" s="33"/>
      <c r="E1226" s="47"/>
      <c r="F1226" s="41"/>
      <c r="G1226" s="34"/>
      <c r="H1226" s="35"/>
      <c r="I1226" s="35"/>
      <c r="J1226" s="36"/>
      <c r="K1226" s="37"/>
      <c r="L1226" s="37"/>
      <c r="M1226" s="38"/>
      <c r="N1226" s="39"/>
      <c r="O1226" s="40"/>
      <c r="P1226" s="40"/>
      <c r="Q1226" s="34"/>
      <c r="R1226" s="34"/>
      <c r="S1226" s="41"/>
      <c r="T1226" s="36"/>
      <c r="U1226" s="36"/>
      <c r="V1226" s="42"/>
      <c r="W1226" s="42"/>
      <c r="X1226" s="42"/>
      <c r="Y1226" s="42"/>
      <c r="Z1226" s="36"/>
      <c r="AA1226" s="35"/>
      <c r="AB1226" s="48"/>
      <c r="AC1226" s="43"/>
      <c r="AD1226" s="44"/>
      <c r="AE1226" s="45"/>
      <c r="AF1226" s="36"/>
      <c r="AG1226" s="36"/>
      <c r="AH1226" s="36"/>
      <c r="AI1226" s="49"/>
      <c r="AJ1226" s="42"/>
      <c r="AK1226" s="113"/>
      <c r="AL1226" s="44"/>
      <c r="AM1226" s="46"/>
      <c r="AN1226" s="46"/>
      <c r="AO1226" s="46"/>
      <c r="AP1226" s="46"/>
      <c r="AQ1226" s="46"/>
      <c r="AR1226" s="46"/>
      <c r="BG1226" s="30">
        <f t="shared" si="65"/>
        <v>0</v>
      </c>
      <c r="BH1226" s="30" t="str">
        <f t="shared" si="66"/>
        <v>n/a</v>
      </c>
      <c r="BI1226" s="31" t="b">
        <f t="shared" si="67"/>
        <v>0</v>
      </c>
    </row>
    <row r="1227" spans="1:61" x14ac:dyDescent="0.15">
      <c r="A1227" s="29"/>
      <c r="B1227" s="32"/>
      <c r="C1227" s="33"/>
      <c r="D1227" s="33"/>
      <c r="E1227" s="47"/>
      <c r="F1227" s="41"/>
      <c r="G1227" s="34"/>
      <c r="H1227" s="35"/>
      <c r="I1227" s="35"/>
      <c r="J1227" s="36"/>
      <c r="K1227" s="37"/>
      <c r="L1227" s="37"/>
      <c r="M1227" s="38"/>
      <c r="N1227" s="39"/>
      <c r="O1227" s="40"/>
      <c r="P1227" s="40"/>
      <c r="Q1227" s="34"/>
      <c r="R1227" s="34"/>
      <c r="S1227" s="41"/>
      <c r="T1227" s="36"/>
      <c r="U1227" s="36"/>
      <c r="V1227" s="42"/>
      <c r="W1227" s="42"/>
      <c r="X1227" s="42"/>
      <c r="Y1227" s="42"/>
      <c r="Z1227" s="36"/>
      <c r="AA1227" s="35"/>
      <c r="AB1227" s="48"/>
      <c r="AC1227" s="43"/>
      <c r="AD1227" s="44"/>
      <c r="AE1227" s="45"/>
      <c r="AF1227" s="36"/>
      <c r="AG1227" s="36"/>
      <c r="AH1227" s="36"/>
      <c r="AI1227" s="49"/>
      <c r="AJ1227" s="42"/>
      <c r="AK1227" s="113"/>
      <c r="AL1227" s="44"/>
      <c r="AM1227" s="46"/>
      <c r="AN1227" s="46"/>
      <c r="AO1227" s="46"/>
      <c r="AP1227" s="46"/>
      <c r="AQ1227" s="46"/>
      <c r="AR1227" s="46"/>
      <c r="BG1227" s="30">
        <f t="shared" si="65"/>
        <v>0</v>
      </c>
      <c r="BH1227" s="30" t="str">
        <f t="shared" si="66"/>
        <v>n/a</v>
      </c>
      <c r="BI1227" s="31" t="b">
        <f t="shared" si="67"/>
        <v>0</v>
      </c>
    </row>
    <row r="1228" spans="1:61" x14ac:dyDescent="0.15">
      <c r="A1228" s="29"/>
      <c r="B1228" s="32"/>
      <c r="C1228" s="33"/>
      <c r="D1228" s="33"/>
      <c r="E1228" s="47"/>
      <c r="F1228" s="41"/>
      <c r="G1228" s="34"/>
      <c r="H1228" s="35"/>
      <c r="I1228" s="35"/>
      <c r="J1228" s="36"/>
      <c r="K1228" s="37"/>
      <c r="L1228" s="37"/>
      <c r="M1228" s="38"/>
      <c r="N1228" s="39"/>
      <c r="O1228" s="40"/>
      <c r="P1228" s="40"/>
      <c r="Q1228" s="34"/>
      <c r="R1228" s="34"/>
      <c r="S1228" s="41"/>
      <c r="T1228" s="36"/>
      <c r="U1228" s="36"/>
      <c r="V1228" s="42"/>
      <c r="W1228" s="42"/>
      <c r="X1228" s="42"/>
      <c r="Y1228" s="42"/>
      <c r="Z1228" s="36"/>
      <c r="AA1228" s="35"/>
      <c r="AB1228" s="48"/>
      <c r="AC1228" s="43"/>
      <c r="AD1228" s="44"/>
      <c r="AE1228" s="45"/>
      <c r="AF1228" s="36"/>
      <c r="AG1228" s="36"/>
      <c r="AH1228" s="36"/>
      <c r="AI1228" s="49"/>
      <c r="AJ1228" s="42"/>
      <c r="AK1228" s="113"/>
      <c r="AL1228" s="44"/>
      <c r="AM1228" s="46"/>
      <c r="AN1228" s="46"/>
      <c r="AO1228" s="46"/>
      <c r="AP1228" s="46"/>
      <c r="AQ1228" s="46"/>
      <c r="AR1228" s="46"/>
      <c r="BG1228" s="30">
        <f t="shared" si="65"/>
        <v>0</v>
      </c>
      <c r="BH1228" s="30" t="str">
        <f t="shared" si="66"/>
        <v>n/a</v>
      </c>
      <c r="BI1228" s="31" t="b">
        <f t="shared" si="67"/>
        <v>0</v>
      </c>
    </row>
    <row r="1229" spans="1:61" x14ac:dyDescent="0.15">
      <c r="A1229" s="29"/>
      <c r="B1229" s="32"/>
      <c r="C1229" s="33"/>
      <c r="D1229" s="33"/>
      <c r="E1229" s="47"/>
      <c r="F1229" s="41"/>
      <c r="G1229" s="34"/>
      <c r="H1229" s="35"/>
      <c r="I1229" s="35"/>
      <c r="J1229" s="36"/>
      <c r="K1229" s="37"/>
      <c r="L1229" s="37"/>
      <c r="M1229" s="38"/>
      <c r="N1229" s="39"/>
      <c r="O1229" s="40"/>
      <c r="P1229" s="40"/>
      <c r="Q1229" s="34"/>
      <c r="R1229" s="34"/>
      <c r="S1229" s="41"/>
      <c r="T1229" s="36"/>
      <c r="U1229" s="36"/>
      <c r="V1229" s="42"/>
      <c r="W1229" s="42"/>
      <c r="X1229" s="42"/>
      <c r="Y1229" s="42"/>
      <c r="Z1229" s="36"/>
      <c r="AA1229" s="35"/>
      <c r="AB1229" s="48"/>
      <c r="AC1229" s="43"/>
      <c r="AD1229" s="44"/>
      <c r="AE1229" s="45"/>
      <c r="AF1229" s="36"/>
      <c r="AG1229" s="36"/>
      <c r="AH1229" s="36"/>
      <c r="AI1229" s="49"/>
      <c r="AJ1229" s="42"/>
      <c r="AK1229" s="113"/>
      <c r="AL1229" s="44"/>
      <c r="AM1229" s="46"/>
      <c r="AN1229" s="46"/>
      <c r="AO1229" s="46"/>
      <c r="AP1229" s="46"/>
      <c r="AQ1229" s="46"/>
      <c r="AR1229" s="46"/>
      <c r="BG1229" s="30">
        <f t="shared" si="65"/>
        <v>0</v>
      </c>
      <c r="BH1229" s="30" t="str">
        <f t="shared" si="66"/>
        <v>n/a</v>
      </c>
      <c r="BI1229" s="31" t="b">
        <f t="shared" si="67"/>
        <v>0</v>
      </c>
    </row>
    <row r="1230" spans="1:61" x14ac:dyDescent="0.15">
      <c r="A1230" s="29"/>
      <c r="B1230" s="32"/>
      <c r="C1230" s="33"/>
      <c r="D1230" s="33"/>
      <c r="E1230" s="47"/>
      <c r="F1230" s="41"/>
      <c r="G1230" s="34"/>
      <c r="H1230" s="35"/>
      <c r="I1230" s="35"/>
      <c r="J1230" s="36"/>
      <c r="K1230" s="37"/>
      <c r="L1230" s="37"/>
      <c r="M1230" s="38"/>
      <c r="N1230" s="39"/>
      <c r="O1230" s="40"/>
      <c r="P1230" s="40"/>
      <c r="Q1230" s="34"/>
      <c r="R1230" s="34"/>
      <c r="S1230" s="41"/>
      <c r="T1230" s="36"/>
      <c r="U1230" s="36"/>
      <c r="V1230" s="42"/>
      <c r="W1230" s="42"/>
      <c r="X1230" s="42"/>
      <c r="Y1230" s="42"/>
      <c r="Z1230" s="36"/>
      <c r="AA1230" s="35"/>
      <c r="AB1230" s="48"/>
      <c r="AC1230" s="43"/>
      <c r="AD1230" s="44"/>
      <c r="AE1230" s="45"/>
      <c r="AF1230" s="36"/>
      <c r="AG1230" s="36"/>
      <c r="AH1230" s="36"/>
      <c r="AI1230" s="49"/>
      <c r="AJ1230" s="42"/>
      <c r="AK1230" s="113"/>
      <c r="AL1230" s="44"/>
      <c r="AM1230" s="46"/>
      <c r="AN1230" s="46"/>
      <c r="AO1230" s="46"/>
      <c r="AP1230" s="46"/>
      <c r="AQ1230" s="46"/>
      <c r="AR1230" s="46"/>
      <c r="BG1230" s="30">
        <f t="shared" si="65"/>
        <v>0</v>
      </c>
      <c r="BH1230" s="30" t="str">
        <f t="shared" si="66"/>
        <v>n/a</v>
      </c>
      <c r="BI1230" s="31" t="b">
        <f t="shared" si="67"/>
        <v>0</v>
      </c>
    </row>
    <row r="1231" spans="1:61" x14ac:dyDescent="0.15">
      <c r="A1231" s="29"/>
      <c r="B1231" s="32"/>
      <c r="C1231" s="33"/>
      <c r="D1231" s="33"/>
      <c r="E1231" s="47"/>
      <c r="F1231" s="41"/>
      <c r="G1231" s="34"/>
      <c r="H1231" s="35"/>
      <c r="I1231" s="35"/>
      <c r="J1231" s="36"/>
      <c r="K1231" s="37"/>
      <c r="L1231" s="37"/>
      <c r="M1231" s="38"/>
      <c r="N1231" s="39"/>
      <c r="O1231" s="40"/>
      <c r="P1231" s="40"/>
      <c r="Q1231" s="34"/>
      <c r="R1231" s="34"/>
      <c r="S1231" s="41"/>
      <c r="T1231" s="36"/>
      <c r="U1231" s="36"/>
      <c r="V1231" s="42"/>
      <c r="W1231" s="42"/>
      <c r="X1231" s="42"/>
      <c r="Y1231" s="42"/>
      <c r="Z1231" s="36"/>
      <c r="AA1231" s="35"/>
      <c r="AB1231" s="48"/>
      <c r="AC1231" s="43"/>
      <c r="AD1231" s="44"/>
      <c r="AE1231" s="45"/>
      <c r="AF1231" s="36"/>
      <c r="AG1231" s="36"/>
      <c r="AH1231" s="36"/>
      <c r="AI1231" s="49"/>
      <c r="AJ1231" s="42"/>
      <c r="AK1231" s="113"/>
      <c r="AL1231" s="44"/>
      <c r="AM1231" s="46"/>
      <c r="AN1231" s="46"/>
      <c r="AO1231" s="46"/>
      <c r="AP1231" s="46"/>
      <c r="AQ1231" s="46"/>
      <c r="AR1231" s="46"/>
      <c r="BG1231" s="30">
        <f t="shared" si="65"/>
        <v>0</v>
      </c>
      <c r="BH1231" s="30" t="str">
        <f t="shared" si="66"/>
        <v>n/a</v>
      </c>
      <c r="BI1231" s="31" t="b">
        <f t="shared" si="67"/>
        <v>0</v>
      </c>
    </row>
    <row r="1232" spans="1:61" x14ac:dyDescent="0.15">
      <c r="A1232" s="29"/>
      <c r="B1232" s="32"/>
      <c r="C1232" s="33"/>
      <c r="D1232" s="33"/>
      <c r="E1232" s="47"/>
      <c r="F1232" s="41"/>
      <c r="G1232" s="34"/>
      <c r="H1232" s="35"/>
      <c r="I1232" s="35"/>
      <c r="J1232" s="36"/>
      <c r="K1232" s="37"/>
      <c r="L1232" s="37"/>
      <c r="M1232" s="38"/>
      <c r="N1232" s="39"/>
      <c r="O1232" s="40"/>
      <c r="P1232" s="40"/>
      <c r="Q1232" s="34"/>
      <c r="R1232" s="34"/>
      <c r="S1232" s="41"/>
      <c r="T1232" s="36"/>
      <c r="U1232" s="36"/>
      <c r="V1232" s="42"/>
      <c r="W1232" s="42"/>
      <c r="X1232" s="42"/>
      <c r="Y1232" s="42"/>
      <c r="Z1232" s="36"/>
      <c r="AA1232" s="35"/>
      <c r="AB1232" s="48"/>
      <c r="AC1232" s="43"/>
      <c r="AD1232" s="44"/>
      <c r="AE1232" s="45"/>
      <c r="AF1232" s="36"/>
      <c r="AG1232" s="36"/>
      <c r="AH1232" s="36"/>
      <c r="AI1232" s="49"/>
      <c r="AJ1232" s="42"/>
      <c r="AK1232" s="113"/>
      <c r="AL1232" s="44"/>
      <c r="AM1232" s="46"/>
      <c r="AN1232" s="46"/>
      <c r="AO1232" s="46"/>
      <c r="AP1232" s="46"/>
      <c r="AQ1232" s="46"/>
      <c r="AR1232" s="46"/>
      <c r="BG1232" s="30">
        <f t="shared" si="65"/>
        <v>0</v>
      </c>
      <c r="BH1232" s="30" t="str">
        <f t="shared" si="66"/>
        <v>n/a</v>
      </c>
      <c r="BI1232" s="31" t="b">
        <f t="shared" si="67"/>
        <v>0</v>
      </c>
    </row>
    <row r="1233" spans="1:61" x14ac:dyDescent="0.15">
      <c r="A1233" s="29"/>
      <c r="B1233" s="32"/>
      <c r="C1233" s="33"/>
      <c r="D1233" s="33"/>
      <c r="E1233" s="47"/>
      <c r="F1233" s="41"/>
      <c r="G1233" s="34"/>
      <c r="H1233" s="35"/>
      <c r="I1233" s="35"/>
      <c r="J1233" s="36"/>
      <c r="K1233" s="37"/>
      <c r="L1233" s="37"/>
      <c r="M1233" s="38"/>
      <c r="N1233" s="39"/>
      <c r="O1233" s="40"/>
      <c r="P1233" s="40"/>
      <c r="Q1233" s="34"/>
      <c r="R1233" s="34"/>
      <c r="S1233" s="41"/>
      <c r="T1233" s="36"/>
      <c r="U1233" s="36"/>
      <c r="V1233" s="42"/>
      <c r="W1233" s="42"/>
      <c r="X1233" s="42"/>
      <c r="Y1233" s="42"/>
      <c r="Z1233" s="36"/>
      <c r="AA1233" s="35"/>
      <c r="AB1233" s="48"/>
      <c r="AC1233" s="43"/>
      <c r="AD1233" s="44"/>
      <c r="AE1233" s="45"/>
      <c r="AF1233" s="36"/>
      <c r="AG1233" s="36"/>
      <c r="AH1233" s="36"/>
      <c r="AI1233" s="49"/>
      <c r="AJ1233" s="42"/>
      <c r="AK1233" s="113"/>
      <c r="AL1233" s="44"/>
      <c r="AM1233" s="46"/>
      <c r="AN1233" s="46"/>
      <c r="AO1233" s="46"/>
      <c r="AP1233" s="46"/>
      <c r="AQ1233" s="46"/>
      <c r="AR1233" s="46"/>
      <c r="BG1233" s="30">
        <f t="shared" si="65"/>
        <v>0</v>
      </c>
      <c r="BH1233" s="30" t="str">
        <f t="shared" si="66"/>
        <v>n/a</v>
      </c>
      <c r="BI1233" s="31" t="b">
        <f t="shared" si="67"/>
        <v>0</v>
      </c>
    </row>
    <row r="1234" spans="1:61" x14ac:dyDescent="0.15">
      <c r="A1234" s="29"/>
      <c r="B1234" s="32"/>
      <c r="C1234" s="33"/>
      <c r="D1234" s="33"/>
      <c r="E1234" s="47"/>
      <c r="F1234" s="41"/>
      <c r="G1234" s="34"/>
      <c r="H1234" s="35"/>
      <c r="I1234" s="35"/>
      <c r="J1234" s="36"/>
      <c r="K1234" s="37"/>
      <c r="L1234" s="37"/>
      <c r="M1234" s="38"/>
      <c r="N1234" s="39"/>
      <c r="O1234" s="40"/>
      <c r="P1234" s="40"/>
      <c r="Q1234" s="34"/>
      <c r="R1234" s="34"/>
      <c r="S1234" s="41"/>
      <c r="T1234" s="36"/>
      <c r="U1234" s="36"/>
      <c r="V1234" s="42"/>
      <c r="W1234" s="42"/>
      <c r="X1234" s="42"/>
      <c r="Y1234" s="42"/>
      <c r="Z1234" s="36"/>
      <c r="AA1234" s="35"/>
      <c r="AB1234" s="48"/>
      <c r="AC1234" s="43"/>
      <c r="AD1234" s="44"/>
      <c r="AE1234" s="45"/>
      <c r="AF1234" s="36"/>
      <c r="AG1234" s="36"/>
      <c r="AH1234" s="36"/>
      <c r="AI1234" s="49"/>
      <c r="AJ1234" s="42"/>
      <c r="AK1234" s="113"/>
      <c r="AL1234" s="44"/>
      <c r="AM1234" s="46"/>
      <c r="AN1234" s="46"/>
      <c r="AO1234" s="46"/>
      <c r="AP1234" s="46"/>
      <c r="AQ1234" s="46"/>
      <c r="AR1234" s="46"/>
      <c r="BG1234" s="30">
        <f t="shared" si="65"/>
        <v>0</v>
      </c>
      <c r="BH1234" s="30" t="str">
        <f t="shared" si="66"/>
        <v>n/a</v>
      </c>
      <c r="BI1234" s="31" t="b">
        <f t="shared" si="67"/>
        <v>0</v>
      </c>
    </row>
    <row r="1235" spans="1:61" x14ac:dyDescent="0.15">
      <c r="A1235" s="29"/>
      <c r="B1235" s="32"/>
      <c r="C1235" s="33"/>
      <c r="D1235" s="33"/>
      <c r="E1235" s="47"/>
      <c r="F1235" s="41"/>
      <c r="G1235" s="34"/>
      <c r="H1235" s="35"/>
      <c r="I1235" s="35"/>
      <c r="J1235" s="36"/>
      <c r="K1235" s="37"/>
      <c r="L1235" s="37"/>
      <c r="M1235" s="38"/>
      <c r="N1235" s="39"/>
      <c r="O1235" s="40"/>
      <c r="P1235" s="40"/>
      <c r="Q1235" s="34"/>
      <c r="R1235" s="34"/>
      <c r="S1235" s="41"/>
      <c r="T1235" s="36"/>
      <c r="U1235" s="36"/>
      <c r="V1235" s="42"/>
      <c r="W1235" s="42"/>
      <c r="X1235" s="42"/>
      <c r="Y1235" s="42"/>
      <c r="Z1235" s="36"/>
      <c r="AA1235" s="35"/>
      <c r="AB1235" s="48"/>
      <c r="AC1235" s="43"/>
      <c r="AD1235" s="44"/>
      <c r="AE1235" s="45"/>
      <c r="AF1235" s="36"/>
      <c r="AG1235" s="36"/>
      <c r="AH1235" s="36"/>
      <c r="AI1235" s="49"/>
      <c r="AJ1235" s="42"/>
      <c r="AK1235" s="113"/>
      <c r="AL1235" s="44"/>
      <c r="AM1235" s="46"/>
      <c r="AN1235" s="46"/>
      <c r="AO1235" s="46"/>
      <c r="AP1235" s="46"/>
      <c r="AQ1235" s="46"/>
      <c r="AR1235" s="46"/>
      <c r="BG1235" s="30">
        <f t="shared" si="65"/>
        <v>0</v>
      </c>
      <c r="BH1235" s="30" t="str">
        <f t="shared" si="66"/>
        <v>n/a</v>
      </c>
      <c r="BI1235" s="31" t="b">
        <f t="shared" si="67"/>
        <v>0</v>
      </c>
    </row>
    <row r="1236" spans="1:61" x14ac:dyDescent="0.15">
      <c r="A1236" s="29"/>
      <c r="B1236" s="32"/>
      <c r="C1236" s="33"/>
      <c r="D1236" s="33"/>
      <c r="E1236" s="47"/>
      <c r="F1236" s="41"/>
      <c r="G1236" s="34"/>
      <c r="H1236" s="35"/>
      <c r="I1236" s="35"/>
      <c r="J1236" s="36"/>
      <c r="K1236" s="37"/>
      <c r="L1236" s="37"/>
      <c r="M1236" s="38"/>
      <c r="N1236" s="39"/>
      <c r="O1236" s="40"/>
      <c r="P1236" s="40"/>
      <c r="Q1236" s="34"/>
      <c r="R1236" s="34"/>
      <c r="S1236" s="41"/>
      <c r="T1236" s="36"/>
      <c r="U1236" s="36"/>
      <c r="V1236" s="42"/>
      <c r="W1236" s="42"/>
      <c r="X1236" s="42"/>
      <c r="Y1236" s="42"/>
      <c r="Z1236" s="36"/>
      <c r="AA1236" s="35"/>
      <c r="AB1236" s="48"/>
      <c r="AC1236" s="43"/>
      <c r="AD1236" s="44"/>
      <c r="AE1236" s="45"/>
      <c r="AF1236" s="36"/>
      <c r="AG1236" s="36"/>
      <c r="AH1236" s="36"/>
      <c r="AI1236" s="49"/>
      <c r="AJ1236" s="42"/>
      <c r="AK1236" s="113"/>
      <c r="AL1236" s="44"/>
      <c r="AM1236" s="46"/>
      <c r="AN1236" s="46"/>
      <c r="AO1236" s="46"/>
      <c r="AP1236" s="46"/>
      <c r="AQ1236" s="46"/>
      <c r="AR1236" s="46"/>
      <c r="BG1236" s="30">
        <f t="shared" si="65"/>
        <v>0</v>
      </c>
      <c r="BH1236" s="30" t="str">
        <f t="shared" si="66"/>
        <v>n/a</v>
      </c>
      <c r="BI1236" s="31" t="b">
        <f t="shared" si="67"/>
        <v>0</v>
      </c>
    </row>
    <row r="1237" spans="1:61" x14ac:dyDescent="0.15">
      <c r="A1237" s="29"/>
      <c r="B1237" s="32"/>
      <c r="C1237" s="33"/>
      <c r="D1237" s="33"/>
      <c r="E1237" s="47"/>
      <c r="F1237" s="41"/>
      <c r="G1237" s="34"/>
      <c r="H1237" s="35"/>
      <c r="I1237" s="35"/>
      <c r="J1237" s="36"/>
      <c r="K1237" s="37"/>
      <c r="L1237" s="37"/>
      <c r="M1237" s="38"/>
      <c r="N1237" s="39"/>
      <c r="O1237" s="40"/>
      <c r="P1237" s="40"/>
      <c r="Q1237" s="34"/>
      <c r="R1237" s="34"/>
      <c r="S1237" s="41"/>
      <c r="T1237" s="36"/>
      <c r="U1237" s="36"/>
      <c r="V1237" s="42"/>
      <c r="W1237" s="42"/>
      <c r="X1237" s="42"/>
      <c r="Y1237" s="42"/>
      <c r="Z1237" s="36"/>
      <c r="AA1237" s="35"/>
      <c r="AB1237" s="48"/>
      <c r="AC1237" s="43"/>
      <c r="AD1237" s="44"/>
      <c r="AE1237" s="45"/>
      <c r="AF1237" s="36"/>
      <c r="AG1237" s="36"/>
      <c r="AH1237" s="36"/>
      <c r="AI1237" s="49"/>
      <c r="AJ1237" s="42"/>
      <c r="AK1237" s="113"/>
      <c r="AL1237" s="44"/>
      <c r="AM1237" s="46"/>
      <c r="AN1237" s="46"/>
      <c r="AO1237" s="46"/>
      <c r="AP1237" s="46"/>
      <c r="AQ1237" s="46"/>
      <c r="AR1237" s="46"/>
      <c r="BG1237" s="30">
        <f t="shared" si="65"/>
        <v>0</v>
      </c>
      <c r="BH1237" s="30" t="str">
        <f t="shared" si="66"/>
        <v>n/a</v>
      </c>
      <c r="BI1237" s="31" t="b">
        <f t="shared" si="67"/>
        <v>0</v>
      </c>
    </row>
    <row r="1238" spans="1:61" x14ac:dyDescent="0.15">
      <c r="A1238" s="29"/>
      <c r="B1238" s="32"/>
      <c r="C1238" s="33"/>
      <c r="D1238" s="33"/>
      <c r="E1238" s="47"/>
      <c r="F1238" s="41"/>
      <c r="G1238" s="34"/>
      <c r="H1238" s="35"/>
      <c r="I1238" s="35"/>
      <c r="J1238" s="36"/>
      <c r="K1238" s="37"/>
      <c r="L1238" s="37"/>
      <c r="M1238" s="38"/>
      <c r="N1238" s="39"/>
      <c r="O1238" s="40"/>
      <c r="P1238" s="40"/>
      <c r="Q1238" s="34"/>
      <c r="R1238" s="34"/>
      <c r="S1238" s="41"/>
      <c r="T1238" s="36"/>
      <c r="U1238" s="36"/>
      <c r="V1238" s="42"/>
      <c r="W1238" s="42"/>
      <c r="X1238" s="42"/>
      <c r="Y1238" s="42"/>
      <c r="Z1238" s="36"/>
      <c r="AA1238" s="35"/>
      <c r="AB1238" s="48"/>
      <c r="AC1238" s="43"/>
      <c r="AD1238" s="44"/>
      <c r="AE1238" s="45"/>
      <c r="AF1238" s="36"/>
      <c r="AG1238" s="36"/>
      <c r="AH1238" s="36"/>
      <c r="AI1238" s="49"/>
      <c r="AJ1238" s="42"/>
      <c r="AK1238" s="113"/>
      <c r="AL1238" s="44"/>
      <c r="AM1238" s="46"/>
      <c r="AN1238" s="46"/>
      <c r="AO1238" s="46"/>
      <c r="AP1238" s="46"/>
      <c r="AQ1238" s="46"/>
      <c r="AR1238" s="46"/>
      <c r="BG1238" s="30">
        <f t="shared" si="65"/>
        <v>0</v>
      </c>
      <c r="BH1238" s="30" t="str">
        <f t="shared" si="66"/>
        <v>n/a</v>
      </c>
      <c r="BI1238" s="31" t="b">
        <f t="shared" si="67"/>
        <v>0</v>
      </c>
    </row>
    <row r="1239" spans="1:61" x14ac:dyDescent="0.15">
      <c r="A1239" s="29"/>
      <c r="B1239" s="32"/>
      <c r="C1239" s="33"/>
      <c r="D1239" s="33"/>
      <c r="E1239" s="47"/>
      <c r="F1239" s="41"/>
      <c r="G1239" s="34"/>
      <c r="H1239" s="35"/>
      <c r="I1239" s="35"/>
      <c r="J1239" s="36"/>
      <c r="K1239" s="37"/>
      <c r="L1239" s="37"/>
      <c r="M1239" s="38"/>
      <c r="N1239" s="39"/>
      <c r="O1239" s="40"/>
      <c r="P1239" s="40"/>
      <c r="Q1239" s="34"/>
      <c r="R1239" s="34"/>
      <c r="S1239" s="41"/>
      <c r="T1239" s="36"/>
      <c r="U1239" s="36"/>
      <c r="V1239" s="42"/>
      <c r="W1239" s="42"/>
      <c r="X1239" s="42"/>
      <c r="Y1239" s="42"/>
      <c r="Z1239" s="36"/>
      <c r="AA1239" s="35"/>
      <c r="AB1239" s="48"/>
      <c r="AC1239" s="43"/>
      <c r="AD1239" s="44"/>
      <c r="AE1239" s="45"/>
      <c r="AF1239" s="36"/>
      <c r="AG1239" s="36"/>
      <c r="AH1239" s="36"/>
      <c r="AI1239" s="49"/>
      <c r="AJ1239" s="42"/>
      <c r="AK1239" s="113"/>
      <c r="AL1239" s="44"/>
      <c r="AM1239" s="46"/>
      <c r="AN1239" s="46"/>
      <c r="AO1239" s="46"/>
      <c r="AP1239" s="46"/>
      <c r="AQ1239" s="46"/>
      <c r="AR1239" s="46"/>
      <c r="BG1239" s="30">
        <f t="shared" si="65"/>
        <v>0</v>
      </c>
      <c r="BH1239" s="30" t="str">
        <f t="shared" si="66"/>
        <v>n/a</v>
      </c>
      <c r="BI1239" s="31" t="b">
        <f t="shared" si="67"/>
        <v>0</v>
      </c>
    </row>
    <row r="1240" spans="1:61" x14ac:dyDescent="0.15">
      <c r="A1240" s="29"/>
      <c r="B1240" s="32"/>
      <c r="C1240" s="33"/>
      <c r="D1240" s="33"/>
      <c r="E1240" s="47"/>
      <c r="F1240" s="41"/>
      <c r="G1240" s="34"/>
      <c r="H1240" s="35"/>
      <c r="I1240" s="35"/>
      <c r="J1240" s="36"/>
      <c r="K1240" s="37"/>
      <c r="L1240" s="37"/>
      <c r="M1240" s="38"/>
      <c r="N1240" s="39"/>
      <c r="O1240" s="40"/>
      <c r="P1240" s="40"/>
      <c r="Q1240" s="34"/>
      <c r="R1240" s="34"/>
      <c r="S1240" s="41"/>
      <c r="T1240" s="36"/>
      <c r="U1240" s="36"/>
      <c r="V1240" s="42"/>
      <c r="W1240" s="42"/>
      <c r="X1240" s="42"/>
      <c r="Y1240" s="42"/>
      <c r="Z1240" s="36"/>
      <c r="AA1240" s="35"/>
      <c r="AB1240" s="48"/>
      <c r="AC1240" s="43"/>
      <c r="AD1240" s="44"/>
      <c r="AE1240" s="45"/>
      <c r="AF1240" s="36"/>
      <c r="AG1240" s="36"/>
      <c r="AH1240" s="36"/>
      <c r="AI1240" s="49"/>
      <c r="AJ1240" s="42"/>
      <c r="AK1240" s="113"/>
      <c r="AL1240" s="44"/>
      <c r="AM1240" s="46"/>
      <c r="AN1240" s="46"/>
      <c r="AO1240" s="46"/>
      <c r="AP1240" s="46"/>
      <c r="AQ1240" s="46"/>
      <c r="AR1240" s="46"/>
      <c r="BG1240" s="30">
        <f t="shared" si="65"/>
        <v>0</v>
      </c>
      <c r="BH1240" s="30" t="str">
        <f t="shared" si="66"/>
        <v>n/a</v>
      </c>
      <c r="BI1240" s="31" t="b">
        <f t="shared" si="67"/>
        <v>0</v>
      </c>
    </row>
    <row r="1241" spans="1:61" x14ac:dyDescent="0.15">
      <c r="A1241" s="29"/>
      <c r="B1241" s="32"/>
      <c r="C1241" s="33"/>
      <c r="D1241" s="33"/>
      <c r="E1241" s="47"/>
      <c r="F1241" s="41"/>
      <c r="G1241" s="34"/>
      <c r="H1241" s="35"/>
      <c r="I1241" s="35"/>
      <c r="J1241" s="36"/>
      <c r="K1241" s="37"/>
      <c r="L1241" s="37"/>
      <c r="M1241" s="38"/>
      <c r="N1241" s="39"/>
      <c r="O1241" s="40"/>
      <c r="P1241" s="40"/>
      <c r="Q1241" s="34"/>
      <c r="R1241" s="34"/>
      <c r="S1241" s="41"/>
      <c r="T1241" s="36"/>
      <c r="U1241" s="36"/>
      <c r="V1241" s="42"/>
      <c r="W1241" s="42"/>
      <c r="X1241" s="42"/>
      <c r="Y1241" s="42"/>
      <c r="Z1241" s="36"/>
      <c r="AA1241" s="35"/>
      <c r="AB1241" s="48"/>
      <c r="AC1241" s="43"/>
      <c r="AD1241" s="44"/>
      <c r="AE1241" s="45"/>
      <c r="AF1241" s="36"/>
      <c r="AG1241" s="36"/>
      <c r="AH1241" s="36"/>
      <c r="AI1241" s="49"/>
      <c r="AJ1241" s="42"/>
      <c r="AK1241" s="113"/>
      <c r="AL1241" s="44"/>
      <c r="AM1241" s="46"/>
      <c r="AN1241" s="46"/>
      <c r="AO1241" s="46"/>
      <c r="AP1241" s="46"/>
      <c r="AQ1241" s="46"/>
      <c r="AR1241" s="46"/>
      <c r="BG1241" s="30">
        <f t="shared" si="65"/>
        <v>0</v>
      </c>
      <c r="BH1241" s="30" t="str">
        <f t="shared" si="66"/>
        <v>n/a</v>
      </c>
      <c r="BI1241" s="31" t="b">
        <f t="shared" si="67"/>
        <v>0</v>
      </c>
    </row>
    <row r="1242" spans="1:61" x14ac:dyDescent="0.15">
      <c r="A1242" s="29"/>
      <c r="B1242" s="32"/>
      <c r="C1242" s="33"/>
      <c r="D1242" s="33"/>
      <c r="E1242" s="47"/>
      <c r="F1242" s="41"/>
      <c r="G1242" s="34"/>
      <c r="H1242" s="35"/>
      <c r="I1242" s="35"/>
      <c r="J1242" s="36"/>
      <c r="K1242" s="37"/>
      <c r="L1242" s="37"/>
      <c r="M1242" s="38"/>
      <c r="N1242" s="39"/>
      <c r="O1242" s="40"/>
      <c r="P1242" s="40"/>
      <c r="Q1242" s="34"/>
      <c r="R1242" s="34"/>
      <c r="S1242" s="41"/>
      <c r="T1242" s="36"/>
      <c r="U1242" s="36"/>
      <c r="V1242" s="42"/>
      <c r="W1242" s="42"/>
      <c r="X1242" s="42"/>
      <c r="Y1242" s="42"/>
      <c r="Z1242" s="36"/>
      <c r="AA1242" s="35"/>
      <c r="AB1242" s="48"/>
      <c r="AC1242" s="43"/>
      <c r="AD1242" s="44"/>
      <c r="AE1242" s="45"/>
      <c r="AF1242" s="36"/>
      <c r="AG1242" s="36"/>
      <c r="AH1242" s="36"/>
      <c r="AI1242" s="49"/>
      <c r="AJ1242" s="42"/>
      <c r="AK1242" s="113"/>
      <c r="AL1242" s="44"/>
      <c r="AM1242" s="46"/>
      <c r="AN1242" s="46"/>
      <c r="AO1242" s="46"/>
      <c r="AP1242" s="46"/>
      <c r="AQ1242" s="46"/>
      <c r="AR1242" s="46"/>
      <c r="BG1242" s="30">
        <f t="shared" si="65"/>
        <v>0</v>
      </c>
      <c r="BH1242" s="30" t="str">
        <f t="shared" si="66"/>
        <v>n/a</v>
      </c>
      <c r="BI1242" s="31" t="b">
        <f t="shared" si="67"/>
        <v>0</v>
      </c>
    </row>
    <row r="1243" spans="1:61" x14ac:dyDescent="0.15">
      <c r="A1243" s="29"/>
      <c r="B1243" s="32"/>
      <c r="C1243" s="33"/>
      <c r="D1243" s="33"/>
      <c r="E1243" s="47"/>
      <c r="F1243" s="41"/>
      <c r="G1243" s="34"/>
      <c r="H1243" s="35"/>
      <c r="I1243" s="35"/>
      <c r="J1243" s="36"/>
      <c r="K1243" s="37"/>
      <c r="L1243" s="37"/>
      <c r="M1243" s="38"/>
      <c r="N1243" s="39"/>
      <c r="O1243" s="40"/>
      <c r="P1243" s="40"/>
      <c r="Q1243" s="34"/>
      <c r="R1243" s="34"/>
      <c r="S1243" s="41"/>
      <c r="T1243" s="36"/>
      <c r="U1243" s="36"/>
      <c r="V1243" s="42"/>
      <c r="W1243" s="42"/>
      <c r="X1243" s="42"/>
      <c r="Y1243" s="42"/>
      <c r="Z1243" s="36"/>
      <c r="AA1243" s="35"/>
      <c r="AB1243" s="48"/>
      <c r="AC1243" s="43"/>
      <c r="AD1243" s="44"/>
      <c r="AE1243" s="45"/>
      <c r="AF1243" s="36"/>
      <c r="AG1243" s="36"/>
      <c r="AH1243" s="36"/>
      <c r="AI1243" s="49"/>
      <c r="AJ1243" s="42"/>
      <c r="AK1243" s="113"/>
      <c r="AL1243" s="44"/>
      <c r="AM1243" s="46"/>
      <c r="AN1243" s="46"/>
      <c r="AO1243" s="46"/>
      <c r="AP1243" s="46"/>
      <c r="AQ1243" s="46"/>
      <c r="AR1243" s="46"/>
      <c r="BG1243" s="30">
        <f t="shared" si="65"/>
        <v>0</v>
      </c>
      <c r="BH1243" s="30" t="str">
        <f t="shared" si="66"/>
        <v>n/a</v>
      </c>
      <c r="BI1243" s="31" t="b">
        <f t="shared" si="67"/>
        <v>0</v>
      </c>
    </row>
    <row r="1244" spans="1:61" x14ac:dyDescent="0.15">
      <c r="A1244" s="29"/>
      <c r="B1244" s="32"/>
      <c r="C1244" s="33"/>
      <c r="D1244" s="33"/>
      <c r="E1244" s="47"/>
      <c r="F1244" s="41"/>
      <c r="G1244" s="34"/>
      <c r="H1244" s="35"/>
      <c r="I1244" s="35"/>
      <c r="J1244" s="36"/>
      <c r="K1244" s="37"/>
      <c r="L1244" s="37"/>
      <c r="M1244" s="38"/>
      <c r="N1244" s="39"/>
      <c r="O1244" s="40"/>
      <c r="P1244" s="40"/>
      <c r="Q1244" s="34"/>
      <c r="R1244" s="34"/>
      <c r="S1244" s="41"/>
      <c r="T1244" s="36"/>
      <c r="U1244" s="36"/>
      <c r="V1244" s="42"/>
      <c r="W1244" s="42"/>
      <c r="X1244" s="42"/>
      <c r="Y1244" s="42"/>
      <c r="Z1244" s="36"/>
      <c r="AA1244" s="35"/>
      <c r="AB1244" s="48"/>
      <c r="AC1244" s="43"/>
      <c r="AD1244" s="44"/>
      <c r="AE1244" s="45"/>
      <c r="AF1244" s="36"/>
      <c r="AG1244" s="36"/>
      <c r="AH1244" s="36"/>
      <c r="AI1244" s="49"/>
      <c r="AJ1244" s="42"/>
      <c r="AK1244" s="113"/>
      <c r="AL1244" s="44"/>
      <c r="AM1244" s="46"/>
      <c r="AN1244" s="46"/>
      <c r="AO1244" s="46"/>
      <c r="AP1244" s="46"/>
      <c r="AQ1244" s="46"/>
      <c r="AR1244" s="46"/>
      <c r="BG1244" s="30">
        <f t="shared" si="65"/>
        <v>0</v>
      </c>
      <c r="BH1244" s="30" t="str">
        <f t="shared" si="66"/>
        <v>n/a</v>
      </c>
      <c r="BI1244" s="31" t="b">
        <f t="shared" si="67"/>
        <v>0</v>
      </c>
    </row>
    <row r="1245" spans="1:61" x14ac:dyDescent="0.15">
      <c r="A1245" s="29"/>
      <c r="B1245" s="32"/>
      <c r="C1245" s="33"/>
      <c r="D1245" s="33"/>
      <c r="E1245" s="47"/>
      <c r="F1245" s="41"/>
      <c r="G1245" s="34"/>
      <c r="H1245" s="35"/>
      <c r="I1245" s="35"/>
      <c r="J1245" s="36"/>
      <c r="K1245" s="37"/>
      <c r="L1245" s="37"/>
      <c r="M1245" s="38"/>
      <c r="N1245" s="39"/>
      <c r="O1245" s="40"/>
      <c r="P1245" s="40"/>
      <c r="Q1245" s="34"/>
      <c r="R1245" s="34"/>
      <c r="S1245" s="41"/>
      <c r="T1245" s="36"/>
      <c r="U1245" s="36"/>
      <c r="V1245" s="42"/>
      <c r="W1245" s="42"/>
      <c r="X1245" s="42"/>
      <c r="Y1245" s="42"/>
      <c r="Z1245" s="36"/>
      <c r="AA1245" s="35"/>
      <c r="AB1245" s="48"/>
      <c r="AC1245" s="43"/>
      <c r="AD1245" s="44"/>
      <c r="AE1245" s="45"/>
      <c r="AF1245" s="36"/>
      <c r="AG1245" s="36"/>
      <c r="AH1245" s="36"/>
      <c r="AI1245" s="49"/>
      <c r="AJ1245" s="42"/>
      <c r="AK1245" s="113"/>
      <c r="AL1245" s="44"/>
      <c r="AM1245" s="46"/>
      <c r="AN1245" s="46"/>
      <c r="AO1245" s="46"/>
      <c r="AP1245" s="46"/>
      <c r="AQ1245" s="46"/>
      <c r="AR1245" s="46"/>
      <c r="BG1245" s="30">
        <f t="shared" si="65"/>
        <v>0</v>
      </c>
      <c r="BH1245" s="30" t="str">
        <f t="shared" si="66"/>
        <v>n/a</v>
      </c>
      <c r="BI1245" s="31" t="b">
        <f t="shared" si="67"/>
        <v>0</v>
      </c>
    </row>
    <row r="1246" spans="1:61" x14ac:dyDescent="0.15">
      <c r="A1246" s="29"/>
      <c r="B1246" s="32"/>
      <c r="C1246" s="33"/>
      <c r="D1246" s="33"/>
      <c r="E1246" s="47"/>
      <c r="F1246" s="41"/>
      <c r="G1246" s="34"/>
      <c r="H1246" s="35"/>
      <c r="I1246" s="35"/>
      <c r="J1246" s="36"/>
      <c r="K1246" s="37"/>
      <c r="L1246" s="37"/>
      <c r="M1246" s="38"/>
      <c r="N1246" s="39"/>
      <c r="O1246" s="40"/>
      <c r="P1246" s="40"/>
      <c r="Q1246" s="34"/>
      <c r="R1246" s="34"/>
      <c r="S1246" s="41"/>
      <c r="T1246" s="36"/>
      <c r="U1246" s="36"/>
      <c r="V1246" s="42"/>
      <c r="W1246" s="42"/>
      <c r="X1246" s="42"/>
      <c r="Y1246" s="42"/>
      <c r="Z1246" s="36"/>
      <c r="AA1246" s="35"/>
      <c r="AB1246" s="48"/>
      <c r="AC1246" s="43"/>
      <c r="AD1246" s="44"/>
      <c r="AE1246" s="45"/>
      <c r="AF1246" s="36"/>
      <c r="AG1246" s="36"/>
      <c r="AH1246" s="36"/>
      <c r="AI1246" s="49"/>
      <c r="AJ1246" s="42"/>
      <c r="AK1246" s="113"/>
      <c r="AL1246" s="44"/>
      <c r="AM1246" s="46"/>
      <c r="AN1246" s="46"/>
      <c r="AO1246" s="46"/>
      <c r="AP1246" s="46"/>
      <c r="AQ1246" s="46"/>
      <c r="AR1246" s="46"/>
      <c r="BG1246" s="30">
        <f t="shared" si="65"/>
        <v>0</v>
      </c>
      <c r="BH1246" s="30" t="str">
        <f t="shared" si="66"/>
        <v>n/a</v>
      </c>
      <c r="BI1246" s="31" t="b">
        <f t="shared" si="67"/>
        <v>0</v>
      </c>
    </row>
    <row r="1247" spans="1:61" x14ac:dyDescent="0.15">
      <c r="A1247" s="29"/>
      <c r="B1247" s="32"/>
      <c r="C1247" s="33"/>
      <c r="D1247" s="33"/>
      <c r="E1247" s="47"/>
      <c r="F1247" s="41"/>
      <c r="G1247" s="34"/>
      <c r="H1247" s="35"/>
      <c r="I1247" s="35"/>
      <c r="J1247" s="36"/>
      <c r="K1247" s="37"/>
      <c r="L1247" s="37"/>
      <c r="M1247" s="38"/>
      <c r="N1247" s="39"/>
      <c r="O1247" s="40"/>
      <c r="P1247" s="40"/>
      <c r="Q1247" s="34"/>
      <c r="R1247" s="34"/>
      <c r="S1247" s="41"/>
      <c r="T1247" s="36"/>
      <c r="U1247" s="36"/>
      <c r="V1247" s="42"/>
      <c r="W1247" s="42"/>
      <c r="X1247" s="42"/>
      <c r="Y1247" s="42"/>
      <c r="Z1247" s="36"/>
      <c r="AA1247" s="35"/>
      <c r="AB1247" s="48"/>
      <c r="AC1247" s="43"/>
      <c r="AD1247" s="44"/>
      <c r="AE1247" s="45"/>
      <c r="AF1247" s="36"/>
      <c r="AG1247" s="36"/>
      <c r="AH1247" s="36"/>
      <c r="AI1247" s="49"/>
      <c r="AJ1247" s="42"/>
      <c r="AK1247" s="113"/>
      <c r="AL1247" s="44"/>
      <c r="AM1247" s="46"/>
      <c r="AN1247" s="46"/>
      <c r="AO1247" s="46"/>
      <c r="AP1247" s="46"/>
      <c r="AQ1247" s="46"/>
      <c r="AR1247" s="46"/>
      <c r="BG1247" s="30">
        <f t="shared" si="65"/>
        <v>0</v>
      </c>
      <c r="BH1247" s="30" t="str">
        <f t="shared" si="66"/>
        <v>n/a</v>
      </c>
      <c r="BI1247" s="31" t="b">
        <f t="shared" si="67"/>
        <v>0</v>
      </c>
    </row>
    <row r="1248" spans="1:61" x14ac:dyDescent="0.15">
      <c r="A1248" s="29"/>
      <c r="B1248" s="32"/>
      <c r="C1248" s="33"/>
      <c r="D1248" s="33"/>
      <c r="E1248" s="47"/>
      <c r="F1248" s="41"/>
      <c r="G1248" s="34"/>
      <c r="H1248" s="35"/>
      <c r="I1248" s="35"/>
      <c r="J1248" s="36"/>
      <c r="K1248" s="37"/>
      <c r="L1248" s="37"/>
      <c r="M1248" s="38"/>
      <c r="N1248" s="39"/>
      <c r="O1248" s="40"/>
      <c r="P1248" s="40"/>
      <c r="Q1248" s="34"/>
      <c r="R1248" s="34"/>
      <c r="S1248" s="41"/>
      <c r="T1248" s="36"/>
      <c r="U1248" s="36"/>
      <c r="V1248" s="42"/>
      <c r="W1248" s="42"/>
      <c r="X1248" s="42"/>
      <c r="Y1248" s="42"/>
      <c r="Z1248" s="36"/>
      <c r="AA1248" s="35"/>
      <c r="AB1248" s="48"/>
      <c r="AC1248" s="43"/>
      <c r="AD1248" s="44"/>
      <c r="AE1248" s="45"/>
      <c r="AF1248" s="36"/>
      <c r="AG1248" s="36"/>
      <c r="AH1248" s="36"/>
      <c r="AI1248" s="49"/>
      <c r="AJ1248" s="42"/>
      <c r="AK1248" s="113"/>
      <c r="AL1248" s="44"/>
      <c r="AM1248" s="46"/>
      <c r="AN1248" s="46"/>
      <c r="AO1248" s="46"/>
      <c r="AP1248" s="46"/>
      <c r="AQ1248" s="46"/>
      <c r="AR1248" s="46"/>
      <c r="BG1248" s="30">
        <f t="shared" si="65"/>
        <v>0</v>
      </c>
      <c r="BH1248" s="30" t="str">
        <f t="shared" si="66"/>
        <v>n/a</v>
      </c>
      <c r="BI1248" s="31" t="b">
        <f t="shared" si="67"/>
        <v>0</v>
      </c>
    </row>
    <row r="1249" spans="1:61" x14ac:dyDescent="0.15">
      <c r="A1249" s="29"/>
      <c r="B1249" s="32"/>
      <c r="C1249" s="33"/>
      <c r="D1249" s="33"/>
      <c r="E1249" s="47"/>
      <c r="F1249" s="41"/>
      <c r="G1249" s="34"/>
      <c r="H1249" s="35"/>
      <c r="I1249" s="35"/>
      <c r="J1249" s="36"/>
      <c r="K1249" s="37"/>
      <c r="L1249" s="37"/>
      <c r="M1249" s="38"/>
      <c r="N1249" s="39"/>
      <c r="O1249" s="40"/>
      <c r="P1249" s="40"/>
      <c r="Q1249" s="34"/>
      <c r="R1249" s="34"/>
      <c r="S1249" s="41"/>
      <c r="T1249" s="36"/>
      <c r="U1249" s="36"/>
      <c r="V1249" s="42"/>
      <c r="W1249" s="42"/>
      <c r="X1249" s="42"/>
      <c r="Y1249" s="42"/>
      <c r="Z1249" s="36"/>
      <c r="AA1249" s="35"/>
      <c r="AB1249" s="48"/>
      <c r="AC1249" s="43"/>
      <c r="AD1249" s="44"/>
      <c r="AE1249" s="45"/>
      <c r="AF1249" s="36"/>
      <c r="AG1249" s="36"/>
      <c r="AH1249" s="36"/>
      <c r="AI1249" s="49"/>
      <c r="AJ1249" s="42"/>
      <c r="AK1249" s="113"/>
      <c r="AL1249" s="44"/>
      <c r="AM1249" s="46"/>
      <c r="AN1249" s="46"/>
      <c r="AO1249" s="46"/>
      <c r="AP1249" s="46"/>
      <c r="AQ1249" s="46"/>
      <c r="AR1249" s="46"/>
      <c r="BG1249" s="30">
        <f t="shared" si="65"/>
        <v>0</v>
      </c>
      <c r="BH1249" s="30" t="str">
        <f t="shared" si="66"/>
        <v>n/a</v>
      </c>
      <c r="BI1249" s="31" t="b">
        <f t="shared" si="67"/>
        <v>0</v>
      </c>
    </row>
    <row r="1250" spans="1:61" x14ac:dyDescent="0.15">
      <c r="A1250" s="29"/>
      <c r="B1250" s="32"/>
      <c r="C1250" s="33"/>
      <c r="D1250" s="33"/>
      <c r="E1250" s="47"/>
      <c r="F1250" s="41"/>
      <c r="G1250" s="34"/>
      <c r="H1250" s="35"/>
      <c r="I1250" s="35"/>
      <c r="J1250" s="36"/>
      <c r="K1250" s="37"/>
      <c r="L1250" s="37"/>
      <c r="M1250" s="38"/>
      <c r="N1250" s="39"/>
      <c r="O1250" s="40"/>
      <c r="P1250" s="40"/>
      <c r="Q1250" s="34"/>
      <c r="R1250" s="34"/>
      <c r="S1250" s="41"/>
      <c r="T1250" s="36"/>
      <c r="U1250" s="36"/>
      <c r="V1250" s="42"/>
      <c r="W1250" s="42"/>
      <c r="X1250" s="42"/>
      <c r="Y1250" s="42"/>
      <c r="Z1250" s="36"/>
      <c r="AA1250" s="35"/>
      <c r="AB1250" s="48"/>
      <c r="AC1250" s="43"/>
      <c r="AD1250" s="44"/>
      <c r="AE1250" s="45"/>
      <c r="AF1250" s="36"/>
      <c r="AG1250" s="36"/>
      <c r="AH1250" s="36"/>
      <c r="AI1250" s="49"/>
      <c r="AJ1250" s="42"/>
      <c r="AK1250" s="113"/>
      <c r="AL1250" s="44"/>
      <c r="AM1250" s="46"/>
      <c r="AN1250" s="46"/>
      <c r="AO1250" s="46"/>
      <c r="AP1250" s="46"/>
      <c r="AQ1250" s="46"/>
      <c r="AR1250" s="46"/>
      <c r="BG1250" s="30">
        <f t="shared" si="65"/>
        <v>0</v>
      </c>
      <c r="BH1250" s="30" t="str">
        <f t="shared" si="66"/>
        <v>n/a</v>
      </c>
      <c r="BI1250" s="31" t="b">
        <f t="shared" si="67"/>
        <v>0</v>
      </c>
    </row>
    <row r="1251" spans="1:61" x14ac:dyDescent="0.15">
      <c r="A1251" s="29"/>
      <c r="B1251" s="32"/>
      <c r="C1251" s="33"/>
      <c r="D1251" s="33"/>
      <c r="E1251" s="47"/>
      <c r="F1251" s="41"/>
      <c r="G1251" s="34"/>
      <c r="H1251" s="35"/>
      <c r="I1251" s="35"/>
      <c r="J1251" s="36"/>
      <c r="K1251" s="37"/>
      <c r="L1251" s="37"/>
      <c r="M1251" s="38"/>
      <c r="N1251" s="39"/>
      <c r="O1251" s="40"/>
      <c r="P1251" s="40"/>
      <c r="Q1251" s="34"/>
      <c r="R1251" s="34"/>
      <c r="S1251" s="41"/>
      <c r="T1251" s="36"/>
      <c r="U1251" s="36"/>
      <c r="V1251" s="42"/>
      <c r="W1251" s="42"/>
      <c r="X1251" s="42"/>
      <c r="Y1251" s="42"/>
      <c r="Z1251" s="36"/>
      <c r="AA1251" s="35"/>
      <c r="AB1251" s="48"/>
      <c r="AC1251" s="43"/>
      <c r="AD1251" s="44"/>
      <c r="AE1251" s="45"/>
      <c r="AF1251" s="36"/>
      <c r="AG1251" s="36"/>
      <c r="AH1251" s="36"/>
      <c r="AI1251" s="49"/>
      <c r="AJ1251" s="42"/>
      <c r="AK1251" s="113"/>
      <c r="AL1251" s="44"/>
      <c r="AM1251" s="46"/>
      <c r="AN1251" s="46"/>
      <c r="AO1251" s="46"/>
      <c r="AP1251" s="46"/>
      <c r="AQ1251" s="46"/>
      <c r="AR1251" s="46"/>
      <c r="BG1251" s="30">
        <f t="shared" si="65"/>
        <v>0</v>
      </c>
      <c r="BH1251" s="30" t="str">
        <f t="shared" si="66"/>
        <v>n/a</v>
      </c>
      <c r="BI1251" s="31" t="b">
        <f t="shared" si="67"/>
        <v>0</v>
      </c>
    </row>
    <row r="1252" spans="1:61" x14ac:dyDescent="0.15">
      <c r="A1252" s="29"/>
      <c r="B1252" s="32"/>
      <c r="C1252" s="33"/>
      <c r="D1252" s="33"/>
      <c r="E1252" s="47"/>
      <c r="F1252" s="41"/>
      <c r="G1252" s="34"/>
      <c r="H1252" s="35"/>
      <c r="I1252" s="35"/>
      <c r="J1252" s="36"/>
      <c r="K1252" s="37"/>
      <c r="L1252" s="37"/>
      <c r="M1252" s="38"/>
      <c r="N1252" s="39"/>
      <c r="O1252" s="40"/>
      <c r="P1252" s="40"/>
      <c r="Q1252" s="34"/>
      <c r="R1252" s="34"/>
      <c r="S1252" s="41"/>
      <c r="T1252" s="36"/>
      <c r="U1252" s="36"/>
      <c r="V1252" s="42"/>
      <c r="W1252" s="42"/>
      <c r="X1252" s="42"/>
      <c r="Y1252" s="42"/>
      <c r="Z1252" s="36"/>
      <c r="AA1252" s="35"/>
      <c r="AB1252" s="48"/>
      <c r="AC1252" s="43"/>
      <c r="AD1252" s="44"/>
      <c r="AE1252" s="45"/>
      <c r="AF1252" s="36"/>
      <c r="AG1252" s="36"/>
      <c r="AH1252" s="36"/>
      <c r="AI1252" s="49"/>
      <c r="AJ1252" s="42"/>
      <c r="AK1252" s="113"/>
      <c r="AL1252" s="44"/>
      <c r="AM1252" s="46"/>
      <c r="AN1252" s="46"/>
      <c r="AO1252" s="46"/>
      <c r="AP1252" s="46"/>
      <c r="AQ1252" s="46"/>
      <c r="AR1252" s="46"/>
      <c r="BG1252" s="30">
        <f t="shared" si="65"/>
        <v>0</v>
      </c>
      <c r="BH1252" s="30" t="str">
        <f t="shared" si="66"/>
        <v>n/a</v>
      </c>
      <c r="BI1252" s="31" t="b">
        <f t="shared" si="67"/>
        <v>0</v>
      </c>
    </row>
    <row r="1253" spans="1:61" x14ac:dyDescent="0.15">
      <c r="A1253" s="29"/>
      <c r="B1253" s="32"/>
      <c r="C1253" s="33"/>
      <c r="D1253" s="33"/>
      <c r="E1253" s="47"/>
      <c r="F1253" s="41"/>
      <c r="G1253" s="34"/>
      <c r="H1253" s="35"/>
      <c r="I1253" s="35"/>
      <c r="J1253" s="36"/>
      <c r="K1253" s="37"/>
      <c r="L1253" s="37"/>
      <c r="M1253" s="38"/>
      <c r="N1253" s="39"/>
      <c r="O1253" s="40"/>
      <c r="P1253" s="40"/>
      <c r="Q1253" s="34"/>
      <c r="R1253" s="34"/>
      <c r="S1253" s="41"/>
      <c r="T1253" s="36"/>
      <c r="U1253" s="36"/>
      <c r="V1253" s="42"/>
      <c r="W1253" s="42"/>
      <c r="X1253" s="42"/>
      <c r="Y1253" s="42"/>
      <c r="Z1253" s="36"/>
      <c r="AA1253" s="35"/>
      <c r="AB1253" s="48"/>
      <c r="AC1253" s="43"/>
      <c r="AD1253" s="44"/>
      <c r="AE1253" s="45"/>
      <c r="AF1253" s="36"/>
      <c r="AG1253" s="36"/>
      <c r="AH1253" s="36"/>
      <c r="AI1253" s="49"/>
      <c r="AJ1253" s="42"/>
      <c r="AK1253" s="113"/>
      <c r="AL1253" s="44"/>
      <c r="AM1253" s="46"/>
      <c r="AN1253" s="46"/>
      <c r="AO1253" s="46"/>
      <c r="AP1253" s="46"/>
      <c r="AQ1253" s="46"/>
      <c r="AR1253" s="46"/>
      <c r="BG1253" s="30">
        <f t="shared" si="65"/>
        <v>0</v>
      </c>
      <c r="BH1253" s="30" t="str">
        <f t="shared" si="66"/>
        <v>n/a</v>
      </c>
      <c r="BI1253" s="31" t="b">
        <f t="shared" si="67"/>
        <v>0</v>
      </c>
    </row>
    <row r="1254" spans="1:61" x14ac:dyDescent="0.15">
      <c r="A1254" s="29"/>
      <c r="B1254" s="32"/>
      <c r="C1254" s="33"/>
      <c r="D1254" s="33"/>
      <c r="E1254" s="47"/>
      <c r="F1254" s="41"/>
      <c r="G1254" s="34"/>
      <c r="H1254" s="35"/>
      <c r="I1254" s="35"/>
      <c r="J1254" s="36"/>
      <c r="K1254" s="37"/>
      <c r="L1254" s="37"/>
      <c r="M1254" s="38"/>
      <c r="N1254" s="39"/>
      <c r="O1254" s="40"/>
      <c r="P1254" s="40"/>
      <c r="Q1254" s="34"/>
      <c r="R1254" s="34"/>
      <c r="S1254" s="41"/>
      <c r="T1254" s="36"/>
      <c r="U1254" s="36"/>
      <c r="V1254" s="42"/>
      <c r="W1254" s="42"/>
      <c r="X1254" s="42"/>
      <c r="Y1254" s="42"/>
      <c r="Z1254" s="36"/>
      <c r="AA1254" s="35"/>
      <c r="AB1254" s="48"/>
      <c r="AC1254" s="43"/>
      <c r="AD1254" s="44"/>
      <c r="AE1254" s="45"/>
      <c r="AF1254" s="36"/>
      <c r="AG1254" s="36"/>
      <c r="AH1254" s="36"/>
      <c r="AI1254" s="49"/>
      <c r="AJ1254" s="42"/>
      <c r="AK1254" s="113"/>
      <c r="AL1254" s="44"/>
      <c r="AM1254" s="46"/>
      <c r="AN1254" s="46"/>
      <c r="AO1254" s="46"/>
      <c r="AP1254" s="46"/>
      <c r="AQ1254" s="46"/>
      <c r="AR1254" s="46"/>
      <c r="BG1254" s="30">
        <f t="shared" si="65"/>
        <v>0</v>
      </c>
      <c r="BH1254" s="30" t="str">
        <f t="shared" si="66"/>
        <v>n/a</v>
      </c>
      <c r="BI1254" s="31" t="b">
        <f t="shared" si="67"/>
        <v>0</v>
      </c>
    </row>
    <row r="1255" spans="1:61" x14ac:dyDescent="0.15">
      <c r="A1255" s="29"/>
      <c r="B1255" s="32"/>
      <c r="C1255" s="33"/>
      <c r="D1255" s="33"/>
      <c r="E1255" s="47"/>
      <c r="F1255" s="41"/>
      <c r="G1255" s="34"/>
      <c r="H1255" s="35"/>
      <c r="I1255" s="35"/>
      <c r="J1255" s="36"/>
      <c r="K1255" s="37"/>
      <c r="L1255" s="37"/>
      <c r="M1255" s="38"/>
      <c r="N1255" s="39"/>
      <c r="O1255" s="40"/>
      <c r="P1255" s="40"/>
      <c r="Q1255" s="34"/>
      <c r="R1255" s="34"/>
      <c r="S1255" s="41"/>
      <c r="T1255" s="36"/>
      <c r="U1255" s="36"/>
      <c r="V1255" s="42"/>
      <c r="W1255" s="42"/>
      <c r="X1255" s="42"/>
      <c r="Y1255" s="42"/>
      <c r="Z1255" s="36"/>
      <c r="AA1255" s="35"/>
      <c r="AB1255" s="48"/>
      <c r="AC1255" s="43"/>
      <c r="AD1255" s="44"/>
      <c r="AE1255" s="45"/>
      <c r="AF1255" s="36"/>
      <c r="AG1255" s="36"/>
      <c r="AH1255" s="36"/>
      <c r="AI1255" s="49"/>
      <c r="AJ1255" s="42"/>
      <c r="AK1255" s="113"/>
      <c r="AL1255" s="44"/>
      <c r="AM1255" s="46"/>
      <c r="AN1255" s="46"/>
      <c r="AO1255" s="46"/>
      <c r="AP1255" s="46"/>
      <c r="AQ1255" s="46"/>
      <c r="AR1255" s="46"/>
      <c r="BG1255" s="30">
        <f t="shared" si="65"/>
        <v>0</v>
      </c>
      <c r="BH1255" s="30" t="str">
        <f t="shared" si="66"/>
        <v>n/a</v>
      </c>
      <c r="BI1255" s="31" t="b">
        <f t="shared" si="67"/>
        <v>0</v>
      </c>
    </row>
    <row r="1256" spans="1:61" x14ac:dyDescent="0.15">
      <c r="A1256" s="29"/>
      <c r="B1256" s="32"/>
      <c r="C1256" s="33"/>
      <c r="D1256" s="33"/>
      <c r="E1256" s="47"/>
      <c r="F1256" s="41"/>
      <c r="G1256" s="34"/>
      <c r="H1256" s="35"/>
      <c r="I1256" s="35"/>
      <c r="J1256" s="36"/>
      <c r="K1256" s="37"/>
      <c r="L1256" s="37"/>
      <c r="M1256" s="38"/>
      <c r="N1256" s="39"/>
      <c r="O1256" s="40"/>
      <c r="P1256" s="40"/>
      <c r="Q1256" s="34"/>
      <c r="R1256" s="34"/>
      <c r="S1256" s="41"/>
      <c r="T1256" s="36"/>
      <c r="U1256" s="36"/>
      <c r="V1256" s="42"/>
      <c r="W1256" s="42"/>
      <c r="X1256" s="42"/>
      <c r="Y1256" s="42"/>
      <c r="Z1256" s="36"/>
      <c r="AA1256" s="35"/>
      <c r="AB1256" s="48"/>
      <c r="AC1256" s="43"/>
      <c r="AD1256" s="44"/>
      <c r="AE1256" s="45"/>
      <c r="AF1256" s="36"/>
      <c r="AG1256" s="36"/>
      <c r="AH1256" s="36"/>
      <c r="AI1256" s="49"/>
      <c r="AJ1256" s="42"/>
      <c r="AK1256" s="113"/>
      <c r="AL1256" s="44"/>
      <c r="AM1256" s="46"/>
      <c r="AN1256" s="46"/>
      <c r="AO1256" s="46"/>
      <c r="AP1256" s="46"/>
      <c r="AQ1256" s="46"/>
      <c r="AR1256" s="46"/>
      <c r="BG1256" s="30">
        <f t="shared" si="65"/>
        <v>0</v>
      </c>
      <c r="BH1256" s="30" t="str">
        <f t="shared" si="66"/>
        <v>n/a</v>
      </c>
      <c r="BI1256" s="31" t="b">
        <f t="shared" si="67"/>
        <v>0</v>
      </c>
    </row>
    <row r="1257" spans="1:61" x14ac:dyDescent="0.15">
      <c r="A1257" s="29"/>
      <c r="B1257" s="32"/>
      <c r="C1257" s="33"/>
      <c r="D1257" s="33"/>
      <c r="E1257" s="47"/>
      <c r="F1257" s="41"/>
      <c r="G1257" s="34"/>
      <c r="H1257" s="35"/>
      <c r="I1257" s="35"/>
      <c r="J1257" s="36"/>
      <c r="K1257" s="37"/>
      <c r="L1257" s="37"/>
      <c r="M1257" s="38"/>
      <c r="N1257" s="39"/>
      <c r="O1257" s="40"/>
      <c r="P1257" s="40"/>
      <c r="Q1257" s="34"/>
      <c r="R1257" s="34"/>
      <c r="S1257" s="41"/>
      <c r="T1257" s="36"/>
      <c r="U1257" s="36"/>
      <c r="V1257" s="42"/>
      <c r="W1257" s="42"/>
      <c r="X1257" s="42"/>
      <c r="Y1257" s="42"/>
      <c r="Z1257" s="36"/>
      <c r="AA1257" s="35"/>
      <c r="AB1257" s="48"/>
      <c r="AC1257" s="43"/>
      <c r="AD1257" s="44"/>
      <c r="AE1257" s="45"/>
      <c r="AF1257" s="36"/>
      <c r="AG1257" s="36"/>
      <c r="AH1257" s="36"/>
      <c r="AI1257" s="49"/>
      <c r="AJ1257" s="42"/>
      <c r="AK1257" s="113"/>
      <c r="AL1257" s="44"/>
      <c r="AM1257" s="46"/>
      <c r="AN1257" s="46"/>
      <c r="AO1257" s="46"/>
      <c r="AP1257" s="46"/>
      <c r="AQ1257" s="46"/>
      <c r="AR1257" s="46"/>
      <c r="BG1257" s="30">
        <f t="shared" si="65"/>
        <v>0</v>
      </c>
      <c r="BH1257" s="30" t="str">
        <f t="shared" si="66"/>
        <v>n/a</v>
      </c>
      <c r="BI1257" s="31" t="b">
        <f t="shared" si="67"/>
        <v>0</v>
      </c>
    </row>
    <row r="1258" spans="1:61" x14ac:dyDescent="0.15">
      <c r="A1258" s="29"/>
      <c r="B1258" s="32"/>
      <c r="C1258" s="33"/>
      <c r="D1258" s="33"/>
      <c r="E1258" s="47"/>
      <c r="F1258" s="41"/>
      <c r="G1258" s="34"/>
      <c r="H1258" s="35"/>
      <c r="I1258" s="35"/>
      <c r="J1258" s="36"/>
      <c r="K1258" s="37"/>
      <c r="L1258" s="37"/>
      <c r="M1258" s="38"/>
      <c r="N1258" s="39"/>
      <c r="O1258" s="40"/>
      <c r="P1258" s="40"/>
      <c r="Q1258" s="34"/>
      <c r="R1258" s="34"/>
      <c r="S1258" s="41"/>
      <c r="T1258" s="36"/>
      <c r="U1258" s="36"/>
      <c r="V1258" s="42"/>
      <c r="W1258" s="42"/>
      <c r="X1258" s="42"/>
      <c r="Y1258" s="42"/>
      <c r="Z1258" s="36"/>
      <c r="AA1258" s="35"/>
      <c r="AB1258" s="48"/>
      <c r="AC1258" s="43"/>
      <c r="AD1258" s="44"/>
      <c r="AE1258" s="45"/>
      <c r="AF1258" s="36"/>
      <c r="AG1258" s="36"/>
      <c r="AH1258" s="36"/>
      <c r="AI1258" s="49"/>
      <c r="AJ1258" s="42"/>
      <c r="AK1258" s="113"/>
      <c r="AL1258" s="44"/>
      <c r="AM1258" s="46"/>
      <c r="AN1258" s="46"/>
      <c r="AO1258" s="46"/>
      <c r="AP1258" s="46"/>
      <c r="AQ1258" s="46"/>
      <c r="AR1258" s="46"/>
      <c r="BG1258" s="30">
        <f t="shared" si="65"/>
        <v>0</v>
      </c>
      <c r="BH1258" s="30" t="str">
        <f t="shared" si="66"/>
        <v>n/a</v>
      </c>
      <c r="BI1258" s="31" t="b">
        <f t="shared" si="67"/>
        <v>0</v>
      </c>
    </row>
    <row r="1259" spans="1:61" x14ac:dyDescent="0.15">
      <c r="A1259" s="29"/>
      <c r="B1259" s="32"/>
      <c r="C1259" s="33"/>
      <c r="D1259" s="33"/>
      <c r="E1259" s="47"/>
      <c r="F1259" s="41"/>
      <c r="G1259" s="34"/>
      <c r="H1259" s="35"/>
      <c r="I1259" s="35"/>
      <c r="J1259" s="36"/>
      <c r="K1259" s="37"/>
      <c r="L1259" s="37"/>
      <c r="M1259" s="38"/>
      <c r="N1259" s="39"/>
      <c r="O1259" s="40"/>
      <c r="P1259" s="40"/>
      <c r="Q1259" s="34"/>
      <c r="R1259" s="34"/>
      <c r="S1259" s="41"/>
      <c r="T1259" s="36"/>
      <c r="U1259" s="36"/>
      <c r="V1259" s="42"/>
      <c r="W1259" s="42"/>
      <c r="X1259" s="42"/>
      <c r="Y1259" s="42"/>
      <c r="Z1259" s="36"/>
      <c r="AA1259" s="35"/>
      <c r="AB1259" s="48"/>
      <c r="AC1259" s="43"/>
      <c r="AD1259" s="44"/>
      <c r="AE1259" s="45"/>
      <c r="AF1259" s="36"/>
      <c r="AG1259" s="36"/>
      <c r="AH1259" s="36"/>
      <c r="AI1259" s="49"/>
      <c r="AJ1259" s="42"/>
      <c r="AK1259" s="113"/>
      <c r="AL1259" s="44"/>
      <c r="AM1259" s="46"/>
      <c r="AN1259" s="46"/>
      <c r="AO1259" s="46"/>
      <c r="AP1259" s="46"/>
      <c r="AQ1259" s="46"/>
      <c r="AR1259" s="46"/>
      <c r="BG1259" s="30">
        <f t="shared" si="65"/>
        <v>0</v>
      </c>
      <c r="BH1259" s="30" t="str">
        <f t="shared" si="66"/>
        <v>n/a</v>
      </c>
      <c r="BI1259" s="31" t="b">
        <f t="shared" si="67"/>
        <v>0</v>
      </c>
    </row>
    <row r="1260" spans="1:61" x14ac:dyDescent="0.15">
      <c r="A1260" s="29"/>
      <c r="B1260" s="32"/>
      <c r="C1260" s="33"/>
      <c r="D1260" s="33"/>
      <c r="E1260" s="47"/>
      <c r="F1260" s="41"/>
      <c r="G1260" s="34"/>
      <c r="H1260" s="35"/>
      <c r="I1260" s="35"/>
      <c r="J1260" s="36"/>
      <c r="K1260" s="37"/>
      <c r="L1260" s="37"/>
      <c r="M1260" s="38"/>
      <c r="N1260" s="39"/>
      <c r="O1260" s="40"/>
      <c r="P1260" s="40"/>
      <c r="Q1260" s="34"/>
      <c r="R1260" s="34"/>
      <c r="S1260" s="41"/>
      <c r="T1260" s="36"/>
      <c r="U1260" s="36"/>
      <c r="V1260" s="42"/>
      <c r="W1260" s="42"/>
      <c r="X1260" s="42"/>
      <c r="Y1260" s="42"/>
      <c r="Z1260" s="36"/>
      <c r="AA1260" s="35"/>
      <c r="AB1260" s="48"/>
      <c r="AC1260" s="43"/>
      <c r="AD1260" s="44"/>
      <c r="AE1260" s="45"/>
      <c r="AF1260" s="36"/>
      <c r="AG1260" s="36"/>
      <c r="AH1260" s="36"/>
      <c r="AI1260" s="49"/>
      <c r="AJ1260" s="42"/>
      <c r="AK1260" s="113"/>
      <c r="AL1260" s="44"/>
      <c r="AM1260" s="46"/>
      <c r="AN1260" s="46"/>
      <c r="AO1260" s="46"/>
      <c r="AP1260" s="46"/>
      <c r="AQ1260" s="46"/>
      <c r="AR1260" s="46"/>
      <c r="BG1260" s="30">
        <f t="shared" si="65"/>
        <v>0</v>
      </c>
      <c r="BH1260" s="30" t="str">
        <f t="shared" si="66"/>
        <v>n/a</v>
      </c>
      <c r="BI1260" s="31" t="b">
        <f t="shared" si="67"/>
        <v>0</v>
      </c>
    </row>
    <row r="1261" spans="1:61" x14ac:dyDescent="0.15">
      <c r="A1261" s="29"/>
      <c r="B1261" s="32"/>
      <c r="C1261" s="33"/>
      <c r="D1261" s="33"/>
      <c r="E1261" s="47"/>
      <c r="F1261" s="41"/>
      <c r="G1261" s="34"/>
      <c r="H1261" s="35"/>
      <c r="I1261" s="35"/>
      <c r="J1261" s="36"/>
      <c r="K1261" s="37"/>
      <c r="L1261" s="37"/>
      <c r="M1261" s="38"/>
      <c r="N1261" s="39"/>
      <c r="O1261" s="40"/>
      <c r="P1261" s="40"/>
      <c r="Q1261" s="34"/>
      <c r="R1261" s="34"/>
      <c r="S1261" s="41"/>
      <c r="T1261" s="36"/>
      <c r="U1261" s="36"/>
      <c r="V1261" s="42"/>
      <c r="W1261" s="42"/>
      <c r="X1261" s="42"/>
      <c r="Y1261" s="42"/>
      <c r="Z1261" s="36"/>
      <c r="AA1261" s="35"/>
      <c r="AB1261" s="48"/>
      <c r="AC1261" s="43"/>
      <c r="AD1261" s="44"/>
      <c r="AE1261" s="45"/>
      <c r="AF1261" s="36"/>
      <c r="AG1261" s="36"/>
      <c r="AH1261" s="36"/>
      <c r="AI1261" s="49"/>
      <c r="AJ1261" s="42"/>
      <c r="AK1261" s="113"/>
      <c r="AL1261" s="44"/>
      <c r="AM1261" s="46"/>
      <c r="AN1261" s="46"/>
      <c r="AO1261" s="46"/>
      <c r="AP1261" s="46"/>
      <c r="AQ1261" s="46"/>
      <c r="AR1261" s="46"/>
      <c r="BG1261" s="30">
        <f t="shared" si="65"/>
        <v>0</v>
      </c>
      <c r="BH1261" s="30" t="str">
        <f t="shared" si="66"/>
        <v>n/a</v>
      </c>
      <c r="BI1261" s="31" t="b">
        <f t="shared" si="67"/>
        <v>0</v>
      </c>
    </row>
    <row r="1262" spans="1:61" x14ac:dyDescent="0.15">
      <c r="A1262" s="29"/>
      <c r="B1262" s="32"/>
      <c r="C1262" s="33"/>
      <c r="D1262" s="33"/>
      <c r="E1262" s="47"/>
      <c r="F1262" s="41"/>
      <c r="G1262" s="34"/>
      <c r="H1262" s="35"/>
      <c r="I1262" s="35"/>
      <c r="J1262" s="36"/>
      <c r="K1262" s="37"/>
      <c r="L1262" s="37"/>
      <c r="M1262" s="38"/>
      <c r="N1262" s="39"/>
      <c r="O1262" s="40"/>
      <c r="P1262" s="40"/>
      <c r="Q1262" s="34"/>
      <c r="R1262" s="34"/>
      <c r="S1262" s="41"/>
      <c r="T1262" s="36"/>
      <c r="U1262" s="36"/>
      <c r="V1262" s="42"/>
      <c r="W1262" s="42"/>
      <c r="X1262" s="42"/>
      <c r="Y1262" s="42"/>
      <c r="Z1262" s="36"/>
      <c r="AA1262" s="35"/>
      <c r="AB1262" s="48"/>
      <c r="AC1262" s="43"/>
      <c r="AD1262" s="44"/>
      <c r="AE1262" s="45"/>
      <c r="AF1262" s="36"/>
      <c r="AG1262" s="36"/>
      <c r="AH1262" s="36"/>
      <c r="AI1262" s="49"/>
      <c r="AJ1262" s="42"/>
      <c r="AK1262" s="113"/>
      <c r="AL1262" s="44"/>
      <c r="AM1262" s="46"/>
      <c r="AN1262" s="46"/>
      <c r="AO1262" s="46"/>
      <c r="AP1262" s="46"/>
      <c r="AQ1262" s="46"/>
      <c r="AR1262" s="46"/>
      <c r="BG1262" s="30">
        <f t="shared" si="65"/>
        <v>0</v>
      </c>
      <c r="BH1262" s="30" t="str">
        <f t="shared" si="66"/>
        <v>n/a</v>
      </c>
      <c r="BI1262" s="31" t="b">
        <f t="shared" si="67"/>
        <v>0</v>
      </c>
    </row>
    <row r="1263" spans="1:61" x14ac:dyDescent="0.15">
      <c r="A1263" s="29"/>
      <c r="B1263" s="32"/>
      <c r="C1263" s="33"/>
      <c r="D1263" s="33"/>
      <c r="E1263" s="47"/>
      <c r="F1263" s="41"/>
      <c r="G1263" s="34"/>
      <c r="H1263" s="35"/>
      <c r="I1263" s="35"/>
      <c r="J1263" s="36"/>
      <c r="K1263" s="37"/>
      <c r="L1263" s="37"/>
      <c r="M1263" s="38"/>
      <c r="N1263" s="39"/>
      <c r="O1263" s="40"/>
      <c r="P1263" s="40"/>
      <c r="Q1263" s="34"/>
      <c r="R1263" s="34"/>
      <c r="S1263" s="41"/>
      <c r="T1263" s="36"/>
      <c r="U1263" s="36"/>
      <c r="V1263" s="42"/>
      <c r="W1263" s="42"/>
      <c r="X1263" s="42"/>
      <c r="Y1263" s="42"/>
      <c r="Z1263" s="36"/>
      <c r="AA1263" s="35"/>
      <c r="AB1263" s="48"/>
      <c r="AC1263" s="43"/>
      <c r="AD1263" s="44"/>
      <c r="AE1263" s="45"/>
      <c r="AF1263" s="36"/>
      <c r="AG1263" s="36"/>
      <c r="AH1263" s="36"/>
      <c r="AI1263" s="49"/>
      <c r="AJ1263" s="42"/>
      <c r="AK1263" s="113"/>
      <c r="AL1263" s="44"/>
      <c r="AM1263" s="46"/>
      <c r="AN1263" s="46"/>
      <c r="AO1263" s="46"/>
      <c r="AP1263" s="46"/>
      <c r="AQ1263" s="46"/>
      <c r="AR1263" s="46"/>
      <c r="BG1263" s="30">
        <f t="shared" si="65"/>
        <v>0</v>
      </c>
      <c r="BH1263" s="30" t="str">
        <f t="shared" si="66"/>
        <v>n/a</v>
      </c>
      <c r="BI1263" s="31" t="b">
        <f t="shared" si="67"/>
        <v>0</v>
      </c>
    </row>
    <row r="1264" spans="1:61" x14ac:dyDescent="0.15">
      <c r="A1264" s="29"/>
      <c r="B1264" s="32"/>
      <c r="C1264" s="33"/>
      <c r="D1264" s="33"/>
      <c r="E1264" s="47"/>
      <c r="F1264" s="41"/>
      <c r="G1264" s="34"/>
      <c r="H1264" s="35"/>
      <c r="I1264" s="35"/>
      <c r="J1264" s="36"/>
      <c r="K1264" s="37"/>
      <c r="L1264" s="37"/>
      <c r="M1264" s="38"/>
      <c r="N1264" s="39"/>
      <c r="O1264" s="40"/>
      <c r="P1264" s="40"/>
      <c r="Q1264" s="34"/>
      <c r="R1264" s="34"/>
      <c r="S1264" s="41"/>
      <c r="T1264" s="36"/>
      <c r="U1264" s="36"/>
      <c r="V1264" s="42"/>
      <c r="W1264" s="42"/>
      <c r="X1264" s="42"/>
      <c r="Y1264" s="42"/>
      <c r="Z1264" s="36"/>
      <c r="AA1264" s="35"/>
      <c r="AB1264" s="48"/>
      <c r="AC1264" s="43"/>
      <c r="AD1264" s="44"/>
      <c r="AE1264" s="45"/>
      <c r="AF1264" s="36"/>
      <c r="AG1264" s="36"/>
      <c r="AH1264" s="36"/>
      <c r="AI1264" s="49"/>
      <c r="AJ1264" s="42"/>
      <c r="AK1264" s="113"/>
      <c r="AL1264" s="44"/>
      <c r="AM1264" s="46"/>
      <c r="AN1264" s="46"/>
      <c r="AO1264" s="46"/>
      <c r="AP1264" s="46"/>
      <c r="AQ1264" s="46"/>
      <c r="AR1264" s="46"/>
      <c r="BG1264" s="30">
        <f t="shared" si="65"/>
        <v>0</v>
      </c>
      <c r="BH1264" s="30" t="str">
        <f t="shared" si="66"/>
        <v>n/a</v>
      </c>
      <c r="BI1264" s="31" t="b">
        <f t="shared" si="67"/>
        <v>0</v>
      </c>
    </row>
    <row r="1265" spans="1:61" x14ac:dyDescent="0.15">
      <c r="A1265" s="29"/>
      <c r="B1265" s="32"/>
      <c r="C1265" s="33"/>
      <c r="D1265" s="33"/>
      <c r="E1265" s="47"/>
      <c r="F1265" s="41"/>
      <c r="G1265" s="34"/>
      <c r="H1265" s="35"/>
      <c r="I1265" s="35"/>
      <c r="J1265" s="36"/>
      <c r="K1265" s="37"/>
      <c r="L1265" s="37"/>
      <c r="M1265" s="38"/>
      <c r="N1265" s="39"/>
      <c r="O1265" s="40"/>
      <c r="P1265" s="40"/>
      <c r="Q1265" s="34"/>
      <c r="R1265" s="34"/>
      <c r="S1265" s="41"/>
      <c r="T1265" s="36"/>
      <c r="U1265" s="36"/>
      <c r="V1265" s="42"/>
      <c r="W1265" s="42"/>
      <c r="X1265" s="42"/>
      <c r="Y1265" s="42"/>
      <c r="Z1265" s="36"/>
      <c r="AA1265" s="35"/>
      <c r="AB1265" s="48"/>
      <c r="AC1265" s="43"/>
      <c r="AD1265" s="44"/>
      <c r="AE1265" s="45"/>
      <c r="AF1265" s="36"/>
      <c r="AG1265" s="36"/>
      <c r="AH1265" s="36"/>
      <c r="AI1265" s="49"/>
      <c r="AJ1265" s="42"/>
      <c r="AK1265" s="113"/>
      <c r="AL1265" s="44"/>
      <c r="AM1265" s="46"/>
      <c r="AN1265" s="46"/>
      <c r="AO1265" s="46"/>
      <c r="AP1265" s="46"/>
      <c r="AQ1265" s="46"/>
      <c r="AR1265" s="46"/>
      <c r="BG1265" s="30">
        <f t="shared" ref="BG1265:BG1328" si="68">I1265-Q1265</f>
        <v>0</v>
      </c>
      <c r="BH1265" s="30" t="str">
        <f t="shared" ref="BH1265:BH1328" si="69">IF(O1265="HTM",365*5,IF(O1265="AFS",365*3,"n/a"))</f>
        <v>n/a</v>
      </c>
      <c r="BI1265" s="31" t="b">
        <f t="shared" si="67"/>
        <v>0</v>
      </c>
    </row>
    <row r="1266" spans="1:61" x14ac:dyDescent="0.15">
      <c r="A1266" s="29"/>
      <c r="B1266" s="32"/>
      <c r="C1266" s="33"/>
      <c r="D1266" s="33"/>
      <c r="E1266" s="47"/>
      <c r="F1266" s="41"/>
      <c r="G1266" s="34"/>
      <c r="H1266" s="35"/>
      <c r="I1266" s="35"/>
      <c r="J1266" s="36"/>
      <c r="K1266" s="37"/>
      <c r="L1266" s="37"/>
      <c r="M1266" s="38"/>
      <c r="N1266" s="39"/>
      <c r="O1266" s="40"/>
      <c r="P1266" s="40"/>
      <c r="Q1266" s="34"/>
      <c r="R1266" s="34"/>
      <c r="S1266" s="41"/>
      <c r="T1266" s="36"/>
      <c r="U1266" s="36"/>
      <c r="V1266" s="42"/>
      <c r="W1266" s="42"/>
      <c r="X1266" s="42"/>
      <c r="Y1266" s="42"/>
      <c r="Z1266" s="36"/>
      <c r="AA1266" s="35"/>
      <c r="AB1266" s="48"/>
      <c r="AC1266" s="43"/>
      <c r="AD1266" s="44"/>
      <c r="AE1266" s="45"/>
      <c r="AF1266" s="36"/>
      <c r="AG1266" s="36"/>
      <c r="AH1266" s="36"/>
      <c r="AI1266" s="49"/>
      <c r="AJ1266" s="42"/>
      <c r="AK1266" s="113"/>
      <c r="AL1266" s="44"/>
      <c r="AM1266" s="46"/>
      <c r="AN1266" s="46"/>
      <c r="AO1266" s="46"/>
      <c r="AP1266" s="46"/>
      <c r="AQ1266" s="46"/>
      <c r="AR1266" s="46"/>
      <c r="BG1266" s="30">
        <f t="shared" si="68"/>
        <v>0</v>
      </c>
      <c r="BH1266" s="30" t="str">
        <f t="shared" si="69"/>
        <v>n/a</v>
      </c>
      <c r="BI1266" s="31" t="b">
        <f t="shared" si="67"/>
        <v>0</v>
      </c>
    </row>
    <row r="1267" spans="1:61" x14ac:dyDescent="0.15">
      <c r="A1267" s="29"/>
      <c r="B1267" s="32"/>
      <c r="C1267" s="33"/>
      <c r="D1267" s="33"/>
      <c r="E1267" s="47"/>
      <c r="F1267" s="41"/>
      <c r="G1267" s="34"/>
      <c r="H1267" s="35"/>
      <c r="I1267" s="35"/>
      <c r="J1267" s="36"/>
      <c r="K1267" s="37"/>
      <c r="L1267" s="37"/>
      <c r="M1267" s="38"/>
      <c r="N1267" s="39"/>
      <c r="O1267" s="40"/>
      <c r="P1267" s="40"/>
      <c r="Q1267" s="34"/>
      <c r="R1267" s="34"/>
      <c r="S1267" s="41"/>
      <c r="T1267" s="36"/>
      <c r="U1267" s="36"/>
      <c r="V1267" s="42"/>
      <c r="W1267" s="42"/>
      <c r="X1267" s="42"/>
      <c r="Y1267" s="42"/>
      <c r="Z1267" s="36"/>
      <c r="AA1267" s="35"/>
      <c r="AB1267" s="48"/>
      <c r="AC1267" s="43"/>
      <c r="AD1267" s="44"/>
      <c r="AE1267" s="45"/>
      <c r="AF1267" s="36"/>
      <c r="AG1267" s="36"/>
      <c r="AH1267" s="36"/>
      <c r="AI1267" s="49"/>
      <c r="AJ1267" s="42"/>
      <c r="AK1267" s="113"/>
      <c r="AL1267" s="44"/>
      <c r="AM1267" s="46"/>
      <c r="AN1267" s="46"/>
      <c r="AO1267" s="46"/>
      <c r="AP1267" s="46"/>
      <c r="AQ1267" s="46"/>
      <c r="AR1267" s="46"/>
      <c r="BG1267" s="30">
        <f t="shared" si="68"/>
        <v>0</v>
      </c>
      <c r="BH1267" s="30" t="str">
        <f t="shared" si="69"/>
        <v>n/a</v>
      </c>
      <c r="BI1267" s="31" t="b">
        <f t="shared" ref="BI1267:BI1330" si="70">IF(BG1267&gt;BH1267,TRUE,FALSE)</f>
        <v>0</v>
      </c>
    </row>
    <row r="1268" spans="1:61" x14ac:dyDescent="0.15">
      <c r="A1268" s="29"/>
      <c r="B1268" s="32"/>
      <c r="C1268" s="33"/>
      <c r="D1268" s="33"/>
      <c r="E1268" s="47"/>
      <c r="F1268" s="41"/>
      <c r="G1268" s="34"/>
      <c r="H1268" s="35"/>
      <c r="I1268" s="35"/>
      <c r="J1268" s="36"/>
      <c r="K1268" s="37"/>
      <c r="L1268" s="37"/>
      <c r="M1268" s="38"/>
      <c r="N1268" s="39"/>
      <c r="O1268" s="40"/>
      <c r="P1268" s="40"/>
      <c r="Q1268" s="34"/>
      <c r="R1268" s="34"/>
      <c r="S1268" s="41"/>
      <c r="T1268" s="36"/>
      <c r="U1268" s="36"/>
      <c r="V1268" s="42"/>
      <c r="W1268" s="42"/>
      <c r="X1268" s="42"/>
      <c r="Y1268" s="42"/>
      <c r="Z1268" s="36"/>
      <c r="AA1268" s="35"/>
      <c r="AB1268" s="48"/>
      <c r="AC1268" s="43"/>
      <c r="AD1268" s="44"/>
      <c r="AE1268" s="45"/>
      <c r="AF1268" s="36"/>
      <c r="AG1268" s="36"/>
      <c r="AH1268" s="36"/>
      <c r="AI1268" s="49"/>
      <c r="AJ1268" s="42"/>
      <c r="AK1268" s="113"/>
      <c r="AL1268" s="44"/>
      <c r="AM1268" s="46"/>
      <c r="AN1268" s="46"/>
      <c r="AO1268" s="46"/>
      <c r="AP1268" s="46"/>
      <c r="AQ1268" s="46"/>
      <c r="AR1268" s="46"/>
      <c r="BG1268" s="30">
        <f t="shared" si="68"/>
        <v>0</v>
      </c>
      <c r="BH1268" s="30" t="str">
        <f t="shared" si="69"/>
        <v>n/a</v>
      </c>
      <c r="BI1268" s="31" t="b">
        <f t="shared" si="70"/>
        <v>0</v>
      </c>
    </row>
    <row r="1269" spans="1:61" x14ac:dyDescent="0.15">
      <c r="A1269" s="29"/>
      <c r="B1269" s="32"/>
      <c r="C1269" s="33"/>
      <c r="D1269" s="33"/>
      <c r="E1269" s="47"/>
      <c r="F1269" s="41"/>
      <c r="G1269" s="34"/>
      <c r="H1269" s="35"/>
      <c r="I1269" s="35"/>
      <c r="J1269" s="36"/>
      <c r="K1269" s="37"/>
      <c r="L1269" s="37"/>
      <c r="M1269" s="38"/>
      <c r="N1269" s="39"/>
      <c r="O1269" s="40"/>
      <c r="P1269" s="40"/>
      <c r="Q1269" s="34"/>
      <c r="R1269" s="34"/>
      <c r="S1269" s="41"/>
      <c r="T1269" s="36"/>
      <c r="U1269" s="36"/>
      <c r="V1269" s="42"/>
      <c r="W1269" s="42"/>
      <c r="X1269" s="42"/>
      <c r="Y1269" s="42"/>
      <c r="Z1269" s="36"/>
      <c r="AA1269" s="35"/>
      <c r="AB1269" s="48"/>
      <c r="AC1269" s="43"/>
      <c r="AD1269" s="44"/>
      <c r="AE1269" s="45"/>
      <c r="AF1269" s="36"/>
      <c r="AG1269" s="36"/>
      <c r="AH1269" s="36"/>
      <c r="AI1269" s="49"/>
      <c r="AJ1269" s="42"/>
      <c r="AK1269" s="113"/>
      <c r="AL1269" s="44"/>
      <c r="AM1269" s="46"/>
      <c r="AN1269" s="46"/>
      <c r="AO1269" s="46"/>
      <c r="AP1269" s="46"/>
      <c r="AQ1269" s="46"/>
      <c r="AR1269" s="46"/>
      <c r="BG1269" s="30">
        <f t="shared" si="68"/>
        <v>0</v>
      </c>
      <c r="BH1269" s="30" t="str">
        <f t="shared" si="69"/>
        <v>n/a</v>
      </c>
      <c r="BI1269" s="31" t="b">
        <f t="shared" si="70"/>
        <v>0</v>
      </c>
    </row>
    <row r="1270" spans="1:61" x14ac:dyDescent="0.15">
      <c r="A1270" s="29"/>
      <c r="B1270" s="32"/>
      <c r="C1270" s="33"/>
      <c r="D1270" s="33"/>
      <c r="E1270" s="47"/>
      <c r="F1270" s="41"/>
      <c r="G1270" s="34"/>
      <c r="H1270" s="35"/>
      <c r="I1270" s="35"/>
      <c r="J1270" s="36"/>
      <c r="K1270" s="37"/>
      <c r="L1270" s="37"/>
      <c r="M1270" s="38"/>
      <c r="N1270" s="39"/>
      <c r="O1270" s="40"/>
      <c r="P1270" s="40"/>
      <c r="Q1270" s="34"/>
      <c r="R1270" s="34"/>
      <c r="S1270" s="41"/>
      <c r="T1270" s="36"/>
      <c r="U1270" s="36"/>
      <c r="V1270" s="42"/>
      <c r="W1270" s="42"/>
      <c r="X1270" s="42"/>
      <c r="Y1270" s="42"/>
      <c r="Z1270" s="36"/>
      <c r="AA1270" s="35"/>
      <c r="AB1270" s="48"/>
      <c r="AC1270" s="43"/>
      <c r="AD1270" s="44"/>
      <c r="AE1270" s="45"/>
      <c r="AF1270" s="36"/>
      <c r="AG1270" s="36"/>
      <c r="AH1270" s="36"/>
      <c r="AI1270" s="49"/>
      <c r="AJ1270" s="42"/>
      <c r="AK1270" s="113"/>
      <c r="AL1270" s="44"/>
      <c r="AM1270" s="46"/>
      <c r="AN1270" s="46"/>
      <c r="AO1270" s="46"/>
      <c r="AP1270" s="46"/>
      <c r="AQ1270" s="46"/>
      <c r="AR1270" s="46"/>
      <c r="BG1270" s="30">
        <f t="shared" si="68"/>
        <v>0</v>
      </c>
      <c r="BH1270" s="30" t="str">
        <f t="shared" si="69"/>
        <v>n/a</v>
      </c>
      <c r="BI1270" s="31" t="b">
        <f t="shared" si="70"/>
        <v>0</v>
      </c>
    </row>
    <row r="1271" spans="1:61" x14ac:dyDescent="0.15">
      <c r="A1271" s="29"/>
      <c r="B1271" s="32"/>
      <c r="C1271" s="33"/>
      <c r="D1271" s="33"/>
      <c r="E1271" s="47"/>
      <c r="F1271" s="41"/>
      <c r="G1271" s="34"/>
      <c r="H1271" s="35"/>
      <c r="I1271" s="35"/>
      <c r="J1271" s="36"/>
      <c r="K1271" s="37"/>
      <c r="L1271" s="37"/>
      <c r="M1271" s="38"/>
      <c r="N1271" s="39"/>
      <c r="O1271" s="40"/>
      <c r="P1271" s="40"/>
      <c r="Q1271" s="34"/>
      <c r="R1271" s="34"/>
      <c r="S1271" s="41"/>
      <c r="T1271" s="36"/>
      <c r="U1271" s="36"/>
      <c r="V1271" s="42"/>
      <c r="W1271" s="42"/>
      <c r="X1271" s="42"/>
      <c r="Y1271" s="42"/>
      <c r="Z1271" s="36"/>
      <c r="AA1271" s="35"/>
      <c r="AB1271" s="48"/>
      <c r="AC1271" s="43"/>
      <c r="AD1271" s="44"/>
      <c r="AE1271" s="45"/>
      <c r="AF1271" s="36"/>
      <c r="AG1271" s="36"/>
      <c r="AH1271" s="36"/>
      <c r="AI1271" s="49"/>
      <c r="AJ1271" s="42"/>
      <c r="AK1271" s="113"/>
      <c r="AL1271" s="44"/>
      <c r="AM1271" s="46"/>
      <c r="AN1271" s="46"/>
      <c r="AO1271" s="46"/>
      <c r="AP1271" s="46"/>
      <c r="AQ1271" s="46"/>
      <c r="AR1271" s="46"/>
      <c r="BG1271" s="30">
        <f t="shared" si="68"/>
        <v>0</v>
      </c>
      <c r="BH1271" s="30" t="str">
        <f t="shared" si="69"/>
        <v>n/a</v>
      </c>
      <c r="BI1271" s="31" t="b">
        <f t="shared" si="70"/>
        <v>0</v>
      </c>
    </row>
    <row r="1272" spans="1:61" x14ac:dyDescent="0.15">
      <c r="A1272" s="29"/>
      <c r="B1272" s="32"/>
      <c r="C1272" s="33"/>
      <c r="D1272" s="33"/>
      <c r="E1272" s="47"/>
      <c r="F1272" s="41"/>
      <c r="G1272" s="34"/>
      <c r="H1272" s="35"/>
      <c r="I1272" s="35"/>
      <c r="J1272" s="36"/>
      <c r="K1272" s="37"/>
      <c r="L1272" s="37"/>
      <c r="M1272" s="38"/>
      <c r="N1272" s="39"/>
      <c r="O1272" s="40"/>
      <c r="P1272" s="40"/>
      <c r="Q1272" s="34"/>
      <c r="R1272" s="34"/>
      <c r="S1272" s="41"/>
      <c r="T1272" s="36"/>
      <c r="U1272" s="36"/>
      <c r="V1272" s="42"/>
      <c r="W1272" s="42"/>
      <c r="X1272" s="42"/>
      <c r="Y1272" s="42"/>
      <c r="Z1272" s="36"/>
      <c r="AA1272" s="35"/>
      <c r="AB1272" s="48"/>
      <c r="AC1272" s="43"/>
      <c r="AD1272" s="44"/>
      <c r="AE1272" s="45"/>
      <c r="AF1272" s="36"/>
      <c r="AG1272" s="36"/>
      <c r="AH1272" s="36"/>
      <c r="AI1272" s="49"/>
      <c r="AJ1272" s="42"/>
      <c r="AK1272" s="113"/>
      <c r="AL1272" s="44"/>
      <c r="AM1272" s="46"/>
      <c r="AN1272" s="46"/>
      <c r="AO1272" s="46"/>
      <c r="AP1272" s="46"/>
      <c r="AQ1272" s="46"/>
      <c r="AR1272" s="46"/>
      <c r="BG1272" s="30">
        <f t="shared" si="68"/>
        <v>0</v>
      </c>
      <c r="BH1272" s="30" t="str">
        <f t="shared" si="69"/>
        <v>n/a</v>
      </c>
      <c r="BI1272" s="31" t="b">
        <f t="shared" si="70"/>
        <v>0</v>
      </c>
    </row>
    <row r="1273" spans="1:61" x14ac:dyDescent="0.15">
      <c r="A1273" s="29"/>
      <c r="B1273" s="32"/>
      <c r="C1273" s="33"/>
      <c r="D1273" s="33"/>
      <c r="E1273" s="47"/>
      <c r="F1273" s="41"/>
      <c r="G1273" s="34"/>
      <c r="H1273" s="35"/>
      <c r="I1273" s="35"/>
      <c r="J1273" s="36"/>
      <c r="K1273" s="37"/>
      <c r="L1273" s="37"/>
      <c r="M1273" s="38"/>
      <c r="N1273" s="39"/>
      <c r="O1273" s="40"/>
      <c r="P1273" s="40"/>
      <c r="Q1273" s="34"/>
      <c r="R1273" s="34"/>
      <c r="S1273" s="41"/>
      <c r="T1273" s="36"/>
      <c r="U1273" s="36"/>
      <c r="V1273" s="42"/>
      <c r="W1273" s="42"/>
      <c r="X1273" s="42"/>
      <c r="Y1273" s="42"/>
      <c r="Z1273" s="36"/>
      <c r="AA1273" s="35"/>
      <c r="AB1273" s="48"/>
      <c r="AC1273" s="43"/>
      <c r="AD1273" s="44"/>
      <c r="AE1273" s="45"/>
      <c r="AF1273" s="36"/>
      <c r="AG1273" s="36"/>
      <c r="AH1273" s="36"/>
      <c r="AI1273" s="49"/>
      <c r="AJ1273" s="42"/>
      <c r="AK1273" s="113"/>
      <c r="AL1273" s="44"/>
      <c r="AM1273" s="46"/>
      <c r="AN1273" s="46"/>
      <c r="AO1273" s="46"/>
      <c r="AP1273" s="46"/>
      <c r="AQ1273" s="46"/>
      <c r="AR1273" s="46"/>
      <c r="BG1273" s="30">
        <f t="shared" si="68"/>
        <v>0</v>
      </c>
      <c r="BH1273" s="30" t="str">
        <f t="shared" si="69"/>
        <v>n/a</v>
      </c>
      <c r="BI1273" s="31" t="b">
        <f t="shared" si="70"/>
        <v>0</v>
      </c>
    </row>
    <row r="1274" spans="1:61" x14ac:dyDescent="0.15">
      <c r="A1274" s="29"/>
      <c r="B1274" s="32"/>
      <c r="C1274" s="33"/>
      <c r="D1274" s="33"/>
      <c r="E1274" s="47"/>
      <c r="F1274" s="41"/>
      <c r="G1274" s="34"/>
      <c r="H1274" s="35"/>
      <c r="I1274" s="35"/>
      <c r="J1274" s="36"/>
      <c r="K1274" s="37"/>
      <c r="L1274" s="37"/>
      <c r="M1274" s="38"/>
      <c r="N1274" s="39"/>
      <c r="O1274" s="40"/>
      <c r="P1274" s="40"/>
      <c r="Q1274" s="34"/>
      <c r="R1274" s="34"/>
      <c r="S1274" s="41"/>
      <c r="T1274" s="36"/>
      <c r="U1274" s="36"/>
      <c r="V1274" s="42"/>
      <c r="W1274" s="42"/>
      <c r="X1274" s="42"/>
      <c r="Y1274" s="42"/>
      <c r="Z1274" s="36"/>
      <c r="AA1274" s="35"/>
      <c r="AB1274" s="48"/>
      <c r="AC1274" s="43"/>
      <c r="AD1274" s="44"/>
      <c r="AE1274" s="45"/>
      <c r="AF1274" s="36"/>
      <c r="AG1274" s="36"/>
      <c r="AH1274" s="36"/>
      <c r="AI1274" s="49"/>
      <c r="AJ1274" s="42"/>
      <c r="AK1274" s="113"/>
      <c r="AL1274" s="44"/>
      <c r="AM1274" s="46"/>
      <c r="AN1274" s="46"/>
      <c r="AO1274" s="46"/>
      <c r="AP1274" s="46"/>
      <c r="AQ1274" s="46"/>
      <c r="AR1274" s="46"/>
      <c r="BG1274" s="30">
        <f t="shared" si="68"/>
        <v>0</v>
      </c>
      <c r="BH1274" s="30" t="str">
        <f t="shared" si="69"/>
        <v>n/a</v>
      </c>
      <c r="BI1274" s="31" t="b">
        <f t="shared" si="70"/>
        <v>0</v>
      </c>
    </row>
    <row r="1275" spans="1:61" x14ac:dyDescent="0.15">
      <c r="A1275" s="29"/>
      <c r="B1275" s="32"/>
      <c r="C1275" s="33"/>
      <c r="D1275" s="33"/>
      <c r="E1275" s="47"/>
      <c r="F1275" s="41"/>
      <c r="G1275" s="34"/>
      <c r="H1275" s="35"/>
      <c r="I1275" s="35"/>
      <c r="J1275" s="36"/>
      <c r="K1275" s="37"/>
      <c r="L1275" s="37"/>
      <c r="M1275" s="38"/>
      <c r="N1275" s="39"/>
      <c r="O1275" s="40"/>
      <c r="P1275" s="40"/>
      <c r="Q1275" s="34"/>
      <c r="R1275" s="34"/>
      <c r="S1275" s="41"/>
      <c r="T1275" s="36"/>
      <c r="U1275" s="36"/>
      <c r="V1275" s="42"/>
      <c r="W1275" s="42"/>
      <c r="X1275" s="42"/>
      <c r="Y1275" s="42"/>
      <c r="Z1275" s="36"/>
      <c r="AA1275" s="35"/>
      <c r="AB1275" s="48"/>
      <c r="AC1275" s="43"/>
      <c r="AD1275" s="44"/>
      <c r="AE1275" s="45"/>
      <c r="AF1275" s="36"/>
      <c r="AG1275" s="36"/>
      <c r="AH1275" s="36"/>
      <c r="AI1275" s="49"/>
      <c r="AJ1275" s="42"/>
      <c r="AK1275" s="113"/>
      <c r="AL1275" s="44"/>
      <c r="AM1275" s="46"/>
      <c r="AN1275" s="46"/>
      <c r="AO1275" s="46"/>
      <c r="AP1275" s="46"/>
      <c r="AQ1275" s="46"/>
      <c r="AR1275" s="46"/>
      <c r="BG1275" s="30">
        <f t="shared" si="68"/>
        <v>0</v>
      </c>
      <c r="BH1275" s="30" t="str">
        <f t="shared" si="69"/>
        <v>n/a</v>
      </c>
      <c r="BI1275" s="31" t="b">
        <f t="shared" si="70"/>
        <v>0</v>
      </c>
    </row>
    <row r="1276" spans="1:61" x14ac:dyDescent="0.15">
      <c r="A1276" s="29"/>
      <c r="B1276" s="32"/>
      <c r="C1276" s="33"/>
      <c r="D1276" s="33"/>
      <c r="E1276" s="47"/>
      <c r="F1276" s="41"/>
      <c r="G1276" s="34"/>
      <c r="H1276" s="35"/>
      <c r="I1276" s="35"/>
      <c r="J1276" s="36"/>
      <c r="K1276" s="37"/>
      <c r="L1276" s="37"/>
      <c r="M1276" s="38"/>
      <c r="N1276" s="39"/>
      <c r="O1276" s="40"/>
      <c r="P1276" s="40"/>
      <c r="Q1276" s="34"/>
      <c r="R1276" s="34"/>
      <c r="S1276" s="41"/>
      <c r="T1276" s="36"/>
      <c r="U1276" s="36"/>
      <c r="V1276" s="42"/>
      <c r="W1276" s="42"/>
      <c r="X1276" s="42"/>
      <c r="Y1276" s="42"/>
      <c r="Z1276" s="36"/>
      <c r="AA1276" s="35"/>
      <c r="AB1276" s="48"/>
      <c r="AC1276" s="43"/>
      <c r="AD1276" s="44"/>
      <c r="AE1276" s="45"/>
      <c r="AF1276" s="36"/>
      <c r="AG1276" s="36"/>
      <c r="AH1276" s="36"/>
      <c r="AI1276" s="49"/>
      <c r="AJ1276" s="42"/>
      <c r="AK1276" s="113"/>
      <c r="AL1276" s="44"/>
      <c r="AM1276" s="46"/>
      <c r="AN1276" s="46"/>
      <c r="AO1276" s="46"/>
      <c r="AP1276" s="46"/>
      <c r="AQ1276" s="46"/>
      <c r="AR1276" s="46"/>
      <c r="BG1276" s="30">
        <f t="shared" si="68"/>
        <v>0</v>
      </c>
      <c r="BH1276" s="30" t="str">
        <f t="shared" si="69"/>
        <v>n/a</v>
      </c>
      <c r="BI1276" s="31" t="b">
        <f t="shared" si="70"/>
        <v>0</v>
      </c>
    </row>
    <row r="1277" spans="1:61" x14ac:dyDescent="0.15">
      <c r="A1277" s="29"/>
      <c r="B1277" s="32"/>
      <c r="C1277" s="33"/>
      <c r="D1277" s="33"/>
      <c r="E1277" s="47"/>
      <c r="F1277" s="41"/>
      <c r="G1277" s="34"/>
      <c r="H1277" s="35"/>
      <c r="I1277" s="35"/>
      <c r="J1277" s="36"/>
      <c r="K1277" s="37"/>
      <c r="L1277" s="37"/>
      <c r="M1277" s="38"/>
      <c r="N1277" s="39"/>
      <c r="O1277" s="40"/>
      <c r="P1277" s="40"/>
      <c r="Q1277" s="34"/>
      <c r="R1277" s="34"/>
      <c r="S1277" s="41"/>
      <c r="T1277" s="36"/>
      <c r="U1277" s="36"/>
      <c r="V1277" s="42"/>
      <c r="W1277" s="42"/>
      <c r="X1277" s="42"/>
      <c r="Y1277" s="42"/>
      <c r="Z1277" s="36"/>
      <c r="AA1277" s="35"/>
      <c r="AB1277" s="48"/>
      <c r="AC1277" s="43"/>
      <c r="AD1277" s="44"/>
      <c r="AE1277" s="45"/>
      <c r="AF1277" s="36"/>
      <c r="AG1277" s="36"/>
      <c r="AH1277" s="36"/>
      <c r="AI1277" s="49"/>
      <c r="AJ1277" s="42"/>
      <c r="AK1277" s="113"/>
      <c r="AL1277" s="44"/>
      <c r="AM1277" s="46"/>
      <c r="AN1277" s="46"/>
      <c r="AO1277" s="46"/>
      <c r="AP1277" s="46"/>
      <c r="AQ1277" s="46"/>
      <c r="AR1277" s="46"/>
      <c r="BG1277" s="30">
        <f t="shared" si="68"/>
        <v>0</v>
      </c>
      <c r="BH1277" s="30" t="str">
        <f t="shared" si="69"/>
        <v>n/a</v>
      </c>
      <c r="BI1277" s="31" t="b">
        <f t="shared" si="70"/>
        <v>0</v>
      </c>
    </row>
    <row r="1278" spans="1:61" x14ac:dyDescent="0.15">
      <c r="A1278" s="29"/>
      <c r="B1278" s="32"/>
      <c r="C1278" s="33"/>
      <c r="D1278" s="33"/>
      <c r="E1278" s="47"/>
      <c r="F1278" s="41"/>
      <c r="G1278" s="34"/>
      <c r="H1278" s="35"/>
      <c r="I1278" s="35"/>
      <c r="J1278" s="36"/>
      <c r="K1278" s="37"/>
      <c r="L1278" s="37"/>
      <c r="M1278" s="38"/>
      <c r="N1278" s="39"/>
      <c r="O1278" s="40"/>
      <c r="P1278" s="40"/>
      <c r="Q1278" s="34"/>
      <c r="R1278" s="34"/>
      <c r="S1278" s="41"/>
      <c r="T1278" s="36"/>
      <c r="U1278" s="36"/>
      <c r="V1278" s="42"/>
      <c r="W1278" s="42"/>
      <c r="X1278" s="42"/>
      <c r="Y1278" s="42"/>
      <c r="Z1278" s="36"/>
      <c r="AA1278" s="35"/>
      <c r="AB1278" s="48"/>
      <c r="AC1278" s="43"/>
      <c r="AD1278" s="44"/>
      <c r="AE1278" s="45"/>
      <c r="AF1278" s="36"/>
      <c r="AG1278" s="36"/>
      <c r="AH1278" s="36"/>
      <c r="AI1278" s="49"/>
      <c r="AJ1278" s="42"/>
      <c r="AK1278" s="113"/>
      <c r="AL1278" s="44"/>
      <c r="AM1278" s="46"/>
      <c r="AN1278" s="46"/>
      <c r="AO1278" s="46"/>
      <c r="AP1278" s="46"/>
      <c r="AQ1278" s="46"/>
      <c r="AR1278" s="46"/>
      <c r="BG1278" s="30">
        <f t="shared" si="68"/>
        <v>0</v>
      </c>
      <c r="BH1278" s="30" t="str">
        <f t="shared" si="69"/>
        <v>n/a</v>
      </c>
      <c r="BI1278" s="31" t="b">
        <f t="shared" si="70"/>
        <v>0</v>
      </c>
    </row>
    <row r="1279" spans="1:61" x14ac:dyDescent="0.15">
      <c r="A1279" s="29"/>
      <c r="B1279" s="32"/>
      <c r="C1279" s="33"/>
      <c r="D1279" s="33"/>
      <c r="E1279" s="47"/>
      <c r="F1279" s="41"/>
      <c r="G1279" s="34"/>
      <c r="H1279" s="35"/>
      <c r="I1279" s="35"/>
      <c r="J1279" s="36"/>
      <c r="K1279" s="37"/>
      <c r="L1279" s="37"/>
      <c r="M1279" s="38"/>
      <c r="N1279" s="39"/>
      <c r="O1279" s="40"/>
      <c r="P1279" s="40"/>
      <c r="Q1279" s="34"/>
      <c r="R1279" s="34"/>
      <c r="S1279" s="41"/>
      <c r="T1279" s="36"/>
      <c r="U1279" s="36"/>
      <c r="V1279" s="42"/>
      <c r="W1279" s="42"/>
      <c r="X1279" s="42"/>
      <c r="Y1279" s="42"/>
      <c r="Z1279" s="36"/>
      <c r="AA1279" s="35"/>
      <c r="AB1279" s="48"/>
      <c r="AC1279" s="43"/>
      <c r="AD1279" s="44"/>
      <c r="AE1279" s="45"/>
      <c r="AF1279" s="36"/>
      <c r="AG1279" s="36"/>
      <c r="AH1279" s="36"/>
      <c r="AI1279" s="49"/>
      <c r="AJ1279" s="42"/>
      <c r="AK1279" s="113"/>
      <c r="AL1279" s="44"/>
      <c r="AM1279" s="46"/>
      <c r="AN1279" s="46"/>
      <c r="AO1279" s="46"/>
      <c r="AP1279" s="46"/>
      <c r="AQ1279" s="46"/>
      <c r="AR1279" s="46"/>
      <c r="BG1279" s="30">
        <f t="shared" si="68"/>
        <v>0</v>
      </c>
      <c r="BH1279" s="30" t="str">
        <f t="shared" si="69"/>
        <v>n/a</v>
      </c>
      <c r="BI1279" s="31" t="b">
        <f t="shared" si="70"/>
        <v>0</v>
      </c>
    </row>
    <row r="1280" spans="1:61" x14ac:dyDescent="0.15">
      <c r="A1280" s="29"/>
      <c r="B1280" s="32"/>
      <c r="C1280" s="33"/>
      <c r="D1280" s="33"/>
      <c r="E1280" s="47"/>
      <c r="F1280" s="41"/>
      <c r="G1280" s="34"/>
      <c r="H1280" s="35"/>
      <c r="I1280" s="35"/>
      <c r="J1280" s="36"/>
      <c r="K1280" s="37"/>
      <c r="L1280" s="37"/>
      <c r="M1280" s="38"/>
      <c r="N1280" s="39"/>
      <c r="O1280" s="40"/>
      <c r="P1280" s="40"/>
      <c r="Q1280" s="34"/>
      <c r="R1280" s="34"/>
      <c r="S1280" s="41"/>
      <c r="T1280" s="36"/>
      <c r="U1280" s="36"/>
      <c r="V1280" s="42"/>
      <c r="W1280" s="42"/>
      <c r="X1280" s="42"/>
      <c r="Y1280" s="42"/>
      <c r="Z1280" s="36"/>
      <c r="AA1280" s="35"/>
      <c r="AB1280" s="48"/>
      <c r="AC1280" s="43"/>
      <c r="AD1280" s="44"/>
      <c r="AE1280" s="45"/>
      <c r="AF1280" s="36"/>
      <c r="AG1280" s="36"/>
      <c r="AH1280" s="36"/>
      <c r="AI1280" s="49"/>
      <c r="AJ1280" s="42"/>
      <c r="AK1280" s="113"/>
      <c r="AL1280" s="44"/>
      <c r="AM1280" s="46"/>
      <c r="AN1280" s="46"/>
      <c r="AO1280" s="46"/>
      <c r="AP1280" s="46"/>
      <c r="AQ1280" s="46"/>
      <c r="AR1280" s="46"/>
      <c r="BG1280" s="30">
        <f t="shared" si="68"/>
        <v>0</v>
      </c>
      <c r="BH1280" s="30" t="str">
        <f t="shared" si="69"/>
        <v>n/a</v>
      </c>
      <c r="BI1280" s="31" t="b">
        <f t="shared" si="70"/>
        <v>0</v>
      </c>
    </row>
    <row r="1281" spans="1:61" x14ac:dyDescent="0.15">
      <c r="A1281" s="29"/>
      <c r="B1281" s="32"/>
      <c r="C1281" s="33"/>
      <c r="D1281" s="33"/>
      <c r="E1281" s="47"/>
      <c r="F1281" s="41"/>
      <c r="G1281" s="34"/>
      <c r="H1281" s="35"/>
      <c r="I1281" s="35"/>
      <c r="J1281" s="36"/>
      <c r="K1281" s="37"/>
      <c r="L1281" s="37"/>
      <c r="M1281" s="38"/>
      <c r="N1281" s="39"/>
      <c r="O1281" s="40"/>
      <c r="P1281" s="40"/>
      <c r="Q1281" s="34"/>
      <c r="R1281" s="34"/>
      <c r="S1281" s="41"/>
      <c r="T1281" s="36"/>
      <c r="U1281" s="36"/>
      <c r="V1281" s="42"/>
      <c r="W1281" s="42"/>
      <c r="X1281" s="42"/>
      <c r="Y1281" s="42"/>
      <c r="Z1281" s="36"/>
      <c r="AA1281" s="35"/>
      <c r="AB1281" s="48"/>
      <c r="AC1281" s="43"/>
      <c r="AD1281" s="44"/>
      <c r="AE1281" s="45"/>
      <c r="AF1281" s="36"/>
      <c r="AG1281" s="36"/>
      <c r="AH1281" s="36"/>
      <c r="AI1281" s="49"/>
      <c r="AJ1281" s="42"/>
      <c r="AK1281" s="113"/>
      <c r="AL1281" s="44"/>
      <c r="AM1281" s="46"/>
      <c r="AN1281" s="46"/>
      <c r="AO1281" s="46"/>
      <c r="AP1281" s="46"/>
      <c r="AQ1281" s="46"/>
      <c r="AR1281" s="46"/>
      <c r="BG1281" s="30">
        <f t="shared" si="68"/>
        <v>0</v>
      </c>
      <c r="BH1281" s="30" t="str">
        <f t="shared" si="69"/>
        <v>n/a</v>
      </c>
      <c r="BI1281" s="31" t="b">
        <f t="shared" si="70"/>
        <v>0</v>
      </c>
    </row>
    <row r="1282" spans="1:61" x14ac:dyDescent="0.15">
      <c r="A1282" s="29"/>
      <c r="B1282" s="32"/>
      <c r="C1282" s="33"/>
      <c r="D1282" s="33"/>
      <c r="E1282" s="47"/>
      <c r="F1282" s="41"/>
      <c r="G1282" s="34"/>
      <c r="H1282" s="35"/>
      <c r="I1282" s="35"/>
      <c r="J1282" s="36"/>
      <c r="K1282" s="37"/>
      <c r="L1282" s="37"/>
      <c r="M1282" s="38"/>
      <c r="N1282" s="39"/>
      <c r="O1282" s="40"/>
      <c r="P1282" s="40"/>
      <c r="Q1282" s="34"/>
      <c r="R1282" s="34"/>
      <c r="S1282" s="41"/>
      <c r="T1282" s="36"/>
      <c r="U1282" s="36"/>
      <c r="V1282" s="42"/>
      <c r="W1282" s="42"/>
      <c r="X1282" s="42"/>
      <c r="Y1282" s="42"/>
      <c r="Z1282" s="36"/>
      <c r="AA1282" s="35"/>
      <c r="AB1282" s="48"/>
      <c r="AC1282" s="43"/>
      <c r="AD1282" s="44"/>
      <c r="AE1282" s="45"/>
      <c r="AF1282" s="36"/>
      <c r="AG1282" s="36"/>
      <c r="AH1282" s="36"/>
      <c r="AI1282" s="49"/>
      <c r="AJ1282" s="42"/>
      <c r="AK1282" s="113"/>
      <c r="AL1282" s="44"/>
      <c r="AM1282" s="46"/>
      <c r="AN1282" s="46"/>
      <c r="AO1282" s="46"/>
      <c r="AP1282" s="46"/>
      <c r="AQ1282" s="46"/>
      <c r="AR1282" s="46"/>
      <c r="BG1282" s="30">
        <f t="shared" si="68"/>
        <v>0</v>
      </c>
      <c r="BH1282" s="30" t="str">
        <f t="shared" si="69"/>
        <v>n/a</v>
      </c>
      <c r="BI1282" s="31" t="b">
        <f t="shared" si="70"/>
        <v>0</v>
      </c>
    </row>
    <row r="1283" spans="1:61" x14ac:dyDescent="0.15">
      <c r="A1283" s="29"/>
      <c r="B1283" s="32"/>
      <c r="C1283" s="33"/>
      <c r="D1283" s="33"/>
      <c r="E1283" s="47"/>
      <c r="F1283" s="41"/>
      <c r="G1283" s="34"/>
      <c r="H1283" s="35"/>
      <c r="I1283" s="35"/>
      <c r="J1283" s="36"/>
      <c r="K1283" s="37"/>
      <c r="L1283" s="37"/>
      <c r="M1283" s="38"/>
      <c r="N1283" s="39"/>
      <c r="O1283" s="40"/>
      <c r="P1283" s="40"/>
      <c r="Q1283" s="34"/>
      <c r="R1283" s="34"/>
      <c r="S1283" s="41"/>
      <c r="T1283" s="36"/>
      <c r="U1283" s="36"/>
      <c r="V1283" s="42"/>
      <c r="W1283" s="42"/>
      <c r="X1283" s="42"/>
      <c r="Y1283" s="42"/>
      <c r="Z1283" s="36"/>
      <c r="AA1283" s="35"/>
      <c r="AB1283" s="48"/>
      <c r="AC1283" s="43"/>
      <c r="AD1283" s="44"/>
      <c r="AE1283" s="45"/>
      <c r="AF1283" s="36"/>
      <c r="AG1283" s="36"/>
      <c r="AH1283" s="36"/>
      <c r="AI1283" s="49"/>
      <c r="AJ1283" s="42"/>
      <c r="AK1283" s="113"/>
      <c r="AL1283" s="44"/>
      <c r="AM1283" s="46"/>
      <c r="AN1283" s="46"/>
      <c r="AO1283" s="46"/>
      <c r="AP1283" s="46"/>
      <c r="AQ1283" s="46"/>
      <c r="AR1283" s="46"/>
      <c r="BG1283" s="30">
        <f t="shared" si="68"/>
        <v>0</v>
      </c>
      <c r="BH1283" s="30" t="str">
        <f t="shared" si="69"/>
        <v>n/a</v>
      </c>
      <c r="BI1283" s="31" t="b">
        <f t="shared" si="70"/>
        <v>0</v>
      </c>
    </row>
    <row r="1284" spans="1:61" x14ac:dyDescent="0.15">
      <c r="A1284" s="29"/>
      <c r="B1284" s="32"/>
      <c r="C1284" s="33"/>
      <c r="D1284" s="33"/>
      <c r="E1284" s="47"/>
      <c r="F1284" s="41"/>
      <c r="G1284" s="34"/>
      <c r="H1284" s="35"/>
      <c r="I1284" s="35"/>
      <c r="J1284" s="36"/>
      <c r="K1284" s="37"/>
      <c r="L1284" s="37"/>
      <c r="M1284" s="38"/>
      <c r="N1284" s="39"/>
      <c r="O1284" s="40"/>
      <c r="P1284" s="40"/>
      <c r="Q1284" s="34"/>
      <c r="R1284" s="34"/>
      <c r="S1284" s="41"/>
      <c r="T1284" s="36"/>
      <c r="U1284" s="36"/>
      <c r="V1284" s="42"/>
      <c r="W1284" s="42"/>
      <c r="X1284" s="42"/>
      <c r="Y1284" s="42"/>
      <c r="Z1284" s="36"/>
      <c r="AA1284" s="35"/>
      <c r="AB1284" s="48"/>
      <c r="AC1284" s="43"/>
      <c r="AD1284" s="44"/>
      <c r="AE1284" s="45"/>
      <c r="AF1284" s="36"/>
      <c r="AG1284" s="36"/>
      <c r="AH1284" s="36"/>
      <c r="AI1284" s="49"/>
      <c r="AJ1284" s="42"/>
      <c r="AK1284" s="113"/>
      <c r="AL1284" s="44"/>
      <c r="AM1284" s="46"/>
      <c r="AN1284" s="46"/>
      <c r="AO1284" s="46"/>
      <c r="AP1284" s="46"/>
      <c r="AQ1284" s="46"/>
      <c r="AR1284" s="46"/>
      <c r="BG1284" s="30">
        <f t="shared" si="68"/>
        <v>0</v>
      </c>
      <c r="BH1284" s="30" t="str">
        <f t="shared" si="69"/>
        <v>n/a</v>
      </c>
      <c r="BI1284" s="31" t="b">
        <f t="shared" si="70"/>
        <v>0</v>
      </c>
    </row>
    <row r="1285" spans="1:61" x14ac:dyDescent="0.15">
      <c r="A1285" s="29"/>
      <c r="B1285" s="32"/>
      <c r="C1285" s="33"/>
      <c r="D1285" s="33"/>
      <c r="E1285" s="47"/>
      <c r="F1285" s="41"/>
      <c r="G1285" s="34"/>
      <c r="H1285" s="35"/>
      <c r="I1285" s="35"/>
      <c r="J1285" s="36"/>
      <c r="K1285" s="37"/>
      <c r="L1285" s="37"/>
      <c r="M1285" s="38"/>
      <c r="N1285" s="39"/>
      <c r="O1285" s="40"/>
      <c r="P1285" s="40"/>
      <c r="Q1285" s="34"/>
      <c r="R1285" s="34"/>
      <c r="S1285" s="41"/>
      <c r="T1285" s="36"/>
      <c r="U1285" s="36"/>
      <c r="V1285" s="42"/>
      <c r="W1285" s="42"/>
      <c r="X1285" s="42"/>
      <c r="Y1285" s="42"/>
      <c r="Z1285" s="36"/>
      <c r="AA1285" s="35"/>
      <c r="AB1285" s="48"/>
      <c r="AC1285" s="43"/>
      <c r="AD1285" s="44"/>
      <c r="AE1285" s="45"/>
      <c r="AF1285" s="36"/>
      <c r="AG1285" s="36"/>
      <c r="AH1285" s="36"/>
      <c r="AI1285" s="49"/>
      <c r="AJ1285" s="42"/>
      <c r="AK1285" s="113"/>
      <c r="AL1285" s="44"/>
      <c r="AM1285" s="46"/>
      <c r="AN1285" s="46"/>
      <c r="AO1285" s="46"/>
      <c r="AP1285" s="46"/>
      <c r="AQ1285" s="46"/>
      <c r="AR1285" s="46"/>
      <c r="BG1285" s="30">
        <f t="shared" si="68"/>
        <v>0</v>
      </c>
      <c r="BH1285" s="30" t="str">
        <f t="shared" si="69"/>
        <v>n/a</v>
      </c>
      <c r="BI1285" s="31" t="b">
        <f t="shared" si="70"/>
        <v>0</v>
      </c>
    </row>
    <row r="1286" spans="1:61" x14ac:dyDescent="0.15">
      <c r="A1286" s="29"/>
      <c r="B1286" s="32"/>
      <c r="C1286" s="33"/>
      <c r="D1286" s="33"/>
      <c r="E1286" s="47"/>
      <c r="F1286" s="41"/>
      <c r="G1286" s="34"/>
      <c r="H1286" s="35"/>
      <c r="I1286" s="35"/>
      <c r="J1286" s="36"/>
      <c r="K1286" s="37"/>
      <c r="L1286" s="37"/>
      <c r="M1286" s="38"/>
      <c r="N1286" s="39"/>
      <c r="O1286" s="40"/>
      <c r="P1286" s="40"/>
      <c r="Q1286" s="34"/>
      <c r="R1286" s="34"/>
      <c r="S1286" s="41"/>
      <c r="T1286" s="36"/>
      <c r="U1286" s="36"/>
      <c r="V1286" s="42"/>
      <c r="W1286" s="42"/>
      <c r="X1286" s="42"/>
      <c r="Y1286" s="42"/>
      <c r="Z1286" s="36"/>
      <c r="AA1286" s="35"/>
      <c r="AB1286" s="48"/>
      <c r="AC1286" s="43"/>
      <c r="AD1286" s="44"/>
      <c r="AE1286" s="45"/>
      <c r="AF1286" s="36"/>
      <c r="AG1286" s="36"/>
      <c r="AH1286" s="36"/>
      <c r="AI1286" s="49"/>
      <c r="AJ1286" s="42"/>
      <c r="AK1286" s="113"/>
      <c r="AL1286" s="44"/>
      <c r="AM1286" s="46"/>
      <c r="AN1286" s="46"/>
      <c r="AO1286" s="46"/>
      <c r="AP1286" s="46"/>
      <c r="AQ1286" s="46"/>
      <c r="AR1286" s="46"/>
      <c r="BG1286" s="30">
        <f t="shared" si="68"/>
        <v>0</v>
      </c>
      <c r="BH1286" s="30" t="str">
        <f t="shared" si="69"/>
        <v>n/a</v>
      </c>
      <c r="BI1286" s="31" t="b">
        <f t="shared" si="70"/>
        <v>0</v>
      </c>
    </row>
    <row r="1287" spans="1:61" x14ac:dyDescent="0.15">
      <c r="A1287" s="29"/>
      <c r="B1287" s="32"/>
      <c r="C1287" s="33"/>
      <c r="D1287" s="33"/>
      <c r="E1287" s="47"/>
      <c r="F1287" s="41"/>
      <c r="G1287" s="34"/>
      <c r="H1287" s="35"/>
      <c r="I1287" s="35"/>
      <c r="J1287" s="36"/>
      <c r="K1287" s="37"/>
      <c r="L1287" s="37"/>
      <c r="M1287" s="38"/>
      <c r="N1287" s="39"/>
      <c r="O1287" s="40"/>
      <c r="P1287" s="40"/>
      <c r="Q1287" s="34"/>
      <c r="R1287" s="34"/>
      <c r="S1287" s="41"/>
      <c r="T1287" s="36"/>
      <c r="U1287" s="36"/>
      <c r="V1287" s="42"/>
      <c r="W1287" s="42"/>
      <c r="X1287" s="42"/>
      <c r="Y1287" s="42"/>
      <c r="Z1287" s="36"/>
      <c r="AA1287" s="35"/>
      <c r="AB1287" s="48"/>
      <c r="AC1287" s="43"/>
      <c r="AD1287" s="44"/>
      <c r="AE1287" s="45"/>
      <c r="AF1287" s="36"/>
      <c r="AG1287" s="36"/>
      <c r="AH1287" s="36"/>
      <c r="AI1287" s="49"/>
      <c r="AJ1287" s="42"/>
      <c r="AK1287" s="113"/>
      <c r="AL1287" s="44"/>
      <c r="AM1287" s="46"/>
      <c r="AN1287" s="46"/>
      <c r="AO1287" s="46"/>
      <c r="AP1287" s="46"/>
      <c r="AQ1287" s="46"/>
      <c r="AR1287" s="46"/>
      <c r="BG1287" s="30">
        <f t="shared" si="68"/>
        <v>0</v>
      </c>
      <c r="BH1287" s="30" t="str">
        <f t="shared" si="69"/>
        <v>n/a</v>
      </c>
      <c r="BI1287" s="31" t="b">
        <f t="shared" si="70"/>
        <v>0</v>
      </c>
    </row>
    <row r="1288" spans="1:61" x14ac:dyDescent="0.15">
      <c r="A1288" s="29"/>
      <c r="B1288" s="32"/>
      <c r="C1288" s="33"/>
      <c r="D1288" s="33"/>
      <c r="E1288" s="47"/>
      <c r="F1288" s="41"/>
      <c r="G1288" s="34"/>
      <c r="H1288" s="35"/>
      <c r="I1288" s="35"/>
      <c r="J1288" s="36"/>
      <c r="K1288" s="37"/>
      <c r="L1288" s="37"/>
      <c r="M1288" s="38"/>
      <c r="N1288" s="39"/>
      <c r="O1288" s="40"/>
      <c r="P1288" s="40"/>
      <c r="Q1288" s="34"/>
      <c r="R1288" s="34"/>
      <c r="S1288" s="41"/>
      <c r="T1288" s="36"/>
      <c r="U1288" s="36"/>
      <c r="V1288" s="42"/>
      <c r="W1288" s="42"/>
      <c r="X1288" s="42"/>
      <c r="Y1288" s="42"/>
      <c r="Z1288" s="36"/>
      <c r="AA1288" s="35"/>
      <c r="AB1288" s="48"/>
      <c r="AC1288" s="43"/>
      <c r="AD1288" s="44"/>
      <c r="AE1288" s="45"/>
      <c r="AF1288" s="36"/>
      <c r="AG1288" s="36"/>
      <c r="AH1288" s="36"/>
      <c r="AI1288" s="49"/>
      <c r="AJ1288" s="42"/>
      <c r="AK1288" s="113"/>
      <c r="AL1288" s="44"/>
      <c r="AM1288" s="46"/>
      <c r="AN1288" s="46"/>
      <c r="AO1288" s="46"/>
      <c r="AP1288" s="46"/>
      <c r="AQ1288" s="46"/>
      <c r="AR1288" s="46"/>
      <c r="BG1288" s="30">
        <f t="shared" si="68"/>
        <v>0</v>
      </c>
      <c r="BH1288" s="30" t="str">
        <f t="shared" si="69"/>
        <v>n/a</v>
      </c>
      <c r="BI1288" s="31" t="b">
        <f t="shared" si="70"/>
        <v>0</v>
      </c>
    </row>
    <row r="1289" spans="1:61" x14ac:dyDescent="0.15">
      <c r="A1289" s="29"/>
      <c r="B1289" s="32"/>
      <c r="C1289" s="33"/>
      <c r="D1289" s="33"/>
      <c r="E1289" s="47"/>
      <c r="F1289" s="41"/>
      <c r="G1289" s="34"/>
      <c r="H1289" s="35"/>
      <c r="I1289" s="35"/>
      <c r="J1289" s="36"/>
      <c r="K1289" s="37"/>
      <c r="L1289" s="37"/>
      <c r="M1289" s="38"/>
      <c r="N1289" s="39"/>
      <c r="O1289" s="40"/>
      <c r="P1289" s="40"/>
      <c r="Q1289" s="34"/>
      <c r="R1289" s="34"/>
      <c r="S1289" s="41"/>
      <c r="T1289" s="36"/>
      <c r="U1289" s="36"/>
      <c r="V1289" s="42"/>
      <c r="W1289" s="42"/>
      <c r="X1289" s="42"/>
      <c r="Y1289" s="42"/>
      <c r="Z1289" s="36"/>
      <c r="AA1289" s="35"/>
      <c r="AB1289" s="48"/>
      <c r="AC1289" s="43"/>
      <c r="AD1289" s="44"/>
      <c r="AE1289" s="45"/>
      <c r="AF1289" s="36"/>
      <c r="AG1289" s="36"/>
      <c r="AH1289" s="36"/>
      <c r="AI1289" s="49"/>
      <c r="AJ1289" s="42"/>
      <c r="AK1289" s="113"/>
      <c r="AL1289" s="44"/>
      <c r="AM1289" s="46"/>
      <c r="AN1289" s="46"/>
      <c r="AO1289" s="46"/>
      <c r="AP1289" s="46"/>
      <c r="AQ1289" s="46"/>
      <c r="AR1289" s="46"/>
      <c r="BG1289" s="30">
        <f t="shared" si="68"/>
        <v>0</v>
      </c>
      <c r="BH1289" s="30" t="str">
        <f t="shared" si="69"/>
        <v>n/a</v>
      </c>
      <c r="BI1289" s="31" t="b">
        <f t="shared" si="70"/>
        <v>0</v>
      </c>
    </row>
    <row r="1290" spans="1:61" x14ac:dyDescent="0.15">
      <c r="A1290" s="29"/>
      <c r="B1290" s="32"/>
      <c r="C1290" s="33"/>
      <c r="D1290" s="33"/>
      <c r="E1290" s="47"/>
      <c r="F1290" s="41"/>
      <c r="G1290" s="34"/>
      <c r="H1290" s="35"/>
      <c r="I1290" s="35"/>
      <c r="J1290" s="36"/>
      <c r="K1290" s="37"/>
      <c r="L1290" s="37"/>
      <c r="M1290" s="38"/>
      <c r="N1290" s="39"/>
      <c r="O1290" s="40"/>
      <c r="P1290" s="40"/>
      <c r="Q1290" s="34"/>
      <c r="R1290" s="34"/>
      <c r="S1290" s="41"/>
      <c r="T1290" s="36"/>
      <c r="U1290" s="36"/>
      <c r="V1290" s="42"/>
      <c r="W1290" s="42"/>
      <c r="X1290" s="42"/>
      <c r="Y1290" s="42"/>
      <c r="Z1290" s="36"/>
      <c r="AA1290" s="35"/>
      <c r="AB1290" s="48"/>
      <c r="AC1290" s="43"/>
      <c r="AD1290" s="44"/>
      <c r="AE1290" s="45"/>
      <c r="AF1290" s="36"/>
      <c r="AG1290" s="36"/>
      <c r="AH1290" s="36"/>
      <c r="AI1290" s="49"/>
      <c r="AJ1290" s="42"/>
      <c r="AK1290" s="113"/>
      <c r="AL1290" s="44"/>
      <c r="AM1290" s="46"/>
      <c r="AN1290" s="46"/>
      <c r="AO1290" s="46"/>
      <c r="AP1290" s="46"/>
      <c r="AQ1290" s="46"/>
      <c r="AR1290" s="46"/>
      <c r="BG1290" s="30">
        <f t="shared" si="68"/>
        <v>0</v>
      </c>
      <c r="BH1290" s="30" t="str">
        <f t="shared" si="69"/>
        <v>n/a</v>
      </c>
      <c r="BI1290" s="31" t="b">
        <f t="shared" si="70"/>
        <v>0</v>
      </c>
    </row>
    <row r="1291" spans="1:61" x14ac:dyDescent="0.15">
      <c r="A1291" s="29"/>
      <c r="B1291" s="32"/>
      <c r="C1291" s="33"/>
      <c r="D1291" s="33"/>
      <c r="E1291" s="47"/>
      <c r="F1291" s="41"/>
      <c r="G1291" s="34"/>
      <c r="H1291" s="35"/>
      <c r="I1291" s="35"/>
      <c r="J1291" s="36"/>
      <c r="K1291" s="37"/>
      <c r="L1291" s="37"/>
      <c r="M1291" s="38"/>
      <c r="N1291" s="39"/>
      <c r="O1291" s="40"/>
      <c r="P1291" s="40"/>
      <c r="Q1291" s="34"/>
      <c r="R1291" s="34"/>
      <c r="S1291" s="41"/>
      <c r="T1291" s="36"/>
      <c r="U1291" s="36"/>
      <c r="V1291" s="42"/>
      <c r="W1291" s="42"/>
      <c r="X1291" s="42"/>
      <c r="Y1291" s="42"/>
      <c r="Z1291" s="36"/>
      <c r="AA1291" s="35"/>
      <c r="AB1291" s="48"/>
      <c r="AC1291" s="43"/>
      <c r="AD1291" s="44"/>
      <c r="AE1291" s="45"/>
      <c r="AF1291" s="36"/>
      <c r="AG1291" s="36"/>
      <c r="AH1291" s="36"/>
      <c r="AI1291" s="49"/>
      <c r="AJ1291" s="42"/>
      <c r="AK1291" s="113"/>
      <c r="AL1291" s="44"/>
      <c r="AM1291" s="46"/>
      <c r="AN1291" s="46"/>
      <c r="AO1291" s="46"/>
      <c r="AP1291" s="46"/>
      <c r="AQ1291" s="46"/>
      <c r="AR1291" s="46"/>
      <c r="BG1291" s="30">
        <f t="shared" si="68"/>
        <v>0</v>
      </c>
      <c r="BH1291" s="30" t="str">
        <f t="shared" si="69"/>
        <v>n/a</v>
      </c>
      <c r="BI1291" s="31" t="b">
        <f t="shared" si="70"/>
        <v>0</v>
      </c>
    </row>
    <row r="1292" spans="1:61" x14ac:dyDescent="0.15">
      <c r="A1292" s="29"/>
      <c r="B1292" s="32"/>
      <c r="C1292" s="33"/>
      <c r="D1292" s="33"/>
      <c r="E1292" s="47"/>
      <c r="F1292" s="41"/>
      <c r="G1292" s="34"/>
      <c r="H1292" s="35"/>
      <c r="I1292" s="35"/>
      <c r="J1292" s="36"/>
      <c r="K1292" s="37"/>
      <c r="L1292" s="37"/>
      <c r="M1292" s="38"/>
      <c r="N1292" s="39"/>
      <c r="O1292" s="40"/>
      <c r="P1292" s="40"/>
      <c r="Q1292" s="34"/>
      <c r="R1292" s="34"/>
      <c r="S1292" s="41"/>
      <c r="T1292" s="36"/>
      <c r="U1292" s="36"/>
      <c r="V1292" s="42"/>
      <c r="W1292" s="42"/>
      <c r="X1292" s="42"/>
      <c r="Y1292" s="42"/>
      <c r="Z1292" s="36"/>
      <c r="AA1292" s="35"/>
      <c r="AB1292" s="48"/>
      <c r="AC1292" s="43"/>
      <c r="AD1292" s="44"/>
      <c r="AE1292" s="45"/>
      <c r="AF1292" s="36"/>
      <c r="AG1292" s="36"/>
      <c r="AH1292" s="36"/>
      <c r="AI1292" s="49"/>
      <c r="AJ1292" s="42"/>
      <c r="AK1292" s="113"/>
      <c r="AL1292" s="44"/>
      <c r="AM1292" s="46"/>
      <c r="AN1292" s="46"/>
      <c r="AO1292" s="46"/>
      <c r="AP1292" s="46"/>
      <c r="AQ1292" s="46"/>
      <c r="AR1292" s="46"/>
      <c r="BG1292" s="30">
        <f t="shared" si="68"/>
        <v>0</v>
      </c>
      <c r="BH1292" s="30" t="str">
        <f t="shared" si="69"/>
        <v>n/a</v>
      </c>
      <c r="BI1292" s="31" t="b">
        <f t="shared" si="70"/>
        <v>0</v>
      </c>
    </row>
    <row r="1293" spans="1:61" x14ac:dyDescent="0.15">
      <c r="A1293" s="29"/>
      <c r="B1293" s="32"/>
      <c r="C1293" s="33"/>
      <c r="D1293" s="33"/>
      <c r="E1293" s="47"/>
      <c r="F1293" s="41"/>
      <c r="G1293" s="34"/>
      <c r="H1293" s="35"/>
      <c r="I1293" s="35"/>
      <c r="J1293" s="36"/>
      <c r="K1293" s="37"/>
      <c r="L1293" s="37"/>
      <c r="M1293" s="38"/>
      <c r="N1293" s="39"/>
      <c r="O1293" s="40"/>
      <c r="P1293" s="40"/>
      <c r="Q1293" s="34"/>
      <c r="R1293" s="34"/>
      <c r="S1293" s="41"/>
      <c r="T1293" s="36"/>
      <c r="U1293" s="36"/>
      <c r="V1293" s="42"/>
      <c r="W1293" s="42"/>
      <c r="X1293" s="42"/>
      <c r="Y1293" s="42"/>
      <c r="Z1293" s="36"/>
      <c r="AA1293" s="35"/>
      <c r="AB1293" s="48"/>
      <c r="AC1293" s="43"/>
      <c r="AD1293" s="44"/>
      <c r="AE1293" s="45"/>
      <c r="AF1293" s="36"/>
      <c r="AG1293" s="36"/>
      <c r="AH1293" s="36"/>
      <c r="AI1293" s="49"/>
      <c r="AJ1293" s="42"/>
      <c r="AK1293" s="113"/>
      <c r="AL1293" s="44"/>
      <c r="AM1293" s="46"/>
      <c r="AN1293" s="46"/>
      <c r="AO1293" s="46"/>
      <c r="AP1293" s="46"/>
      <c r="AQ1293" s="46"/>
      <c r="AR1293" s="46"/>
      <c r="BG1293" s="30">
        <f t="shared" si="68"/>
        <v>0</v>
      </c>
      <c r="BH1293" s="30" t="str">
        <f t="shared" si="69"/>
        <v>n/a</v>
      </c>
      <c r="BI1293" s="31" t="b">
        <f t="shared" si="70"/>
        <v>0</v>
      </c>
    </row>
    <row r="1294" spans="1:61" x14ac:dyDescent="0.15">
      <c r="A1294" s="29"/>
      <c r="B1294" s="32"/>
      <c r="C1294" s="33"/>
      <c r="D1294" s="33"/>
      <c r="E1294" s="47"/>
      <c r="F1294" s="41"/>
      <c r="G1294" s="34"/>
      <c r="H1294" s="35"/>
      <c r="I1294" s="35"/>
      <c r="J1294" s="36"/>
      <c r="K1294" s="37"/>
      <c r="L1294" s="37"/>
      <c r="M1294" s="38"/>
      <c r="N1294" s="39"/>
      <c r="O1294" s="40"/>
      <c r="P1294" s="40"/>
      <c r="Q1294" s="34"/>
      <c r="R1294" s="34"/>
      <c r="S1294" s="41"/>
      <c r="T1294" s="36"/>
      <c r="U1294" s="36"/>
      <c r="V1294" s="42"/>
      <c r="W1294" s="42"/>
      <c r="X1294" s="42"/>
      <c r="Y1294" s="42"/>
      <c r="Z1294" s="36"/>
      <c r="AA1294" s="35"/>
      <c r="AB1294" s="48"/>
      <c r="AC1294" s="43"/>
      <c r="AD1294" s="44"/>
      <c r="AE1294" s="45"/>
      <c r="AF1294" s="36"/>
      <c r="AG1294" s="36"/>
      <c r="AH1294" s="36"/>
      <c r="AI1294" s="49"/>
      <c r="AJ1294" s="42"/>
      <c r="AK1294" s="113"/>
      <c r="AL1294" s="44"/>
      <c r="AM1294" s="46"/>
      <c r="AN1294" s="46"/>
      <c r="AO1294" s="46"/>
      <c r="AP1294" s="46"/>
      <c r="AQ1294" s="46"/>
      <c r="AR1294" s="46"/>
      <c r="BG1294" s="30">
        <f t="shared" si="68"/>
        <v>0</v>
      </c>
      <c r="BH1294" s="30" t="str">
        <f t="shared" si="69"/>
        <v>n/a</v>
      </c>
      <c r="BI1294" s="31" t="b">
        <f t="shared" si="70"/>
        <v>0</v>
      </c>
    </row>
    <row r="1295" spans="1:61" x14ac:dyDescent="0.15">
      <c r="A1295" s="29"/>
      <c r="B1295" s="32"/>
      <c r="C1295" s="33"/>
      <c r="D1295" s="33"/>
      <c r="E1295" s="47"/>
      <c r="F1295" s="41"/>
      <c r="G1295" s="34"/>
      <c r="H1295" s="35"/>
      <c r="I1295" s="35"/>
      <c r="J1295" s="36"/>
      <c r="K1295" s="37"/>
      <c r="L1295" s="37"/>
      <c r="M1295" s="38"/>
      <c r="N1295" s="39"/>
      <c r="O1295" s="40"/>
      <c r="P1295" s="40"/>
      <c r="Q1295" s="34"/>
      <c r="R1295" s="34"/>
      <c r="S1295" s="41"/>
      <c r="T1295" s="36"/>
      <c r="U1295" s="36"/>
      <c r="V1295" s="42"/>
      <c r="W1295" s="42"/>
      <c r="X1295" s="42"/>
      <c r="Y1295" s="42"/>
      <c r="Z1295" s="36"/>
      <c r="AA1295" s="35"/>
      <c r="AB1295" s="48"/>
      <c r="AC1295" s="43"/>
      <c r="AD1295" s="44"/>
      <c r="AE1295" s="45"/>
      <c r="AF1295" s="36"/>
      <c r="AG1295" s="36"/>
      <c r="AH1295" s="36"/>
      <c r="AI1295" s="49"/>
      <c r="AJ1295" s="42"/>
      <c r="AK1295" s="113"/>
      <c r="AL1295" s="44"/>
      <c r="AM1295" s="46"/>
      <c r="AN1295" s="46"/>
      <c r="AO1295" s="46"/>
      <c r="AP1295" s="46"/>
      <c r="AQ1295" s="46"/>
      <c r="AR1295" s="46"/>
      <c r="BG1295" s="30">
        <f t="shared" si="68"/>
        <v>0</v>
      </c>
      <c r="BH1295" s="30" t="str">
        <f t="shared" si="69"/>
        <v>n/a</v>
      </c>
      <c r="BI1295" s="31" t="b">
        <f t="shared" si="70"/>
        <v>0</v>
      </c>
    </row>
    <row r="1296" spans="1:61" x14ac:dyDescent="0.15">
      <c r="A1296" s="29"/>
      <c r="B1296" s="32"/>
      <c r="C1296" s="33"/>
      <c r="D1296" s="33"/>
      <c r="E1296" s="47"/>
      <c r="F1296" s="41"/>
      <c r="G1296" s="34"/>
      <c r="H1296" s="35"/>
      <c r="I1296" s="35"/>
      <c r="J1296" s="36"/>
      <c r="K1296" s="37"/>
      <c r="L1296" s="37"/>
      <c r="M1296" s="38"/>
      <c r="N1296" s="39"/>
      <c r="O1296" s="40"/>
      <c r="P1296" s="40"/>
      <c r="Q1296" s="34"/>
      <c r="R1296" s="34"/>
      <c r="S1296" s="41"/>
      <c r="T1296" s="36"/>
      <c r="U1296" s="36"/>
      <c r="V1296" s="42"/>
      <c r="W1296" s="42"/>
      <c r="X1296" s="42"/>
      <c r="Y1296" s="42"/>
      <c r="Z1296" s="36"/>
      <c r="AA1296" s="35"/>
      <c r="AB1296" s="48"/>
      <c r="AC1296" s="43"/>
      <c r="AD1296" s="44"/>
      <c r="AE1296" s="45"/>
      <c r="AF1296" s="36"/>
      <c r="AG1296" s="36"/>
      <c r="AH1296" s="36"/>
      <c r="AI1296" s="49"/>
      <c r="AJ1296" s="42"/>
      <c r="AK1296" s="113"/>
      <c r="AL1296" s="44"/>
      <c r="AM1296" s="46"/>
      <c r="AN1296" s="46"/>
      <c r="AO1296" s="46"/>
      <c r="AP1296" s="46"/>
      <c r="AQ1296" s="46"/>
      <c r="AR1296" s="46"/>
      <c r="BG1296" s="30">
        <f t="shared" si="68"/>
        <v>0</v>
      </c>
      <c r="BH1296" s="30" t="str">
        <f t="shared" si="69"/>
        <v>n/a</v>
      </c>
      <c r="BI1296" s="31" t="b">
        <f t="shared" si="70"/>
        <v>0</v>
      </c>
    </row>
    <row r="1297" spans="1:61" x14ac:dyDescent="0.15">
      <c r="A1297" s="29"/>
      <c r="B1297" s="32"/>
      <c r="C1297" s="33"/>
      <c r="D1297" s="33"/>
      <c r="E1297" s="47"/>
      <c r="F1297" s="41"/>
      <c r="G1297" s="34"/>
      <c r="H1297" s="35"/>
      <c r="I1297" s="35"/>
      <c r="J1297" s="36"/>
      <c r="K1297" s="37"/>
      <c r="L1297" s="37"/>
      <c r="M1297" s="38"/>
      <c r="N1297" s="39"/>
      <c r="O1297" s="40"/>
      <c r="P1297" s="40"/>
      <c r="Q1297" s="34"/>
      <c r="R1297" s="34"/>
      <c r="S1297" s="41"/>
      <c r="T1297" s="36"/>
      <c r="U1297" s="36"/>
      <c r="V1297" s="42"/>
      <c r="W1297" s="42"/>
      <c r="X1297" s="42"/>
      <c r="Y1297" s="42"/>
      <c r="Z1297" s="36"/>
      <c r="AA1297" s="35"/>
      <c r="AB1297" s="48"/>
      <c r="AC1297" s="43"/>
      <c r="AD1297" s="44"/>
      <c r="AE1297" s="45"/>
      <c r="AF1297" s="36"/>
      <c r="AG1297" s="36"/>
      <c r="AH1297" s="36"/>
      <c r="AI1297" s="49"/>
      <c r="AJ1297" s="42"/>
      <c r="AK1297" s="113"/>
      <c r="AL1297" s="44"/>
      <c r="AM1297" s="46"/>
      <c r="AN1297" s="46"/>
      <c r="AO1297" s="46"/>
      <c r="AP1297" s="46"/>
      <c r="AQ1297" s="46"/>
      <c r="AR1297" s="46"/>
      <c r="BG1297" s="30">
        <f t="shared" si="68"/>
        <v>0</v>
      </c>
      <c r="BH1297" s="30" t="str">
        <f t="shared" si="69"/>
        <v>n/a</v>
      </c>
      <c r="BI1297" s="31" t="b">
        <f t="shared" si="70"/>
        <v>0</v>
      </c>
    </row>
    <row r="1298" spans="1:61" x14ac:dyDescent="0.15">
      <c r="A1298" s="29"/>
      <c r="B1298" s="32"/>
      <c r="C1298" s="33"/>
      <c r="D1298" s="33"/>
      <c r="E1298" s="47"/>
      <c r="F1298" s="41"/>
      <c r="G1298" s="34"/>
      <c r="H1298" s="35"/>
      <c r="I1298" s="35"/>
      <c r="J1298" s="36"/>
      <c r="K1298" s="37"/>
      <c r="L1298" s="37"/>
      <c r="M1298" s="38"/>
      <c r="N1298" s="39"/>
      <c r="O1298" s="40"/>
      <c r="P1298" s="40"/>
      <c r="Q1298" s="34"/>
      <c r="R1298" s="34"/>
      <c r="S1298" s="41"/>
      <c r="T1298" s="36"/>
      <c r="U1298" s="36"/>
      <c r="V1298" s="42"/>
      <c r="W1298" s="42"/>
      <c r="X1298" s="42"/>
      <c r="Y1298" s="42"/>
      <c r="Z1298" s="36"/>
      <c r="AA1298" s="35"/>
      <c r="AB1298" s="48"/>
      <c r="AC1298" s="43"/>
      <c r="AD1298" s="44"/>
      <c r="AE1298" s="45"/>
      <c r="AF1298" s="36"/>
      <c r="AG1298" s="36"/>
      <c r="AH1298" s="36"/>
      <c r="AI1298" s="49"/>
      <c r="AJ1298" s="42"/>
      <c r="AK1298" s="113"/>
      <c r="AL1298" s="44"/>
      <c r="AM1298" s="46"/>
      <c r="AN1298" s="46"/>
      <c r="AO1298" s="46"/>
      <c r="AP1298" s="46"/>
      <c r="AQ1298" s="46"/>
      <c r="AR1298" s="46"/>
      <c r="BG1298" s="30">
        <f t="shared" si="68"/>
        <v>0</v>
      </c>
      <c r="BH1298" s="30" t="str">
        <f t="shared" si="69"/>
        <v>n/a</v>
      </c>
      <c r="BI1298" s="31" t="b">
        <f t="shared" si="70"/>
        <v>0</v>
      </c>
    </row>
    <row r="1299" spans="1:61" x14ac:dyDescent="0.15">
      <c r="A1299" s="29"/>
      <c r="B1299" s="32"/>
      <c r="C1299" s="33"/>
      <c r="D1299" s="33"/>
      <c r="E1299" s="47"/>
      <c r="F1299" s="41"/>
      <c r="G1299" s="34"/>
      <c r="H1299" s="35"/>
      <c r="I1299" s="35"/>
      <c r="J1299" s="36"/>
      <c r="K1299" s="37"/>
      <c r="L1299" s="37"/>
      <c r="M1299" s="38"/>
      <c r="N1299" s="39"/>
      <c r="O1299" s="40"/>
      <c r="P1299" s="40"/>
      <c r="Q1299" s="34"/>
      <c r="R1299" s="34"/>
      <c r="S1299" s="41"/>
      <c r="T1299" s="36"/>
      <c r="U1299" s="36"/>
      <c r="V1299" s="42"/>
      <c r="W1299" s="42"/>
      <c r="X1299" s="42"/>
      <c r="Y1299" s="42"/>
      <c r="Z1299" s="36"/>
      <c r="AA1299" s="35"/>
      <c r="AB1299" s="48"/>
      <c r="AC1299" s="43"/>
      <c r="AD1299" s="44"/>
      <c r="AE1299" s="45"/>
      <c r="AF1299" s="36"/>
      <c r="AG1299" s="36"/>
      <c r="AH1299" s="36"/>
      <c r="AI1299" s="49"/>
      <c r="AJ1299" s="42"/>
      <c r="AK1299" s="113"/>
      <c r="AL1299" s="44"/>
      <c r="AM1299" s="46"/>
      <c r="AN1299" s="46"/>
      <c r="AO1299" s="46"/>
      <c r="AP1299" s="46"/>
      <c r="AQ1299" s="46"/>
      <c r="AR1299" s="46"/>
      <c r="BG1299" s="30">
        <f t="shared" si="68"/>
        <v>0</v>
      </c>
      <c r="BH1299" s="30" t="str">
        <f t="shared" si="69"/>
        <v>n/a</v>
      </c>
      <c r="BI1299" s="31" t="b">
        <f t="shared" si="70"/>
        <v>0</v>
      </c>
    </row>
    <row r="1300" spans="1:61" x14ac:dyDescent="0.15">
      <c r="A1300" s="29"/>
      <c r="B1300" s="32"/>
      <c r="C1300" s="33"/>
      <c r="D1300" s="33"/>
      <c r="E1300" s="47"/>
      <c r="F1300" s="41"/>
      <c r="G1300" s="34"/>
      <c r="H1300" s="35"/>
      <c r="I1300" s="35"/>
      <c r="J1300" s="36"/>
      <c r="K1300" s="37"/>
      <c r="L1300" s="37"/>
      <c r="M1300" s="38"/>
      <c r="N1300" s="39"/>
      <c r="O1300" s="40"/>
      <c r="P1300" s="40"/>
      <c r="Q1300" s="34"/>
      <c r="R1300" s="34"/>
      <c r="S1300" s="41"/>
      <c r="T1300" s="36"/>
      <c r="U1300" s="36"/>
      <c r="V1300" s="42"/>
      <c r="W1300" s="42"/>
      <c r="X1300" s="42"/>
      <c r="Y1300" s="42"/>
      <c r="Z1300" s="36"/>
      <c r="AA1300" s="35"/>
      <c r="AB1300" s="48"/>
      <c r="AC1300" s="43"/>
      <c r="AD1300" s="44"/>
      <c r="AE1300" s="45"/>
      <c r="AF1300" s="36"/>
      <c r="AG1300" s="36"/>
      <c r="AH1300" s="36"/>
      <c r="AI1300" s="49"/>
      <c r="AJ1300" s="42"/>
      <c r="AK1300" s="113"/>
      <c r="AL1300" s="44"/>
      <c r="AM1300" s="46"/>
      <c r="AN1300" s="46"/>
      <c r="AO1300" s="46"/>
      <c r="AP1300" s="46"/>
      <c r="AQ1300" s="46"/>
      <c r="AR1300" s="46"/>
      <c r="BG1300" s="30">
        <f t="shared" si="68"/>
        <v>0</v>
      </c>
      <c r="BH1300" s="30" t="str">
        <f t="shared" si="69"/>
        <v>n/a</v>
      </c>
      <c r="BI1300" s="31" t="b">
        <f t="shared" si="70"/>
        <v>0</v>
      </c>
    </row>
    <row r="1301" spans="1:61" x14ac:dyDescent="0.15">
      <c r="A1301" s="29"/>
      <c r="B1301" s="32"/>
      <c r="C1301" s="33"/>
      <c r="D1301" s="33"/>
      <c r="E1301" s="47"/>
      <c r="F1301" s="41"/>
      <c r="G1301" s="34"/>
      <c r="H1301" s="35"/>
      <c r="I1301" s="35"/>
      <c r="J1301" s="36"/>
      <c r="K1301" s="37"/>
      <c r="L1301" s="37"/>
      <c r="M1301" s="38"/>
      <c r="N1301" s="39"/>
      <c r="O1301" s="40"/>
      <c r="P1301" s="40"/>
      <c r="Q1301" s="34"/>
      <c r="R1301" s="34"/>
      <c r="S1301" s="41"/>
      <c r="T1301" s="36"/>
      <c r="U1301" s="36"/>
      <c r="V1301" s="42"/>
      <c r="W1301" s="42"/>
      <c r="X1301" s="42"/>
      <c r="Y1301" s="42"/>
      <c r="Z1301" s="36"/>
      <c r="AA1301" s="35"/>
      <c r="AB1301" s="48"/>
      <c r="AC1301" s="43"/>
      <c r="AD1301" s="44"/>
      <c r="AE1301" s="45"/>
      <c r="AF1301" s="36"/>
      <c r="AG1301" s="36"/>
      <c r="AH1301" s="36"/>
      <c r="AI1301" s="49"/>
      <c r="AJ1301" s="42"/>
      <c r="AK1301" s="113"/>
      <c r="AL1301" s="44"/>
      <c r="AM1301" s="46"/>
      <c r="AN1301" s="46"/>
      <c r="AO1301" s="46"/>
      <c r="AP1301" s="46"/>
      <c r="AQ1301" s="46"/>
      <c r="AR1301" s="46"/>
      <c r="BG1301" s="30">
        <f t="shared" si="68"/>
        <v>0</v>
      </c>
      <c r="BH1301" s="30" t="str">
        <f t="shared" si="69"/>
        <v>n/a</v>
      </c>
      <c r="BI1301" s="31" t="b">
        <f t="shared" si="70"/>
        <v>0</v>
      </c>
    </row>
    <row r="1302" spans="1:61" x14ac:dyDescent="0.15">
      <c r="A1302" s="29"/>
      <c r="B1302" s="32"/>
      <c r="C1302" s="33"/>
      <c r="D1302" s="33"/>
      <c r="E1302" s="47"/>
      <c r="F1302" s="41"/>
      <c r="G1302" s="34"/>
      <c r="H1302" s="35"/>
      <c r="I1302" s="35"/>
      <c r="J1302" s="36"/>
      <c r="K1302" s="37"/>
      <c r="L1302" s="37"/>
      <c r="M1302" s="38"/>
      <c r="N1302" s="39"/>
      <c r="O1302" s="40"/>
      <c r="P1302" s="40"/>
      <c r="Q1302" s="34"/>
      <c r="R1302" s="34"/>
      <c r="S1302" s="41"/>
      <c r="T1302" s="36"/>
      <c r="U1302" s="36"/>
      <c r="V1302" s="42"/>
      <c r="W1302" s="42"/>
      <c r="X1302" s="42"/>
      <c r="Y1302" s="42"/>
      <c r="Z1302" s="36"/>
      <c r="AA1302" s="35"/>
      <c r="AB1302" s="48"/>
      <c r="AC1302" s="43"/>
      <c r="AD1302" s="44"/>
      <c r="AE1302" s="45"/>
      <c r="AF1302" s="36"/>
      <c r="AG1302" s="36"/>
      <c r="AH1302" s="36"/>
      <c r="AI1302" s="49"/>
      <c r="AJ1302" s="42"/>
      <c r="AK1302" s="113"/>
      <c r="AL1302" s="44"/>
      <c r="AM1302" s="46"/>
      <c r="AN1302" s="46"/>
      <c r="AO1302" s="46"/>
      <c r="AP1302" s="46"/>
      <c r="AQ1302" s="46"/>
      <c r="AR1302" s="46"/>
      <c r="BG1302" s="30">
        <f t="shared" si="68"/>
        <v>0</v>
      </c>
      <c r="BH1302" s="30" t="str">
        <f t="shared" si="69"/>
        <v>n/a</v>
      </c>
      <c r="BI1302" s="31" t="b">
        <f t="shared" si="70"/>
        <v>0</v>
      </c>
    </row>
    <row r="1303" spans="1:61" x14ac:dyDescent="0.15">
      <c r="A1303" s="29"/>
      <c r="B1303" s="32"/>
      <c r="C1303" s="33"/>
      <c r="D1303" s="33"/>
      <c r="E1303" s="47"/>
      <c r="F1303" s="41"/>
      <c r="G1303" s="34"/>
      <c r="H1303" s="35"/>
      <c r="I1303" s="35"/>
      <c r="J1303" s="36"/>
      <c r="K1303" s="37"/>
      <c r="L1303" s="37"/>
      <c r="M1303" s="38"/>
      <c r="N1303" s="39"/>
      <c r="O1303" s="40"/>
      <c r="P1303" s="40"/>
      <c r="Q1303" s="34"/>
      <c r="R1303" s="34"/>
      <c r="S1303" s="41"/>
      <c r="T1303" s="36"/>
      <c r="U1303" s="36"/>
      <c r="V1303" s="42"/>
      <c r="W1303" s="42"/>
      <c r="X1303" s="42"/>
      <c r="Y1303" s="42"/>
      <c r="Z1303" s="36"/>
      <c r="AA1303" s="35"/>
      <c r="AB1303" s="48"/>
      <c r="AC1303" s="43"/>
      <c r="AD1303" s="44"/>
      <c r="AE1303" s="45"/>
      <c r="AF1303" s="36"/>
      <c r="AG1303" s="36"/>
      <c r="AH1303" s="36"/>
      <c r="AI1303" s="49"/>
      <c r="AJ1303" s="42"/>
      <c r="AK1303" s="113"/>
      <c r="AL1303" s="44"/>
      <c r="AM1303" s="46"/>
      <c r="AN1303" s="46"/>
      <c r="AO1303" s="46"/>
      <c r="AP1303" s="46"/>
      <c r="AQ1303" s="46"/>
      <c r="AR1303" s="46"/>
      <c r="BG1303" s="30">
        <f t="shared" si="68"/>
        <v>0</v>
      </c>
      <c r="BH1303" s="30" t="str">
        <f t="shared" si="69"/>
        <v>n/a</v>
      </c>
      <c r="BI1303" s="31" t="b">
        <f t="shared" si="70"/>
        <v>0</v>
      </c>
    </row>
    <row r="1304" spans="1:61" x14ac:dyDescent="0.15">
      <c r="A1304" s="29"/>
      <c r="B1304" s="32"/>
      <c r="C1304" s="33"/>
      <c r="D1304" s="33"/>
      <c r="E1304" s="47"/>
      <c r="F1304" s="41"/>
      <c r="G1304" s="34"/>
      <c r="H1304" s="35"/>
      <c r="I1304" s="35"/>
      <c r="J1304" s="36"/>
      <c r="K1304" s="37"/>
      <c r="L1304" s="37"/>
      <c r="M1304" s="38"/>
      <c r="N1304" s="39"/>
      <c r="O1304" s="40"/>
      <c r="P1304" s="40"/>
      <c r="Q1304" s="34"/>
      <c r="R1304" s="34"/>
      <c r="S1304" s="41"/>
      <c r="T1304" s="36"/>
      <c r="U1304" s="36"/>
      <c r="V1304" s="42"/>
      <c r="W1304" s="42"/>
      <c r="X1304" s="42"/>
      <c r="Y1304" s="42"/>
      <c r="Z1304" s="36"/>
      <c r="AA1304" s="35"/>
      <c r="AB1304" s="48"/>
      <c r="AC1304" s="43"/>
      <c r="AD1304" s="44"/>
      <c r="AE1304" s="45"/>
      <c r="AF1304" s="36"/>
      <c r="AG1304" s="36"/>
      <c r="AH1304" s="36"/>
      <c r="AI1304" s="49"/>
      <c r="AJ1304" s="42"/>
      <c r="AK1304" s="113"/>
      <c r="AL1304" s="44"/>
      <c r="AM1304" s="46"/>
      <c r="AN1304" s="46"/>
      <c r="AO1304" s="46"/>
      <c r="AP1304" s="46"/>
      <c r="AQ1304" s="46"/>
      <c r="AR1304" s="46"/>
      <c r="BG1304" s="30">
        <f t="shared" si="68"/>
        <v>0</v>
      </c>
      <c r="BH1304" s="30" t="str">
        <f t="shared" si="69"/>
        <v>n/a</v>
      </c>
      <c r="BI1304" s="31" t="b">
        <f t="shared" si="70"/>
        <v>0</v>
      </c>
    </row>
    <row r="1305" spans="1:61" x14ac:dyDescent="0.15">
      <c r="A1305" s="29"/>
      <c r="B1305" s="32"/>
      <c r="C1305" s="33"/>
      <c r="D1305" s="33"/>
      <c r="E1305" s="47"/>
      <c r="F1305" s="41"/>
      <c r="G1305" s="34"/>
      <c r="H1305" s="35"/>
      <c r="I1305" s="35"/>
      <c r="J1305" s="36"/>
      <c r="K1305" s="37"/>
      <c r="L1305" s="37"/>
      <c r="M1305" s="38"/>
      <c r="N1305" s="39"/>
      <c r="O1305" s="40"/>
      <c r="P1305" s="40"/>
      <c r="Q1305" s="34"/>
      <c r="R1305" s="34"/>
      <c r="S1305" s="41"/>
      <c r="T1305" s="36"/>
      <c r="U1305" s="36"/>
      <c r="V1305" s="42"/>
      <c r="W1305" s="42"/>
      <c r="X1305" s="42"/>
      <c r="Y1305" s="42"/>
      <c r="Z1305" s="36"/>
      <c r="AA1305" s="35"/>
      <c r="AB1305" s="48"/>
      <c r="AC1305" s="43"/>
      <c r="AD1305" s="44"/>
      <c r="AE1305" s="45"/>
      <c r="AF1305" s="36"/>
      <c r="AG1305" s="36"/>
      <c r="AH1305" s="36"/>
      <c r="AI1305" s="49"/>
      <c r="AJ1305" s="42"/>
      <c r="AK1305" s="113"/>
      <c r="AL1305" s="44"/>
      <c r="AM1305" s="46"/>
      <c r="AN1305" s="46"/>
      <c r="AO1305" s="46"/>
      <c r="AP1305" s="46"/>
      <c r="AQ1305" s="46"/>
      <c r="AR1305" s="46"/>
      <c r="BG1305" s="30">
        <f t="shared" si="68"/>
        <v>0</v>
      </c>
      <c r="BH1305" s="30" t="str">
        <f t="shared" si="69"/>
        <v>n/a</v>
      </c>
      <c r="BI1305" s="31" t="b">
        <f t="shared" si="70"/>
        <v>0</v>
      </c>
    </row>
    <row r="1306" spans="1:61" x14ac:dyDescent="0.15">
      <c r="A1306" s="29"/>
      <c r="B1306" s="32"/>
      <c r="C1306" s="33"/>
      <c r="D1306" s="33"/>
      <c r="E1306" s="47"/>
      <c r="F1306" s="41"/>
      <c r="G1306" s="34"/>
      <c r="H1306" s="35"/>
      <c r="I1306" s="35"/>
      <c r="J1306" s="36"/>
      <c r="K1306" s="37"/>
      <c r="L1306" s="37"/>
      <c r="M1306" s="38"/>
      <c r="N1306" s="39"/>
      <c r="O1306" s="40"/>
      <c r="P1306" s="40"/>
      <c r="Q1306" s="34"/>
      <c r="R1306" s="34"/>
      <c r="S1306" s="41"/>
      <c r="T1306" s="36"/>
      <c r="U1306" s="36"/>
      <c r="V1306" s="42"/>
      <c r="W1306" s="42"/>
      <c r="X1306" s="42"/>
      <c r="Y1306" s="42"/>
      <c r="Z1306" s="36"/>
      <c r="AA1306" s="35"/>
      <c r="AB1306" s="48"/>
      <c r="AC1306" s="43"/>
      <c r="AD1306" s="44"/>
      <c r="AE1306" s="45"/>
      <c r="AF1306" s="36"/>
      <c r="AG1306" s="36"/>
      <c r="AH1306" s="36"/>
      <c r="AI1306" s="49"/>
      <c r="AJ1306" s="42"/>
      <c r="AK1306" s="113"/>
      <c r="AL1306" s="44"/>
      <c r="AM1306" s="46"/>
      <c r="AN1306" s="46"/>
      <c r="AO1306" s="46"/>
      <c r="AP1306" s="46"/>
      <c r="AQ1306" s="46"/>
      <c r="AR1306" s="46"/>
      <c r="BG1306" s="30">
        <f t="shared" si="68"/>
        <v>0</v>
      </c>
      <c r="BH1306" s="30" t="str">
        <f t="shared" si="69"/>
        <v>n/a</v>
      </c>
      <c r="BI1306" s="31" t="b">
        <f t="shared" si="70"/>
        <v>0</v>
      </c>
    </row>
    <row r="1307" spans="1:61" x14ac:dyDescent="0.15">
      <c r="A1307" s="29"/>
      <c r="B1307" s="32"/>
      <c r="C1307" s="33"/>
      <c r="D1307" s="33"/>
      <c r="E1307" s="47"/>
      <c r="F1307" s="41"/>
      <c r="G1307" s="34"/>
      <c r="H1307" s="35"/>
      <c r="I1307" s="35"/>
      <c r="J1307" s="36"/>
      <c r="K1307" s="37"/>
      <c r="L1307" s="37"/>
      <c r="M1307" s="38"/>
      <c r="N1307" s="39"/>
      <c r="O1307" s="40"/>
      <c r="P1307" s="40"/>
      <c r="Q1307" s="34"/>
      <c r="R1307" s="34"/>
      <c r="S1307" s="41"/>
      <c r="T1307" s="36"/>
      <c r="U1307" s="36"/>
      <c r="V1307" s="42"/>
      <c r="W1307" s="42"/>
      <c r="X1307" s="42"/>
      <c r="Y1307" s="42"/>
      <c r="Z1307" s="36"/>
      <c r="AA1307" s="35"/>
      <c r="AB1307" s="48"/>
      <c r="AC1307" s="43"/>
      <c r="AD1307" s="44"/>
      <c r="AE1307" s="45"/>
      <c r="AF1307" s="36"/>
      <c r="AG1307" s="36"/>
      <c r="AH1307" s="36"/>
      <c r="AI1307" s="49"/>
      <c r="AJ1307" s="42"/>
      <c r="AK1307" s="113"/>
      <c r="AL1307" s="44"/>
      <c r="AM1307" s="46"/>
      <c r="AN1307" s="46"/>
      <c r="AO1307" s="46"/>
      <c r="AP1307" s="46"/>
      <c r="AQ1307" s="46"/>
      <c r="AR1307" s="46"/>
      <c r="BG1307" s="30">
        <f t="shared" si="68"/>
        <v>0</v>
      </c>
      <c r="BH1307" s="30" t="str">
        <f t="shared" si="69"/>
        <v>n/a</v>
      </c>
      <c r="BI1307" s="31" t="b">
        <f t="shared" si="70"/>
        <v>0</v>
      </c>
    </row>
    <row r="1308" spans="1:61" x14ac:dyDescent="0.15">
      <c r="A1308" s="29"/>
      <c r="B1308" s="32"/>
      <c r="C1308" s="33"/>
      <c r="D1308" s="33"/>
      <c r="E1308" s="47"/>
      <c r="F1308" s="41"/>
      <c r="G1308" s="34"/>
      <c r="H1308" s="35"/>
      <c r="I1308" s="35"/>
      <c r="J1308" s="36"/>
      <c r="K1308" s="37"/>
      <c r="L1308" s="37"/>
      <c r="M1308" s="38"/>
      <c r="N1308" s="39"/>
      <c r="O1308" s="40"/>
      <c r="P1308" s="40"/>
      <c r="Q1308" s="34"/>
      <c r="R1308" s="34"/>
      <c r="S1308" s="41"/>
      <c r="T1308" s="36"/>
      <c r="U1308" s="36"/>
      <c r="V1308" s="42"/>
      <c r="W1308" s="42"/>
      <c r="X1308" s="42"/>
      <c r="Y1308" s="42"/>
      <c r="Z1308" s="36"/>
      <c r="AA1308" s="35"/>
      <c r="AB1308" s="48"/>
      <c r="AC1308" s="43"/>
      <c r="AD1308" s="44"/>
      <c r="AE1308" s="45"/>
      <c r="AF1308" s="36"/>
      <c r="AG1308" s="36"/>
      <c r="AH1308" s="36"/>
      <c r="AI1308" s="49"/>
      <c r="AJ1308" s="42"/>
      <c r="AK1308" s="113"/>
      <c r="AL1308" s="44"/>
      <c r="AM1308" s="46"/>
      <c r="AN1308" s="46"/>
      <c r="AO1308" s="46"/>
      <c r="AP1308" s="46"/>
      <c r="AQ1308" s="46"/>
      <c r="AR1308" s="46"/>
      <c r="BG1308" s="30">
        <f t="shared" si="68"/>
        <v>0</v>
      </c>
      <c r="BH1308" s="30" t="str">
        <f t="shared" si="69"/>
        <v>n/a</v>
      </c>
      <c r="BI1308" s="31" t="b">
        <f t="shared" si="70"/>
        <v>0</v>
      </c>
    </row>
    <row r="1309" spans="1:61" x14ac:dyDescent="0.15">
      <c r="A1309" s="29"/>
      <c r="B1309" s="32"/>
      <c r="C1309" s="33"/>
      <c r="D1309" s="33"/>
      <c r="E1309" s="47"/>
      <c r="F1309" s="41"/>
      <c r="G1309" s="34"/>
      <c r="H1309" s="35"/>
      <c r="I1309" s="35"/>
      <c r="J1309" s="36"/>
      <c r="K1309" s="37"/>
      <c r="L1309" s="37"/>
      <c r="M1309" s="38"/>
      <c r="N1309" s="39"/>
      <c r="O1309" s="40"/>
      <c r="P1309" s="40"/>
      <c r="Q1309" s="34"/>
      <c r="R1309" s="34"/>
      <c r="S1309" s="41"/>
      <c r="T1309" s="36"/>
      <c r="U1309" s="36"/>
      <c r="V1309" s="42"/>
      <c r="W1309" s="42"/>
      <c r="X1309" s="42"/>
      <c r="Y1309" s="42"/>
      <c r="Z1309" s="36"/>
      <c r="AA1309" s="35"/>
      <c r="AB1309" s="48"/>
      <c r="AC1309" s="43"/>
      <c r="AD1309" s="44"/>
      <c r="AE1309" s="45"/>
      <c r="AF1309" s="36"/>
      <c r="AG1309" s="36"/>
      <c r="AH1309" s="36"/>
      <c r="AI1309" s="49"/>
      <c r="AJ1309" s="42"/>
      <c r="AK1309" s="113"/>
      <c r="AL1309" s="44"/>
      <c r="AM1309" s="46"/>
      <c r="AN1309" s="46"/>
      <c r="AO1309" s="46"/>
      <c r="AP1309" s="46"/>
      <c r="AQ1309" s="46"/>
      <c r="AR1309" s="46"/>
      <c r="BG1309" s="30">
        <f t="shared" si="68"/>
        <v>0</v>
      </c>
      <c r="BH1309" s="30" t="str">
        <f t="shared" si="69"/>
        <v>n/a</v>
      </c>
      <c r="BI1309" s="31" t="b">
        <f t="shared" si="70"/>
        <v>0</v>
      </c>
    </row>
    <row r="1310" spans="1:61" x14ac:dyDescent="0.15">
      <c r="A1310" s="29"/>
      <c r="B1310" s="32"/>
      <c r="C1310" s="33"/>
      <c r="D1310" s="33"/>
      <c r="E1310" s="47"/>
      <c r="F1310" s="41"/>
      <c r="G1310" s="34"/>
      <c r="H1310" s="35"/>
      <c r="I1310" s="35"/>
      <c r="J1310" s="36"/>
      <c r="K1310" s="37"/>
      <c r="L1310" s="37"/>
      <c r="M1310" s="38"/>
      <c r="N1310" s="39"/>
      <c r="O1310" s="40"/>
      <c r="P1310" s="40"/>
      <c r="Q1310" s="34"/>
      <c r="R1310" s="34"/>
      <c r="S1310" s="41"/>
      <c r="T1310" s="36"/>
      <c r="U1310" s="36"/>
      <c r="V1310" s="42"/>
      <c r="W1310" s="42"/>
      <c r="X1310" s="42"/>
      <c r="Y1310" s="42"/>
      <c r="Z1310" s="36"/>
      <c r="AA1310" s="35"/>
      <c r="AB1310" s="48"/>
      <c r="AC1310" s="43"/>
      <c r="AD1310" s="44"/>
      <c r="AE1310" s="45"/>
      <c r="AF1310" s="36"/>
      <c r="AG1310" s="36"/>
      <c r="AH1310" s="36"/>
      <c r="AI1310" s="49"/>
      <c r="AJ1310" s="42"/>
      <c r="AK1310" s="113"/>
      <c r="AL1310" s="44"/>
      <c r="AM1310" s="46"/>
      <c r="AN1310" s="46"/>
      <c r="AO1310" s="46"/>
      <c r="AP1310" s="46"/>
      <c r="AQ1310" s="46"/>
      <c r="AR1310" s="46"/>
      <c r="BG1310" s="30">
        <f t="shared" si="68"/>
        <v>0</v>
      </c>
      <c r="BH1310" s="30" t="str">
        <f t="shared" si="69"/>
        <v>n/a</v>
      </c>
      <c r="BI1310" s="31" t="b">
        <f t="shared" si="70"/>
        <v>0</v>
      </c>
    </row>
    <row r="1311" spans="1:61" x14ac:dyDescent="0.15">
      <c r="A1311" s="29"/>
      <c r="B1311" s="32"/>
      <c r="C1311" s="33"/>
      <c r="D1311" s="33"/>
      <c r="E1311" s="47"/>
      <c r="F1311" s="41"/>
      <c r="G1311" s="34"/>
      <c r="H1311" s="35"/>
      <c r="I1311" s="35"/>
      <c r="J1311" s="36"/>
      <c r="K1311" s="37"/>
      <c r="L1311" s="37"/>
      <c r="M1311" s="38"/>
      <c r="N1311" s="39"/>
      <c r="O1311" s="40"/>
      <c r="P1311" s="40"/>
      <c r="Q1311" s="34"/>
      <c r="R1311" s="34"/>
      <c r="S1311" s="41"/>
      <c r="T1311" s="36"/>
      <c r="U1311" s="36"/>
      <c r="V1311" s="42"/>
      <c r="W1311" s="42"/>
      <c r="X1311" s="42"/>
      <c r="Y1311" s="42"/>
      <c r="Z1311" s="36"/>
      <c r="AA1311" s="35"/>
      <c r="AB1311" s="48"/>
      <c r="AC1311" s="43"/>
      <c r="AD1311" s="44"/>
      <c r="AE1311" s="45"/>
      <c r="AF1311" s="36"/>
      <c r="AG1311" s="36"/>
      <c r="AH1311" s="36"/>
      <c r="AI1311" s="49"/>
      <c r="AJ1311" s="42"/>
      <c r="AK1311" s="113"/>
      <c r="AL1311" s="44"/>
      <c r="AM1311" s="46"/>
      <c r="AN1311" s="46"/>
      <c r="AO1311" s="46"/>
      <c r="AP1311" s="46"/>
      <c r="AQ1311" s="46"/>
      <c r="AR1311" s="46"/>
      <c r="BG1311" s="30">
        <f t="shared" si="68"/>
        <v>0</v>
      </c>
      <c r="BH1311" s="30" t="str">
        <f t="shared" si="69"/>
        <v>n/a</v>
      </c>
      <c r="BI1311" s="31" t="b">
        <f t="shared" si="70"/>
        <v>0</v>
      </c>
    </row>
    <row r="1312" spans="1:61" x14ac:dyDescent="0.15">
      <c r="A1312" s="29"/>
      <c r="B1312" s="32"/>
      <c r="C1312" s="33"/>
      <c r="D1312" s="33"/>
      <c r="E1312" s="47"/>
      <c r="F1312" s="41"/>
      <c r="G1312" s="34"/>
      <c r="H1312" s="35"/>
      <c r="I1312" s="35"/>
      <c r="J1312" s="36"/>
      <c r="K1312" s="37"/>
      <c r="L1312" s="37"/>
      <c r="M1312" s="38"/>
      <c r="N1312" s="39"/>
      <c r="O1312" s="40"/>
      <c r="P1312" s="40"/>
      <c r="Q1312" s="34"/>
      <c r="R1312" s="34"/>
      <c r="S1312" s="41"/>
      <c r="T1312" s="36"/>
      <c r="U1312" s="36"/>
      <c r="V1312" s="42"/>
      <c r="W1312" s="42"/>
      <c r="X1312" s="42"/>
      <c r="Y1312" s="42"/>
      <c r="Z1312" s="36"/>
      <c r="AA1312" s="35"/>
      <c r="AB1312" s="48"/>
      <c r="AC1312" s="43"/>
      <c r="AD1312" s="44"/>
      <c r="AE1312" s="45"/>
      <c r="AF1312" s="36"/>
      <c r="AG1312" s="36"/>
      <c r="AH1312" s="36"/>
      <c r="AI1312" s="49"/>
      <c r="AJ1312" s="42"/>
      <c r="AK1312" s="113"/>
      <c r="AL1312" s="44"/>
      <c r="AM1312" s="46"/>
      <c r="AN1312" s="46"/>
      <c r="AO1312" s="46"/>
      <c r="AP1312" s="46"/>
      <c r="AQ1312" s="46"/>
      <c r="AR1312" s="46"/>
      <c r="BG1312" s="30">
        <f t="shared" si="68"/>
        <v>0</v>
      </c>
      <c r="BH1312" s="30" t="str">
        <f t="shared" si="69"/>
        <v>n/a</v>
      </c>
      <c r="BI1312" s="31" t="b">
        <f t="shared" si="70"/>
        <v>0</v>
      </c>
    </row>
    <row r="1313" spans="1:61" x14ac:dyDescent="0.15">
      <c r="A1313" s="29"/>
      <c r="B1313" s="32"/>
      <c r="C1313" s="33"/>
      <c r="D1313" s="33"/>
      <c r="E1313" s="47"/>
      <c r="F1313" s="41"/>
      <c r="G1313" s="34"/>
      <c r="H1313" s="35"/>
      <c r="I1313" s="35"/>
      <c r="J1313" s="36"/>
      <c r="K1313" s="37"/>
      <c r="L1313" s="37"/>
      <c r="M1313" s="38"/>
      <c r="N1313" s="39"/>
      <c r="O1313" s="40"/>
      <c r="P1313" s="40"/>
      <c r="Q1313" s="34"/>
      <c r="R1313" s="34"/>
      <c r="S1313" s="41"/>
      <c r="T1313" s="36"/>
      <c r="U1313" s="36"/>
      <c r="V1313" s="42"/>
      <c r="W1313" s="42"/>
      <c r="X1313" s="42"/>
      <c r="Y1313" s="42"/>
      <c r="Z1313" s="36"/>
      <c r="AA1313" s="35"/>
      <c r="AB1313" s="48"/>
      <c r="AC1313" s="43"/>
      <c r="AD1313" s="44"/>
      <c r="AE1313" s="45"/>
      <c r="AF1313" s="36"/>
      <c r="AG1313" s="36"/>
      <c r="AH1313" s="36"/>
      <c r="AI1313" s="49"/>
      <c r="AJ1313" s="42"/>
      <c r="AK1313" s="113"/>
      <c r="AL1313" s="44"/>
      <c r="AM1313" s="46"/>
      <c r="AN1313" s="46"/>
      <c r="AO1313" s="46"/>
      <c r="AP1313" s="46"/>
      <c r="AQ1313" s="46"/>
      <c r="AR1313" s="46"/>
      <c r="BG1313" s="30">
        <f t="shared" si="68"/>
        <v>0</v>
      </c>
      <c r="BH1313" s="30" t="str">
        <f t="shared" si="69"/>
        <v>n/a</v>
      </c>
      <c r="BI1313" s="31" t="b">
        <f t="shared" si="70"/>
        <v>0</v>
      </c>
    </row>
    <row r="1314" spans="1:61" x14ac:dyDescent="0.15">
      <c r="A1314" s="29"/>
      <c r="B1314" s="32"/>
      <c r="C1314" s="33"/>
      <c r="D1314" s="33"/>
      <c r="E1314" s="47"/>
      <c r="F1314" s="41"/>
      <c r="G1314" s="34"/>
      <c r="H1314" s="35"/>
      <c r="I1314" s="35"/>
      <c r="J1314" s="36"/>
      <c r="K1314" s="37"/>
      <c r="L1314" s="37"/>
      <c r="M1314" s="38"/>
      <c r="N1314" s="39"/>
      <c r="O1314" s="40"/>
      <c r="P1314" s="40"/>
      <c r="Q1314" s="34"/>
      <c r="R1314" s="34"/>
      <c r="S1314" s="41"/>
      <c r="T1314" s="36"/>
      <c r="U1314" s="36"/>
      <c r="V1314" s="42"/>
      <c r="W1314" s="42"/>
      <c r="X1314" s="42"/>
      <c r="Y1314" s="42"/>
      <c r="Z1314" s="36"/>
      <c r="AA1314" s="35"/>
      <c r="AB1314" s="48"/>
      <c r="AC1314" s="43"/>
      <c r="AD1314" s="44"/>
      <c r="AE1314" s="45"/>
      <c r="AF1314" s="36"/>
      <c r="AG1314" s="36"/>
      <c r="AH1314" s="36"/>
      <c r="AI1314" s="49"/>
      <c r="AJ1314" s="42"/>
      <c r="AK1314" s="113"/>
      <c r="AL1314" s="44"/>
      <c r="AM1314" s="46"/>
      <c r="AN1314" s="46"/>
      <c r="AO1314" s="46"/>
      <c r="AP1314" s="46"/>
      <c r="AQ1314" s="46"/>
      <c r="AR1314" s="46"/>
      <c r="BG1314" s="30">
        <f t="shared" si="68"/>
        <v>0</v>
      </c>
      <c r="BH1314" s="30" t="str">
        <f t="shared" si="69"/>
        <v>n/a</v>
      </c>
      <c r="BI1314" s="31" t="b">
        <f t="shared" si="70"/>
        <v>0</v>
      </c>
    </row>
    <row r="1315" spans="1:61" x14ac:dyDescent="0.15">
      <c r="A1315" s="29"/>
      <c r="B1315" s="32"/>
      <c r="C1315" s="33"/>
      <c r="D1315" s="33"/>
      <c r="E1315" s="47"/>
      <c r="F1315" s="41"/>
      <c r="G1315" s="34"/>
      <c r="H1315" s="35"/>
      <c r="I1315" s="35"/>
      <c r="J1315" s="36"/>
      <c r="K1315" s="37"/>
      <c r="L1315" s="37"/>
      <c r="M1315" s="38"/>
      <c r="N1315" s="39"/>
      <c r="O1315" s="40"/>
      <c r="P1315" s="40"/>
      <c r="Q1315" s="34"/>
      <c r="R1315" s="34"/>
      <c r="S1315" s="41"/>
      <c r="T1315" s="36"/>
      <c r="U1315" s="36"/>
      <c r="V1315" s="42"/>
      <c r="W1315" s="42"/>
      <c r="X1315" s="42"/>
      <c r="Y1315" s="42"/>
      <c r="Z1315" s="36"/>
      <c r="AA1315" s="35"/>
      <c r="AB1315" s="48"/>
      <c r="AC1315" s="43"/>
      <c r="AD1315" s="44"/>
      <c r="AE1315" s="45"/>
      <c r="AF1315" s="36"/>
      <c r="AG1315" s="36"/>
      <c r="AH1315" s="36"/>
      <c r="AI1315" s="49"/>
      <c r="AJ1315" s="42"/>
      <c r="AK1315" s="113"/>
      <c r="AL1315" s="44"/>
      <c r="AM1315" s="46"/>
      <c r="AN1315" s="46"/>
      <c r="AO1315" s="46"/>
      <c r="AP1315" s="46"/>
      <c r="AQ1315" s="46"/>
      <c r="AR1315" s="46"/>
      <c r="BG1315" s="30">
        <f t="shared" si="68"/>
        <v>0</v>
      </c>
      <c r="BH1315" s="30" t="str">
        <f t="shared" si="69"/>
        <v>n/a</v>
      </c>
      <c r="BI1315" s="31" t="b">
        <f t="shared" si="70"/>
        <v>0</v>
      </c>
    </row>
    <row r="1316" spans="1:61" x14ac:dyDescent="0.15">
      <c r="A1316" s="29"/>
      <c r="B1316" s="32"/>
      <c r="C1316" s="33"/>
      <c r="D1316" s="33"/>
      <c r="E1316" s="47"/>
      <c r="F1316" s="41"/>
      <c r="G1316" s="34"/>
      <c r="H1316" s="35"/>
      <c r="I1316" s="35"/>
      <c r="J1316" s="36"/>
      <c r="K1316" s="37"/>
      <c r="L1316" s="37"/>
      <c r="M1316" s="38"/>
      <c r="N1316" s="39"/>
      <c r="O1316" s="40"/>
      <c r="P1316" s="40"/>
      <c r="Q1316" s="34"/>
      <c r="R1316" s="34"/>
      <c r="S1316" s="41"/>
      <c r="T1316" s="36"/>
      <c r="U1316" s="36"/>
      <c r="V1316" s="42"/>
      <c r="W1316" s="42"/>
      <c r="X1316" s="42"/>
      <c r="Y1316" s="42"/>
      <c r="Z1316" s="36"/>
      <c r="AA1316" s="35"/>
      <c r="AB1316" s="48"/>
      <c r="AC1316" s="43"/>
      <c r="AD1316" s="44"/>
      <c r="AE1316" s="45"/>
      <c r="AF1316" s="36"/>
      <c r="AG1316" s="36"/>
      <c r="AH1316" s="36"/>
      <c r="AI1316" s="49"/>
      <c r="AJ1316" s="42"/>
      <c r="AK1316" s="113"/>
      <c r="AL1316" s="44"/>
      <c r="AM1316" s="46"/>
      <c r="AN1316" s="46"/>
      <c r="AO1316" s="46"/>
      <c r="AP1316" s="46"/>
      <c r="AQ1316" s="46"/>
      <c r="AR1316" s="46"/>
      <c r="BG1316" s="30">
        <f t="shared" si="68"/>
        <v>0</v>
      </c>
      <c r="BH1316" s="30" t="str">
        <f t="shared" si="69"/>
        <v>n/a</v>
      </c>
      <c r="BI1316" s="31" t="b">
        <f t="shared" si="70"/>
        <v>0</v>
      </c>
    </row>
    <row r="1317" spans="1:61" x14ac:dyDescent="0.15">
      <c r="A1317" s="29"/>
      <c r="B1317" s="32"/>
      <c r="C1317" s="33"/>
      <c r="D1317" s="33"/>
      <c r="E1317" s="47"/>
      <c r="F1317" s="41"/>
      <c r="G1317" s="34"/>
      <c r="H1317" s="35"/>
      <c r="I1317" s="35"/>
      <c r="J1317" s="36"/>
      <c r="K1317" s="37"/>
      <c r="L1317" s="37"/>
      <c r="M1317" s="38"/>
      <c r="N1317" s="39"/>
      <c r="O1317" s="40"/>
      <c r="P1317" s="40"/>
      <c r="Q1317" s="34"/>
      <c r="R1317" s="34"/>
      <c r="S1317" s="41"/>
      <c r="T1317" s="36"/>
      <c r="U1317" s="36"/>
      <c r="V1317" s="42"/>
      <c r="W1317" s="42"/>
      <c r="X1317" s="42"/>
      <c r="Y1317" s="42"/>
      <c r="Z1317" s="36"/>
      <c r="AA1317" s="35"/>
      <c r="AB1317" s="48"/>
      <c r="AC1317" s="43"/>
      <c r="AD1317" s="44"/>
      <c r="AE1317" s="45"/>
      <c r="AF1317" s="36"/>
      <c r="AG1317" s="36"/>
      <c r="AH1317" s="36"/>
      <c r="AI1317" s="49"/>
      <c r="AJ1317" s="42"/>
      <c r="AK1317" s="113"/>
      <c r="AL1317" s="44"/>
      <c r="AM1317" s="46"/>
      <c r="AN1317" s="46"/>
      <c r="AO1317" s="46"/>
      <c r="AP1317" s="46"/>
      <c r="AQ1317" s="46"/>
      <c r="AR1317" s="46"/>
      <c r="BG1317" s="30">
        <f t="shared" si="68"/>
        <v>0</v>
      </c>
      <c r="BH1317" s="30" t="str">
        <f t="shared" si="69"/>
        <v>n/a</v>
      </c>
      <c r="BI1317" s="31" t="b">
        <f t="shared" si="70"/>
        <v>0</v>
      </c>
    </row>
    <row r="1318" spans="1:61" x14ac:dyDescent="0.15">
      <c r="A1318" s="29"/>
      <c r="B1318" s="32"/>
      <c r="C1318" s="33"/>
      <c r="D1318" s="33"/>
      <c r="E1318" s="47"/>
      <c r="F1318" s="41"/>
      <c r="G1318" s="34"/>
      <c r="H1318" s="35"/>
      <c r="I1318" s="35"/>
      <c r="J1318" s="36"/>
      <c r="K1318" s="37"/>
      <c r="L1318" s="37"/>
      <c r="M1318" s="38"/>
      <c r="N1318" s="39"/>
      <c r="O1318" s="40"/>
      <c r="P1318" s="40"/>
      <c r="Q1318" s="34"/>
      <c r="R1318" s="34"/>
      <c r="S1318" s="41"/>
      <c r="T1318" s="36"/>
      <c r="U1318" s="36"/>
      <c r="V1318" s="42"/>
      <c r="W1318" s="42"/>
      <c r="X1318" s="42"/>
      <c r="Y1318" s="42"/>
      <c r="Z1318" s="36"/>
      <c r="AA1318" s="35"/>
      <c r="AB1318" s="48"/>
      <c r="AC1318" s="43"/>
      <c r="AD1318" s="44"/>
      <c r="AE1318" s="45"/>
      <c r="AF1318" s="36"/>
      <c r="AG1318" s="36"/>
      <c r="AH1318" s="36"/>
      <c r="AI1318" s="49"/>
      <c r="AJ1318" s="42"/>
      <c r="AK1318" s="113"/>
      <c r="AL1318" s="44"/>
      <c r="AM1318" s="46"/>
      <c r="AN1318" s="46"/>
      <c r="AO1318" s="46"/>
      <c r="AP1318" s="46"/>
      <c r="AQ1318" s="46"/>
      <c r="AR1318" s="46"/>
      <c r="BG1318" s="30">
        <f t="shared" si="68"/>
        <v>0</v>
      </c>
      <c r="BH1318" s="30" t="str">
        <f t="shared" si="69"/>
        <v>n/a</v>
      </c>
      <c r="BI1318" s="31" t="b">
        <f t="shared" si="70"/>
        <v>0</v>
      </c>
    </row>
    <row r="1319" spans="1:61" x14ac:dyDescent="0.15">
      <c r="A1319" s="29"/>
      <c r="B1319" s="32"/>
      <c r="C1319" s="33"/>
      <c r="D1319" s="33"/>
      <c r="E1319" s="47"/>
      <c r="F1319" s="41"/>
      <c r="G1319" s="34"/>
      <c r="H1319" s="35"/>
      <c r="I1319" s="35"/>
      <c r="J1319" s="36"/>
      <c r="K1319" s="37"/>
      <c r="L1319" s="37"/>
      <c r="M1319" s="38"/>
      <c r="N1319" s="39"/>
      <c r="O1319" s="40"/>
      <c r="P1319" s="40"/>
      <c r="Q1319" s="34"/>
      <c r="R1319" s="34"/>
      <c r="S1319" s="41"/>
      <c r="T1319" s="36"/>
      <c r="U1319" s="36"/>
      <c r="V1319" s="42"/>
      <c r="W1319" s="42"/>
      <c r="X1319" s="42"/>
      <c r="Y1319" s="42"/>
      <c r="Z1319" s="36"/>
      <c r="AA1319" s="35"/>
      <c r="AB1319" s="48"/>
      <c r="AC1319" s="43"/>
      <c r="AD1319" s="44"/>
      <c r="AE1319" s="45"/>
      <c r="AF1319" s="36"/>
      <c r="AG1319" s="36"/>
      <c r="AH1319" s="36"/>
      <c r="AI1319" s="49"/>
      <c r="AJ1319" s="42"/>
      <c r="AK1319" s="113"/>
      <c r="AL1319" s="44"/>
      <c r="AM1319" s="46"/>
      <c r="AN1319" s="46"/>
      <c r="AO1319" s="46"/>
      <c r="AP1319" s="46"/>
      <c r="AQ1319" s="46"/>
      <c r="AR1319" s="46"/>
      <c r="BG1319" s="30">
        <f t="shared" si="68"/>
        <v>0</v>
      </c>
      <c r="BH1319" s="30" t="str">
        <f t="shared" si="69"/>
        <v>n/a</v>
      </c>
      <c r="BI1319" s="31" t="b">
        <f t="shared" si="70"/>
        <v>0</v>
      </c>
    </row>
    <row r="1320" spans="1:61" x14ac:dyDescent="0.15">
      <c r="A1320" s="29"/>
      <c r="B1320" s="32"/>
      <c r="C1320" s="33"/>
      <c r="D1320" s="33"/>
      <c r="E1320" s="47"/>
      <c r="F1320" s="41"/>
      <c r="G1320" s="34"/>
      <c r="H1320" s="35"/>
      <c r="I1320" s="35"/>
      <c r="J1320" s="36"/>
      <c r="K1320" s="37"/>
      <c r="L1320" s="37"/>
      <c r="M1320" s="38"/>
      <c r="N1320" s="39"/>
      <c r="O1320" s="40"/>
      <c r="P1320" s="40"/>
      <c r="Q1320" s="34"/>
      <c r="R1320" s="34"/>
      <c r="S1320" s="41"/>
      <c r="T1320" s="36"/>
      <c r="U1320" s="36"/>
      <c r="V1320" s="42"/>
      <c r="W1320" s="42"/>
      <c r="X1320" s="42"/>
      <c r="Y1320" s="42"/>
      <c r="Z1320" s="36"/>
      <c r="AA1320" s="35"/>
      <c r="AB1320" s="48"/>
      <c r="AC1320" s="43"/>
      <c r="AD1320" s="44"/>
      <c r="AE1320" s="45"/>
      <c r="AF1320" s="36"/>
      <c r="AG1320" s="36"/>
      <c r="AH1320" s="36"/>
      <c r="AI1320" s="49"/>
      <c r="AJ1320" s="42"/>
      <c r="AK1320" s="113"/>
      <c r="AL1320" s="44"/>
      <c r="AM1320" s="46"/>
      <c r="AN1320" s="46"/>
      <c r="AO1320" s="46"/>
      <c r="AP1320" s="46"/>
      <c r="AQ1320" s="46"/>
      <c r="AR1320" s="46"/>
      <c r="BG1320" s="30">
        <f t="shared" si="68"/>
        <v>0</v>
      </c>
      <c r="BH1320" s="30" t="str">
        <f t="shared" si="69"/>
        <v>n/a</v>
      </c>
      <c r="BI1320" s="31" t="b">
        <f t="shared" si="70"/>
        <v>0</v>
      </c>
    </row>
    <row r="1321" spans="1:61" x14ac:dyDescent="0.15">
      <c r="A1321" s="29"/>
      <c r="B1321" s="32"/>
      <c r="C1321" s="33"/>
      <c r="D1321" s="33"/>
      <c r="E1321" s="47"/>
      <c r="F1321" s="41"/>
      <c r="G1321" s="34"/>
      <c r="H1321" s="35"/>
      <c r="I1321" s="35"/>
      <c r="J1321" s="36"/>
      <c r="K1321" s="37"/>
      <c r="L1321" s="37"/>
      <c r="M1321" s="38"/>
      <c r="N1321" s="39"/>
      <c r="O1321" s="40"/>
      <c r="P1321" s="40"/>
      <c r="Q1321" s="34"/>
      <c r="R1321" s="34"/>
      <c r="S1321" s="41"/>
      <c r="T1321" s="36"/>
      <c r="U1321" s="36"/>
      <c r="V1321" s="42"/>
      <c r="W1321" s="42"/>
      <c r="X1321" s="42"/>
      <c r="Y1321" s="42"/>
      <c r="Z1321" s="36"/>
      <c r="AA1321" s="35"/>
      <c r="AB1321" s="48"/>
      <c r="AC1321" s="43"/>
      <c r="AD1321" s="44"/>
      <c r="AE1321" s="45"/>
      <c r="AF1321" s="36"/>
      <c r="AG1321" s="36"/>
      <c r="AH1321" s="36"/>
      <c r="AI1321" s="49"/>
      <c r="AJ1321" s="42"/>
      <c r="AK1321" s="113"/>
      <c r="AL1321" s="44"/>
      <c r="AM1321" s="46"/>
      <c r="AN1321" s="46"/>
      <c r="AO1321" s="46"/>
      <c r="AP1321" s="46"/>
      <c r="AQ1321" s="46"/>
      <c r="AR1321" s="46"/>
      <c r="BG1321" s="30">
        <f t="shared" si="68"/>
        <v>0</v>
      </c>
      <c r="BH1321" s="30" t="str">
        <f t="shared" si="69"/>
        <v>n/a</v>
      </c>
      <c r="BI1321" s="31" t="b">
        <f t="shared" si="70"/>
        <v>0</v>
      </c>
    </row>
    <row r="1322" spans="1:61" x14ac:dyDescent="0.15">
      <c r="A1322" s="29"/>
      <c r="B1322" s="32"/>
      <c r="C1322" s="33"/>
      <c r="D1322" s="33"/>
      <c r="E1322" s="47"/>
      <c r="F1322" s="41"/>
      <c r="G1322" s="34"/>
      <c r="H1322" s="35"/>
      <c r="I1322" s="35"/>
      <c r="J1322" s="36"/>
      <c r="K1322" s="37"/>
      <c r="L1322" s="37"/>
      <c r="M1322" s="38"/>
      <c r="N1322" s="39"/>
      <c r="O1322" s="40"/>
      <c r="P1322" s="40"/>
      <c r="Q1322" s="34"/>
      <c r="R1322" s="34"/>
      <c r="S1322" s="41"/>
      <c r="T1322" s="36"/>
      <c r="U1322" s="36"/>
      <c r="V1322" s="42"/>
      <c r="W1322" s="42"/>
      <c r="X1322" s="42"/>
      <c r="Y1322" s="42"/>
      <c r="Z1322" s="36"/>
      <c r="AA1322" s="35"/>
      <c r="AB1322" s="48"/>
      <c r="AC1322" s="43"/>
      <c r="AD1322" s="44"/>
      <c r="AE1322" s="45"/>
      <c r="AF1322" s="36"/>
      <c r="AG1322" s="36"/>
      <c r="AH1322" s="36"/>
      <c r="AI1322" s="49"/>
      <c r="AJ1322" s="42"/>
      <c r="AK1322" s="113"/>
      <c r="AL1322" s="44"/>
      <c r="AM1322" s="46"/>
      <c r="AN1322" s="46"/>
      <c r="AO1322" s="46"/>
      <c r="AP1322" s="46"/>
      <c r="AQ1322" s="46"/>
      <c r="AR1322" s="46"/>
      <c r="BG1322" s="30">
        <f t="shared" si="68"/>
        <v>0</v>
      </c>
      <c r="BH1322" s="30" t="str">
        <f t="shared" si="69"/>
        <v>n/a</v>
      </c>
      <c r="BI1322" s="31" t="b">
        <f t="shared" si="70"/>
        <v>0</v>
      </c>
    </row>
    <row r="1323" spans="1:61" x14ac:dyDescent="0.15">
      <c r="A1323" s="29"/>
      <c r="B1323" s="32"/>
      <c r="C1323" s="33"/>
      <c r="D1323" s="33"/>
      <c r="E1323" s="47"/>
      <c r="F1323" s="41"/>
      <c r="G1323" s="34"/>
      <c r="H1323" s="35"/>
      <c r="I1323" s="35"/>
      <c r="J1323" s="36"/>
      <c r="K1323" s="37"/>
      <c r="L1323" s="37"/>
      <c r="M1323" s="38"/>
      <c r="N1323" s="39"/>
      <c r="O1323" s="40"/>
      <c r="P1323" s="40"/>
      <c r="Q1323" s="34"/>
      <c r="R1323" s="34"/>
      <c r="S1323" s="41"/>
      <c r="T1323" s="36"/>
      <c r="U1323" s="36"/>
      <c r="V1323" s="42"/>
      <c r="W1323" s="42"/>
      <c r="X1323" s="42"/>
      <c r="Y1323" s="42"/>
      <c r="Z1323" s="36"/>
      <c r="AA1323" s="35"/>
      <c r="AB1323" s="48"/>
      <c r="AC1323" s="43"/>
      <c r="AD1323" s="44"/>
      <c r="AE1323" s="45"/>
      <c r="AF1323" s="36"/>
      <c r="AG1323" s="36"/>
      <c r="AH1323" s="36"/>
      <c r="AI1323" s="49"/>
      <c r="AJ1323" s="42"/>
      <c r="AK1323" s="113"/>
      <c r="AL1323" s="44"/>
      <c r="AM1323" s="46"/>
      <c r="AN1323" s="46"/>
      <c r="AO1323" s="46"/>
      <c r="AP1323" s="46"/>
      <c r="AQ1323" s="46"/>
      <c r="AR1323" s="46"/>
      <c r="BG1323" s="30">
        <f t="shared" si="68"/>
        <v>0</v>
      </c>
      <c r="BH1323" s="30" t="str">
        <f t="shared" si="69"/>
        <v>n/a</v>
      </c>
      <c r="BI1323" s="31" t="b">
        <f t="shared" si="70"/>
        <v>0</v>
      </c>
    </row>
    <row r="1324" spans="1:61" x14ac:dyDescent="0.15">
      <c r="A1324" s="29"/>
      <c r="B1324" s="32"/>
      <c r="C1324" s="33"/>
      <c r="D1324" s="33"/>
      <c r="E1324" s="47"/>
      <c r="F1324" s="41"/>
      <c r="G1324" s="34"/>
      <c r="H1324" s="35"/>
      <c r="I1324" s="35"/>
      <c r="J1324" s="36"/>
      <c r="K1324" s="37"/>
      <c r="L1324" s="37"/>
      <c r="M1324" s="38"/>
      <c r="N1324" s="39"/>
      <c r="O1324" s="40"/>
      <c r="P1324" s="40"/>
      <c r="Q1324" s="34"/>
      <c r="R1324" s="34"/>
      <c r="S1324" s="41"/>
      <c r="T1324" s="36"/>
      <c r="U1324" s="36"/>
      <c r="V1324" s="42"/>
      <c r="W1324" s="42"/>
      <c r="X1324" s="42"/>
      <c r="Y1324" s="42"/>
      <c r="Z1324" s="36"/>
      <c r="AA1324" s="35"/>
      <c r="AB1324" s="48"/>
      <c r="AC1324" s="43"/>
      <c r="AD1324" s="44"/>
      <c r="AE1324" s="45"/>
      <c r="AF1324" s="36"/>
      <c r="AG1324" s="36"/>
      <c r="AH1324" s="36"/>
      <c r="AI1324" s="49"/>
      <c r="AJ1324" s="42"/>
      <c r="AK1324" s="113"/>
      <c r="AL1324" s="44"/>
      <c r="AM1324" s="46"/>
      <c r="AN1324" s="46"/>
      <c r="AO1324" s="46"/>
      <c r="AP1324" s="46"/>
      <c r="AQ1324" s="46"/>
      <c r="AR1324" s="46"/>
      <c r="BG1324" s="30">
        <f t="shared" si="68"/>
        <v>0</v>
      </c>
      <c r="BH1324" s="30" t="str">
        <f t="shared" si="69"/>
        <v>n/a</v>
      </c>
      <c r="BI1324" s="31" t="b">
        <f t="shared" si="70"/>
        <v>0</v>
      </c>
    </row>
    <row r="1325" spans="1:61" x14ac:dyDescent="0.15">
      <c r="A1325" s="29"/>
      <c r="B1325" s="32"/>
      <c r="C1325" s="33"/>
      <c r="D1325" s="33"/>
      <c r="E1325" s="47"/>
      <c r="F1325" s="41"/>
      <c r="G1325" s="34"/>
      <c r="H1325" s="35"/>
      <c r="I1325" s="35"/>
      <c r="J1325" s="36"/>
      <c r="K1325" s="37"/>
      <c r="L1325" s="37"/>
      <c r="M1325" s="38"/>
      <c r="N1325" s="39"/>
      <c r="O1325" s="40"/>
      <c r="P1325" s="40"/>
      <c r="Q1325" s="34"/>
      <c r="R1325" s="34"/>
      <c r="S1325" s="41"/>
      <c r="T1325" s="36"/>
      <c r="U1325" s="36"/>
      <c r="V1325" s="42"/>
      <c r="W1325" s="42"/>
      <c r="X1325" s="42"/>
      <c r="Y1325" s="42"/>
      <c r="Z1325" s="36"/>
      <c r="AA1325" s="35"/>
      <c r="AB1325" s="48"/>
      <c r="AC1325" s="43"/>
      <c r="AD1325" s="44"/>
      <c r="AE1325" s="45"/>
      <c r="AF1325" s="36"/>
      <c r="AG1325" s="36"/>
      <c r="AH1325" s="36"/>
      <c r="AI1325" s="49"/>
      <c r="AJ1325" s="42"/>
      <c r="AK1325" s="113"/>
      <c r="AL1325" s="44"/>
      <c r="AM1325" s="46"/>
      <c r="AN1325" s="46"/>
      <c r="AO1325" s="46"/>
      <c r="AP1325" s="46"/>
      <c r="AQ1325" s="46"/>
      <c r="AR1325" s="46"/>
      <c r="BG1325" s="30">
        <f t="shared" si="68"/>
        <v>0</v>
      </c>
      <c r="BH1325" s="30" t="str">
        <f t="shared" si="69"/>
        <v>n/a</v>
      </c>
      <c r="BI1325" s="31" t="b">
        <f t="shared" si="70"/>
        <v>0</v>
      </c>
    </row>
    <row r="1326" spans="1:61" x14ac:dyDescent="0.15">
      <c r="A1326" s="29"/>
      <c r="B1326" s="32"/>
      <c r="C1326" s="33"/>
      <c r="D1326" s="33"/>
      <c r="E1326" s="47"/>
      <c r="F1326" s="41"/>
      <c r="G1326" s="34"/>
      <c r="H1326" s="35"/>
      <c r="I1326" s="35"/>
      <c r="J1326" s="36"/>
      <c r="K1326" s="37"/>
      <c r="L1326" s="37"/>
      <c r="M1326" s="38"/>
      <c r="N1326" s="39"/>
      <c r="O1326" s="40"/>
      <c r="P1326" s="40"/>
      <c r="Q1326" s="34"/>
      <c r="R1326" s="34"/>
      <c r="S1326" s="41"/>
      <c r="T1326" s="36"/>
      <c r="U1326" s="36"/>
      <c r="V1326" s="42"/>
      <c r="W1326" s="42"/>
      <c r="X1326" s="42"/>
      <c r="Y1326" s="42"/>
      <c r="Z1326" s="36"/>
      <c r="AA1326" s="35"/>
      <c r="AB1326" s="48"/>
      <c r="AC1326" s="43"/>
      <c r="AD1326" s="44"/>
      <c r="AE1326" s="45"/>
      <c r="AF1326" s="36"/>
      <c r="AG1326" s="36"/>
      <c r="AH1326" s="36"/>
      <c r="AI1326" s="49"/>
      <c r="AJ1326" s="42"/>
      <c r="AK1326" s="113"/>
      <c r="AL1326" s="44"/>
      <c r="AM1326" s="46"/>
      <c r="AN1326" s="46"/>
      <c r="AO1326" s="46"/>
      <c r="AP1326" s="46"/>
      <c r="AQ1326" s="46"/>
      <c r="AR1326" s="46"/>
      <c r="BG1326" s="30">
        <f t="shared" si="68"/>
        <v>0</v>
      </c>
      <c r="BH1326" s="30" t="str">
        <f t="shared" si="69"/>
        <v>n/a</v>
      </c>
      <c r="BI1326" s="31" t="b">
        <f t="shared" si="70"/>
        <v>0</v>
      </c>
    </row>
    <row r="1327" spans="1:61" x14ac:dyDescent="0.15">
      <c r="A1327" s="29"/>
      <c r="B1327" s="32"/>
      <c r="C1327" s="33"/>
      <c r="D1327" s="33"/>
      <c r="E1327" s="47"/>
      <c r="F1327" s="41"/>
      <c r="G1327" s="34"/>
      <c r="H1327" s="35"/>
      <c r="I1327" s="35"/>
      <c r="J1327" s="36"/>
      <c r="K1327" s="37"/>
      <c r="L1327" s="37"/>
      <c r="M1327" s="38"/>
      <c r="N1327" s="39"/>
      <c r="O1327" s="40"/>
      <c r="P1327" s="40"/>
      <c r="Q1327" s="34"/>
      <c r="R1327" s="34"/>
      <c r="S1327" s="41"/>
      <c r="T1327" s="36"/>
      <c r="U1327" s="36"/>
      <c r="V1327" s="42"/>
      <c r="W1327" s="42"/>
      <c r="X1327" s="42"/>
      <c r="Y1327" s="42"/>
      <c r="Z1327" s="36"/>
      <c r="AA1327" s="35"/>
      <c r="AB1327" s="48"/>
      <c r="AC1327" s="43"/>
      <c r="AD1327" s="44"/>
      <c r="AE1327" s="45"/>
      <c r="AF1327" s="36"/>
      <c r="AG1327" s="36"/>
      <c r="AH1327" s="36"/>
      <c r="AI1327" s="49"/>
      <c r="AJ1327" s="42"/>
      <c r="AK1327" s="113"/>
      <c r="AL1327" s="44"/>
      <c r="AM1327" s="46"/>
      <c r="AN1327" s="46"/>
      <c r="AO1327" s="46"/>
      <c r="AP1327" s="46"/>
      <c r="AQ1327" s="46"/>
      <c r="AR1327" s="46"/>
      <c r="BG1327" s="30">
        <f t="shared" si="68"/>
        <v>0</v>
      </c>
      <c r="BH1327" s="30" t="str">
        <f t="shared" si="69"/>
        <v>n/a</v>
      </c>
      <c r="BI1327" s="31" t="b">
        <f t="shared" si="70"/>
        <v>0</v>
      </c>
    </row>
    <row r="1328" spans="1:61" x14ac:dyDescent="0.15">
      <c r="A1328" s="29"/>
      <c r="B1328" s="32"/>
      <c r="C1328" s="33"/>
      <c r="D1328" s="33"/>
      <c r="E1328" s="47"/>
      <c r="F1328" s="41"/>
      <c r="G1328" s="34"/>
      <c r="H1328" s="35"/>
      <c r="I1328" s="35"/>
      <c r="J1328" s="36"/>
      <c r="K1328" s="37"/>
      <c r="L1328" s="37"/>
      <c r="M1328" s="38"/>
      <c r="N1328" s="39"/>
      <c r="O1328" s="40"/>
      <c r="P1328" s="40"/>
      <c r="Q1328" s="34"/>
      <c r="R1328" s="34"/>
      <c r="S1328" s="41"/>
      <c r="T1328" s="36"/>
      <c r="U1328" s="36"/>
      <c r="V1328" s="42"/>
      <c r="W1328" s="42"/>
      <c r="X1328" s="42"/>
      <c r="Y1328" s="42"/>
      <c r="Z1328" s="36"/>
      <c r="AA1328" s="35"/>
      <c r="AB1328" s="48"/>
      <c r="AC1328" s="43"/>
      <c r="AD1328" s="44"/>
      <c r="AE1328" s="45"/>
      <c r="AF1328" s="36"/>
      <c r="AG1328" s="36"/>
      <c r="AH1328" s="36"/>
      <c r="AI1328" s="49"/>
      <c r="AJ1328" s="42"/>
      <c r="AK1328" s="113"/>
      <c r="AL1328" s="44"/>
      <c r="AM1328" s="46"/>
      <c r="AN1328" s="46"/>
      <c r="AO1328" s="46"/>
      <c r="AP1328" s="46"/>
      <c r="AQ1328" s="46"/>
      <c r="AR1328" s="46"/>
      <c r="BG1328" s="30">
        <f t="shared" si="68"/>
        <v>0</v>
      </c>
      <c r="BH1328" s="30" t="str">
        <f t="shared" si="69"/>
        <v>n/a</v>
      </c>
      <c r="BI1328" s="31" t="b">
        <f t="shared" si="70"/>
        <v>0</v>
      </c>
    </row>
    <row r="1329" spans="1:61" x14ac:dyDescent="0.15">
      <c r="A1329" s="29"/>
      <c r="B1329" s="32"/>
      <c r="C1329" s="33"/>
      <c r="D1329" s="33"/>
      <c r="E1329" s="47"/>
      <c r="F1329" s="41"/>
      <c r="G1329" s="34"/>
      <c r="H1329" s="35"/>
      <c r="I1329" s="35"/>
      <c r="J1329" s="36"/>
      <c r="K1329" s="37"/>
      <c r="L1329" s="37"/>
      <c r="M1329" s="38"/>
      <c r="N1329" s="39"/>
      <c r="O1329" s="40"/>
      <c r="P1329" s="40"/>
      <c r="Q1329" s="34"/>
      <c r="R1329" s="34"/>
      <c r="S1329" s="41"/>
      <c r="T1329" s="36"/>
      <c r="U1329" s="36"/>
      <c r="V1329" s="42"/>
      <c r="W1329" s="42"/>
      <c r="X1329" s="42"/>
      <c r="Y1329" s="42"/>
      <c r="Z1329" s="36"/>
      <c r="AA1329" s="35"/>
      <c r="AB1329" s="48"/>
      <c r="AC1329" s="43"/>
      <c r="AD1329" s="44"/>
      <c r="AE1329" s="45"/>
      <c r="AF1329" s="36"/>
      <c r="AG1329" s="36"/>
      <c r="AH1329" s="36"/>
      <c r="AI1329" s="49"/>
      <c r="AJ1329" s="42"/>
      <c r="AK1329" s="113"/>
      <c r="AL1329" s="44"/>
      <c r="AM1329" s="46"/>
      <c r="AN1329" s="46"/>
      <c r="AO1329" s="46"/>
      <c r="AP1329" s="46"/>
      <c r="AQ1329" s="46"/>
      <c r="AR1329" s="46"/>
      <c r="BG1329" s="30">
        <f t="shared" ref="BG1329:BG1392" si="71">I1329-Q1329</f>
        <v>0</v>
      </c>
      <c r="BH1329" s="30" t="str">
        <f t="shared" ref="BH1329:BH1392" si="72">IF(O1329="HTM",365*5,IF(O1329="AFS",365*3,"n/a"))</f>
        <v>n/a</v>
      </c>
      <c r="BI1329" s="31" t="b">
        <f t="shared" si="70"/>
        <v>0</v>
      </c>
    </row>
    <row r="1330" spans="1:61" x14ac:dyDescent="0.15">
      <c r="A1330" s="29"/>
      <c r="B1330" s="32"/>
      <c r="C1330" s="33"/>
      <c r="D1330" s="33"/>
      <c r="E1330" s="47"/>
      <c r="F1330" s="41"/>
      <c r="G1330" s="34"/>
      <c r="H1330" s="35"/>
      <c r="I1330" s="35"/>
      <c r="J1330" s="36"/>
      <c r="K1330" s="37"/>
      <c r="L1330" s="37"/>
      <c r="M1330" s="38"/>
      <c r="N1330" s="39"/>
      <c r="O1330" s="40"/>
      <c r="P1330" s="40"/>
      <c r="Q1330" s="34"/>
      <c r="R1330" s="34"/>
      <c r="S1330" s="41"/>
      <c r="T1330" s="36"/>
      <c r="U1330" s="36"/>
      <c r="V1330" s="42"/>
      <c r="W1330" s="42"/>
      <c r="X1330" s="42"/>
      <c r="Y1330" s="42"/>
      <c r="Z1330" s="36"/>
      <c r="AA1330" s="35"/>
      <c r="AB1330" s="48"/>
      <c r="AC1330" s="43"/>
      <c r="AD1330" s="44"/>
      <c r="AE1330" s="45"/>
      <c r="AF1330" s="36"/>
      <c r="AG1330" s="36"/>
      <c r="AH1330" s="36"/>
      <c r="AI1330" s="49"/>
      <c r="AJ1330" s="42"/>
      <c r="AK1330" s="113"/>
      <c r="AL1330" s="44"/>
      <c r="AM1330" s="46"/>
      <c r="AN1330" s="46"/>
      <c r="AO1330" s="46"/>
      <c r="AP1330" s="46"/>
      <c r="AQ1330" s="46"/>
      <c r="AR1330" s="46"/>
      <c r="BG1330" s="30">
        <f t="shared" si="71"/>
        <v>0</v>
      </c>
      <c r="BH1330" s="30" t="str">
        <f t="shared" si="72"/>
        <v>n/a</v>
      </c>
      <c r="BI1330" s="31" t="b">
        <f t="shared" si="70"/>
        <v>0</v>
      </c>
    </row>
    <row r="1331" spans="1:61" x14ac:dyDescent="0.15">
      <c r="A1331" s="29"/>
      <c r="B1331" s="32"/>
      <c r="C1331" s="33"/>
      <c r="D1331" s="33"/>
      <c r="E1331" s="47"/>
      <c r="F1331" s="41"/>
      <c r="G1331" s="34"/>
      <c r="H1331" s="35"/>
      <c r="I1331" s="35"/>
      <c r="J1331" s="36"/>
      <c r="K1331" s="37"/>
      <c r="L1331" s="37"/>
      <c r="M1331" s="38"/>
      <c r="N1331" s="39"/>
      <c r="O1331" s="40"/>
      <c r="P1331" s="40"/>
      <c r="Q1331" s="34"/>
      <c r="R1331" s="34"/>
      <c r="S1331" s="41"/>
      <c r="T1331" s="36"/>
      <c r="U1331" s="36"/>
      <c r="V1331" s="42"/>
      <c r="W1331" s="42"/>
      <c r="X1331" s="42"/>
      <c r="Y1331" s="42"/>
      <c r="Z1331" s="36"/>
      <c r="AA1331" s="35"/>
      <c r="AB1331" s="48"/>
      <c r="AC1331" s="43"/>
      <c r="AD1331" s="44"/>
      <c r="AE1331" s="45"/>
      <c r="AF1331" s="36"/>
      <c r="AG1331" s="36"/>
      <c r="AH1331" s="36"/>
      <c r="AI1331" s="49"/>
      <c r="AJ1331" s="42"/>
      <c r="AK1331" s="113"/>
      <c r="AL1331" s="44"/>
      <c r="AM1331" s="46"/>
      <c r="AN1331" s="46"/>
      <c r="AO1331" s="46"/>
      <c r="AP1331" s="46"/>
      <c r="AQ1331" s="46"/>
      <c r="AR1331" s="46"/>
      <c r="BG1331" s="30">
        <f t="shared" si="71"/>
        <v>0</v>
      </c>
      <c r="BH1331" s="30" t="str">
        <f t="shared" si="72"/>
        <v>n/a</v>
      </c>
      <c r="BI1331" s="31" t="b">
        <f t="shared" ref="BI1331:BI1394" si="73">IF(BG1331&gt;BH1331,TRUE,FALSE)</f>
        <v>0</v>
      </c>
    </row>
    <row r="1332" spans="1:61" x14ac:dyDescent="0.15">
      <c r="A1332" s="29"/>
      <c r="B1332" s="32"/>
      <c r="C1332" s="33"/>
      <c r="D1332" s="33"/>
      <c r="E1332" s="47"/>
      <c r="F1332" s="41"/>
      <c r="G1332" s="34"/>
      <c r="H1332" s="35"/>
      <c r="I1332" s="35"/>
      <c r="J1332" s="36"/>
      <c r="K1332" s="37"/>
      <c r="L1332" s="37"/>
      <c r="M1332" s="38"/>
      <c r="N1332" s="39"/>
      <c r="O1332" s="40"/>
      <c r="P1332" s="40"/>
      <c r="Q1332" s="34"/>
      <c r="R1332" s="34"/>
      <c r="S1332" s="41"/>
      <c r="T1332" s="36"/>
      <c r="U1332" s="36"/>
      <c r="V1332" s="42"/>
      <c r="W1332" s="42"/>
      <c r="X1332" s="42"/>
      <c r="Y1332" s="42"/>
      <c r="Z1332" s="36"/>
      <c r="AA1332" s="35"/>
      <c r="AB1332" s="48"/>
      <c r="AC1332" s="43"/>
      <c r="AD1332" s="44"/>
      <c r="AE1332" s="45"/>
      <c r="AF1332" s="36"/>
      <c r="AG1332" s="36"/>
      <c r="AH1332" s="36"/>
      <c r="AI1332" s="49"/>
      <c r="AJ1332" s="42"/>
      <c r="AK1332" s="113"/>
      <c r="AL1332" s="44"/>
      <c r="AM1332" s="46"/>
      <c r="AN1332" s="46"/>
      <c r="AO1332" s="46"/>
      <c r="AP1332" s="46"/>
      <c r="AQ1332" s="46"/>
      <c r="AR1332" s="46"/>
      <c r="BG1332" s="30">
        <f t="shared" si="71"/>
        <v>0</v>
      </c>
      <c r="BH1332" s="30" t="str">
        <f t="shared" si="72"/>
        <v>n/a</v>
      </c>
      <c r="BI1332" s="31" t="b">
        <f t="shared" si="73"/>
        <v>0</v>
      </c>
    </row>
    <row r="1333" spans="1:61" x14ac:dyDescent="0.15">
      <c r="A1333" s="29"/>
      <c r="B1333" s="32"/>
      <c r="C1333" s="33"/>
      <c r="D1333" s="33"/>
      <c r="E1333" s="47"/>
      <c r="F1333" s="41"/>
      <c r="G1333" s="34"/>
      <c r="H1333" s="35"/>
      <c r="I1333" s="35"/>
      <c r="J1333" s="36"/>
      <c r="K1333" s="37"/>
      <c r="L1333" s="37"/>
      <c r="M1333" s="38"/>
      <c r="N1333" s="39"/>
      <c r="O1333" s="40"/>
      <c r="P1333" s="40"/>
      <c r="Q1333" s="34"/>
      <c r="R1333" s="34"/>
      <c r="S1333" s="41"/>
      <c r="T1333" s="36"/>
      <c r="U1333" s="36"/>
      <c r="V1333" s="42"/>
      <c r="W1333" s="42"/>
      <c r="X1333" s="42"/>
      <c r="Y1333" s="42"/>
      <c r="Z1333" s="36"/>
      <c r="AA1333" s="35"/>
      <c r="AB1333" s="48"/>
      <c r="AC1333" s="43"/>
      <c r="AD1333" s="44"/>
      <c r="AE1333" s="45"/>
      <c r="AF1333" s="36"/>
      <c r="AG1333" s="36"/>
      <c r="AH1333" s="36"/>
      <c r="AI1333" s="49"/>
      <c r="AJ1333" s="42"/>
      <c r="AK1333" s="113"/>
      <c r="AL1333" s="44"/>
      <c r="AM1333" s="46"/>
      <c r="AN1333" s="46"/>
      <c r="AO1333" s="46"/>
      <c r="AP1333" s="46"/>
      <c r="AQ1333" s="46"/>
      <c r="AR1333" s="46"/>
      <c r="BG1333" s="30">
        <f t="shared" si="71"/>
        <v>0</v>
      </c>
      <c r="BH1333" s="30" t="str">
        <f t="shared" si="72"/>
        <v>n/a</v>
      </c>
      <c r="BI1333" s="31" t="b">
        <f t="shared" si="73"/>
        <v>0</v>
      </c>
    </row>
    <row r="1334" spans="1:61" x14ac:dyDescent="0.15">
      <c r="A1334" s="29"/>
      <c r="B1334" s="32"/>
      <c r="C1334" s="33"/>
      <c r="D1334" s="33"/>
      <c r="E1334" s="47"/>
      <c r="F1334" s="41"/>
      <c r="G1334" s="34"/>
      <c r="H1334" s="35"/>
      <c r="I1334" s="35"/>
      <c r="J1334" s="36"/>
      <c r="K1334" s="37"/>
      <c r="L1334" s="37"/>
      <c r="M1334" s="38"/>
      <c r="N1334" s="39"/>
      <c r="O1334" s="40"/>
      <c r="P1334" s="40"/>
      <c r="Q1334" s="34"/>
      <c r="R1334" s="34"/>
      <c r="S1334" s="41"/>
      <c r="T1334" s="36"/>
      <c r="U1334" s="36"/>
      <c r="V1334" s="42"/>
      <c r="W1334" s="42"/>
      <c r="X1334" s="42"/>
      <c r="Y1334" s="42"/>
      <c r="Z1334" s="36"/>
      <c r="AA1334" s="35"/>
      <c r="AB1334" s="48"/>
      <c r="AC1334" s="43"/>
      <c r="AD1334" s="44"/>
      <c r="AE1334" s="45"/>
      <c r="AF1334" s="36"/>
      <c r="AG1334" s="36"/>
      <c r="AH1334" s="36"/>
      <c r="AI1334" s="49"/>
      <c r="AJ1334" s="42"/>
      <c r="AK1334" s="113"/>
      <c r="AL1334" s="44"/>
      <c r="AM1334" s="46"/>
      <c r="AN1334" s="46"/>
      <c r="AO1334" s="46"/>
      <c r="AP1334" s="46"/>
      <c r="AQ1334" s="46"/>
      <c r="AR1334" s="46"/>
      <c r="BG1334" s="30">
        <f t="shared" si="71"/>
        <v>0</v>
      </c>
      <c r="BH1334" s="30" t="str">
        <f t="shared" si="72"/>
        <v>n/a</v>
      </c>
      <c r="BI1334" s="31" t="b">
        <f t="shared" si="73"/>
        <v>0</v>
      </c>
    </row>
    <row r="1335" spans="1:61" x14ac:dyDescent="0.15">
      <c r="A1335" s="29"/>
      <c r="B1335" s="32"/>
      <c r="C1335" s="33"/>
      <c r="D1335" s="33"/>
      <c r="E1335" s="47"/>
      <c r="F1335" s="41"/>
      <c r="G1335" s="34"/>
      <c r="H1335" s="35"/>
      <c r="I1335" s="35"/>
      <c r="J1335" s="36"/>
      <c r="K1335" s="37"/>
      <c r="L1335" s="37"/>
      <c r="M1335" s="38"/>
      <c r="N1335" s="39"/>
      <c r="O1335" s="40"/>
      <c r="P1335" s="40"/>
      <c r="Q1335" s="34"/>
      <c r="R1335" s="34"/>
      <c r="S1335" s="41"/>
      <c r="T1335" s="36"/>
      <c r="U1335" s="36"/>
      <c r="V1335" s="42"/>
      <c r="W1335" s="42"/>
      <c r="X1335" s="42"/>
      <c r="Y1335" s="42"/>
      <c r="Z1335" s="36"/>
      <c r="AA1335" s="35"/>
      <c r="AB1335" s="48"/>
      <c r="AC1335" s="43"/>
      <c r="AD1335" s="44"/>
      <c r="AE1335" s="45"/>
      <c r="AF1335" s="36"/>
      <c r="AG1335" s="36"/>
      <c r="AH1335" s="36"/>
      <c r="AI1335" s="49"/>
      <c r="AJ1335" s="42"/>
      <c r="AK1335" s="113"/>
      <c r="AL1335" s="44"/>
      <c r="AM1335" s="46"/>
      <c r="AN1335" s="46"/>
      <c r="AO1335" s="46"/>
      <c r="AP1335" s="46"/>
      <c r="AQ1335" s="46"/>
      <c r="AR1335" s="46"/>
      <c r="BG1335" s="30">
        <f t="shared" si="71"/>
        <v>0</v>
      </c>
      <c r="BH1335" s="30" t="str">
        <f t="shared" si="72"/>
        <v>n/a</v>
      </c>
      <c r="BI1335" s="31" t="b">
        <f t="shared" si="73"/>
        <v>0</v>
      </c>
    </row>
    <row r="1336" spans="1:61" x14ac:dyDescent="0.15">
      <c r="A1336" s="29"/>
      <c r="B1336" s="32"/>
      <c r="C1336" s="33"/>
      <c r="D1336" s="33"/>
      <c r="E1336" s="47"/>
      <c r="F1336" s="41"/>
      <c r="G1336" s="34"/>
      <c r="H1336" s="35"/>
      <c r="I1336" s="35"/>
      <c r="J1336" s="36"/>
      <c r="K1336" s="37"/>
      <c r="L1336" s="37"/>
      <c r="M1336" s="38"/>
      <c r="N1336" s="39"/>
      <c r="O1336" s="40"/>
      <c r="P1336" s="40"/>
      <c r="Q1336" s="34"/>
      <c r="R1336" s="34"/>
      <c r="S1336" s="41"/>
      <c r="T1336" s="36"/>
      <c r="U1336" s="36"/>
      <c r="V1336" s="42"/>
      <c r="W1336" s="42"/>
      <c r="X1336" s="42"/>
      <c r="Y1336" s="42"/>
      <c r="Z1336" s="36"/>
      <c r="AA1336" s="35"/>
      <c r="AB1336" s="48"/>
      <c r="AC1336" s="43"/>
      <c r="AD1336" s="44"/>
      <c r="AE1336" s="45"/>
      <c r="AF1336" s="36"/>
      <c r="AG1336" s="36"/>
      <c r="AH1336" s="36"/>
      <c r="AI1336" s="49"/>
      <c r="AJ1336" s="42"/>
      <c r="AK1336" s="113"/>
      <c r="AL1336" s="44"/>
      <c r="AM1336" s="46"/>
      <c r="AN1336" s="46"/>
      <c r="AO1336" s="46"/>
      <c r="AP1336" s="46"/>
      <c r="AQ1336" s="46"/>
      <c r="AR1336" s="46"/>
      <c r="BG1336" s="30">
        <f t="shared" si="71"/>
        <v>0</v>
      </c>
      <c r="BH1336" s="30" t="str">
        <f t="shared" si="72"/>
        <v>n/a</v>
      </c>
      <c r="BI1336" s="31" t="b">
        <f t="shared" si="73"/>
        <v>0</v>
      </c>
    </row>
    <row r="1337" spans="1:61" x14ac:dyDescent="0.15">
      <c r="A1337" s="29"/>
      <c r="B1337" s="32"/>
      <c r="C1337" s="33"/>
      <c r="D1337" s="33"/>
      <c r="E1337" s="47"/>
      <c r="F1337" s="41"/>
      <c r="G1337" s="34"/>
      <c r="H1337" s="35"/>
      <c r="I1337" s="35"/>
      <c r="J1337" s="36"/>
      <c r="K1337" s="37"/>
      <c r="L1337" s="37"/>
      <c r="M1337" s="38"/>
      <c r="N1337" s="39"/>
      <c r="O1337" s="40"/>
      <c r="P1337" s="40"/>
      <c r="Q1337" s="34"/>
      <c r="R1337" s="34"/>
      <c r="S1337" s="41"/>
      <c r="T1337" s="36"/>
      <c r="U1337" s="36"/>
      <c r="V1337" s="42"/>
      <c r="W1337" s="42"/>
      <c r="X1337" s="42"/>
      <c r="Y1337" s="42"/>
      <c r="Z1337" s="36"/>
      <c r="AA1337" s="35"/>
      <c r="AB1337" s="48"/>
      <c r="AC1337" s="43"/>
      <c r="AD1337" s="44"/>
      <c r="AE1337" s="45"/>
      <c r="AF1337" s="36"/>
      <c r="AG1337" s="36"/>
      <c r="AH1337" s="36"/>
      <c r="AI1337" s="49"/>
      <c r="AJ1337" s="42"/>
      <c r="AK1337" s="113"/>
      <c r="AL1337" s="44"/>
      <c r="AM1337" s="46"/>
      <c r="AN1337" s="46"/>
      <c r="AO1337" s="46"/>
      <c r="AP1337" s="46"/>
      <c r="AQ1337" s="46"/>
      <c r="AR1337" s="46"/>
      <c r="BG1337" s="30">
        <f t="shared" si="71"/>
        <v>0</v>
      </c>
      <c r="BH1337" s="30" t="str">
        <f t="shared" si="72"/>
        <v>n/a</v>
      </c>
      <c r="BI1337" s="31" t="b">
        <f t="shared" si="73"/>
        <v>0</v>
      </c>
    </row>
    <row r="1338" spans="1:61" x14ac:dyDescent="0.15">
      <c r="A1338" s="29"/>
      <c r="B1338" s="32"/>
      <c r="C1338" s="33"/>
      <c r="D1338" s="33"/>
      <c r="E1338" s="47"/>
      <c r="F1338" s="41"/>
      <c r="G1338" s="34"/>
      <c r="H1338" s="35"/>
      <c r="I1338" s="35"/>
      <c r="J1338" s="36"/>
      <c r="K1338" s="37"/>
      <c r="L1338" s="37"/>
      <c r="M1338" s="38"/>
      <c r="N1338" s="39"/>
      <c r="O1338" s="40"/>
      <c r="P1338" s="40"/>
      <c r="Q1338" s="34"/>
      <c r="R1338" s="34"/>
      <c r="S1338" s="41"/>
      <c r="T1338" s="36"/>
      <c r="U1338" s="36"/>
      <c r="V1338" s="42"/>
      <c r="W1338" s="42"/>
      <c r="X1338" s="42"/>
      <c r="Y1338" s="42"/>
      <c r="Z1338" s="36"/>
      <c r="AA1338" s="35"/>
      <c r="AB1338" s="48"/>
      <c r="AC1338" s="43"/>
      <c r="AD1338" s="44"/>
      <c r="AE1338" s="45"/>
      <c r="AF1338" s="36"/>
      <c r="AG1338" s="36"/>
      <c r="AH1338" s="36"/>
      <c r="AI1338" s="49"/>
      <c r="AJ1338" s="42"/>
      <c r="AK1338" s="113"/>
      <c r="AL1338" s="44"/>
      <c r="AM1338" s="46"/>
      <c r="AN1338" s="46"/>
      <c r="AO1338" s="46"/>
      <c r="AP1338" s="46"/>
      <c r="AQ1338" s="46"/>
      <c r="AR1338" s="46"/>
      <c r="BG1338" s="30">
        <f t="shared" si="71"/>
        <v>0</v>
      </c>
      <c r="BH1338" s="30" t="str">
        <f t="shared" si="72"/>
        <v>n/a</v>
      </c>
      <c r="BI1338" s="31" t="b">
        <f t="shared" si="73"/>
        <v>0</v>
      </c>
    </row>
    <row r="1339" spans="1:61" x14ac:dyDescent="0.15">
      <c r="A1339" s="29"/>
      <c r="B1339" s="32"/>
      <c r="C1339" s="33"/>
      <c r="D1339" s="33"/>
      <c r="E1339" s="47"/>
      <c r="F1339" s="41"/>
      <c r="G1339" s="34"/>
      <c r="H1339" s="35"/>
      <c r="I1339" s="35"/>
      <c r="J1339" s="36"/>
      <c r="K1339" s="37"/>
      <c r="L1339" s="37"/>
      <c r="M1339" s="38"/>
      <c r="N1339" s="39"/>
      <c r="O1339" s="40"/>
      <c r="P1339" s="40"/>
      <c r="Q1339" s="34"/>
      <c r="R1339" s="34"/>
      <c r="S1339" s="41"/>
      <c r="T1339" s="36"/>
      <c r="U1339" s="36"/>
      <c r="V1339" s="42"/>
      <c r="W1339" s="42"/>
      <c r="X1339" s="42"/>
      <c r="Y1339" s="42"/>
      <c r="Z1339" s="36"/>
      <c r="AA1339" s="35"/>
      <c r="AB1339" s="48"/>
      <c r="AC1339" s="43"/>
      <c r="AD1339" s="44"/>
      <c r="AE1339" s="45"/>
      <c r="AF1339" s="36"/>
      <c r="AG1339" s="36"/>
      <c r="AH1339" s="36"/>
      <c r="AI1339" s="49"/>
      <c r="AJ1339" s="42"/>
      <c r="AK1339" s="113"/>
      <c r="AL1339" s="44"/>
      <c r="AM1339" s="46"/>
      <c r="AN1339" s="46"/>
      <c r="AO1339" s="46"/>
      <c r="AP1339" s="46"/>
      <c r="AQ1339" s="46"/>
      <c r="AR1339" s="46"/>
      <c r="BG1339" s="30">
        <f t="shared" si="71"/>
        <v>0</v>
      </c>
      <c r="BH1339" s="30" t="str">
        <f t="shared" si="72"/>
        <v>n/a</v>
      </c>
      <c r="BI1339" s="31" t="b">
        <f t="shared" si="73"/>
        <v>0</v>
      </c>
    </row>
    <row r="1340" spans="1:61" x14ac:dyDescent="0.15">
      <c r="A1340" s="29"/>
      <c r="B1340" s="32"/>
      <c r="C1340" s="33"/>
      <c r="D1340" s="33"/>
      <c r="E1340" s="47"/>
      <c r="F1340" s="41"/>
      <c r="G1340" s="34"/>
      <c r="H1340" s="35"/>
      <c r="I1340" s="35"/>
      <c r="J1340" s="36"/>
      <c r="K1340" s="37"/>
      <c r="L1340" s="37"/>
      <c r="M1340" s="38"/>
      <c r="N1340" s="39"/>
      <c r="O1340" s="40"/>
      <c r="P1340" s="40"/>
      <c r="Q1340" s="34"/>
      <c r="R1340" s="34"/>
      <c r="S1340" s="41"/>
      <c r="T1340" s="36"/>
      <c r="U1340" s="36"/>
      <c r="V1340" s="42"/>
      <c r="W1340" s="42"/>
      <c r="X1340" s="42"/>
      <c r="Y1340" s="42"/>
      <c r="Z1340" s="36"/>
      <c r="AA1340" s="35"/>
      <c r="AB1340" s="48"/>
      <c r="AC1340" s="43"/>
      <c r="AD1340" s="44"/>
      <c r="AE1340" s="45"/>
      <c r="AF1340" s="36"/>
      <c r="AG1340" s="36"/>
      <c r="AH1340" s="36"/>
      <c r="AI1340" s="49"/>
      <c r="AJ1340" s="42"/>
      <c r="AK1340" s="113"/>
      <c r="AL1340" s="44"/>
      <c r="AM1340" s="46"/>
      <c r="AN1340" s="46"/>
      <c r="AO1340" s="46"/>
      <c r="AP1340" s="46"/>
      <c r="AQ1340" s="46"/>
      <c r="AR1340" s="46"/>
      <c r="BG1340" s="30">
        <f t="shared" si="71"/>
        <v>0</v>
      </c>
      <c r="BH1340" s="30" t="str">
        <f t="shared" si="72"/>
        <v>n/a</v>
      </c>
      <c r="BI1340" s="31" t="b">
        <f t="shared" si="73"/>
        <v>0</v>
      </c>
    </row>
    <row r="1341" spans="1:61" x14ac:dyDescent="0.15">
      <c r="A1341" s="29"/>
      <c r="B1341" s="32"/>
      <c r="C1341" s="33"/>
      <c r="D1341" s="33"/>
      <c r="E1341" s="47"/>
      <c r="F1341" s="41"/>
      <c r="G1341" s="34"/>
      <c r="H1341" s="35"/>
      <c r="I1341" s="35"/>
      <c r="J1341" s="36"/>
      <c r="K1341" s="37"/>
      <c r="L1341" s="37"/>
      <c r="M1341" s="38"/>
      <c r="N1341" s="39"/>
      <c r="O1341" s="40"/>
      <c r="P1341" s="40"/>
      <c r="Q1341" s="34"/>
      <c r="R1341" s="34"/>
      <c r="S1341" s="41"/>
      <c r="T1341" s="36"/>
      <c r="U1341" s="36"/>
      <c r="V1341" s="42"/>
      <c r="W1341" s="42"/>
      <c r="X1341" s="42"/>
      <c r="Y1341" s="42"/>
      <c r="Z1341" s="36"/>
      <c r="AA1341" s="35"/>
      <c r="AB1341" s="48"/>
      <c r="AC1341" s="43"/>
      <c r="AD1341" s="44"/>
      <c r="AE1341" s="45"/>
      <c r="AF1341" s="36"/>
      <c r="AG1341" s="36"/>
      <c r="AH1341" s="36"/>
      <c r="AI1341" s="49"/>
      <c r="AJ1341" s="42"/>
      <c r="AK1341" s="113"/>
      <c r="AL1341" s="44"/>
      <c r="AM1341" s="46"/>
      <c r="AN1341" s="46"/>
      <c r="AO1341" s="46"/>
      <c r="AP1341" s="46"/>
      <c r="AQ1341" s="46"/>
      <c r="AR1341" s="46"/>
      <c r="BG1341" s="30">
        <f t="shared" si="71"/>
        <v>0</v>
      </c>
      <c r="BH1341" s="30" t="str">
        <f t="shared" si="72"/>
        <v>n/a</v>
      </c>
      <c r="BI1341" s="31" t="b">
        <f t="shared" si="73"/>
        <v>0</v>
      </c>
    </row>
    <row r="1342" spans="1:61" x14ac:dyDescent="0.15">
      <c r="A1342" s="29"/>
      <c r="B1342" s="32"/>
      <c r="C1342" s="33"/>
      <c r="D1342" s="33"/>
      <c r="E1342" s="47"/>
      <c r="F1342" s="41"/>
      <c r="G1342" s="34"/>
      <c r="H1342" s="35"/>
      <c r="I1342" s="35"/>
      <c r="J1342" s="36"/>
      <c r="K1342" s="37"/>
      <c r="L1342" s="37"/>
      <c r="M1342" s="38"/>
      <c r="N1342" s="39"/>
      <c r="O1342" s="40"/>
      <c r="P1342" s="40"/>
      <c r="Q1342" s="34"/>
      <c r="R1342" s="34"/>
      <c r="S1342" s="41"/>
      <c r="T1342" s="36"/>
      <c r="U1342" s="36"/>
      <c r="V1342" s="42"/>
      <c r="W1342" s="42"/>
      <c r="X1342" s="42"/>
      <c r="Y1342" s="42"/>
      <c r="Z1342" s="36"/>
      <c r="AA1342" s="35"/>
      <c r="AB1342" s="48"/>
      <c r="AC1342" s="43"/>
      <c r="AD1342" s="44"/>
      <c r="AE1342" s="45"/>
      <c r="AF1342" s="36"/>
      <c r="AG1342" s="36"/>
      <c r="AH1342" s="36"/>
      <c r="AI1342" s="49"/>
      <c r="AJ1342" s="42"/>
      <c r="AK1342" s="113"/>
      <c r="AL1342" s="44"/>
      <c r="AM1342" s="46"/>
      <c r="AN1342" s="46"/>
      <c r="AO1342" s="46"/>
      <c r="AP1342" s="46"/>
      <c r="AQ1342" s="46"/>
      <c r="AR1342" s="46"/>
      <c r="BG1342" s="30">
        <f t="shared" si="71"/>
        <v>0</v>
      </c>
      <c r="BH1342" s="30" t="str">
        <f t="shared" si="72"/>
        <v>n/a</v>
      </c>
      <c r="BI1342" s="31" t="b">
        <f t="shared" si="73"/>
        <v>0</v>
      </c>
    </row>
    <row r="1343" spans="1:61" x14ac:dyDescent="0.15">
      <c r="A1343" s="29"/>
      <c r="B1343" s="32"/>
      <c r="C1343" s="33"/>
      <c r="D1343" s="33"/>
      <c r="E1343" s="47"/>
      <c r="F1343" s="41"/>
      <c r="G1343" s="34"/>
      <c r="H1343" s="35"/>
      <c r="I1343" s="35"/>
      <c r="J1343" s="36"/>
      <c r="K1343" s="37"/>
      <c r="L1343" s="37"/>
      <c r="M1343" s="38"/>
      <c r="N1343" s="39"/>
      <c r="O1343" s="40"/>
      <c r="P1343" s="40"/>
      <c r="Q1343" s="34"/>
      <c r="R1343" s="34"/>
      <c r="S1343" s="41"/>
      <c r="T1343" s="36"/>
      <c r="U1343" s="36"/>
      <c r="V1343" s="42"/>
      <c r="W1343" s="42"/>
      <c r="X1343" s="42"/>
      <c r="Y1343" s="42"/>
      <c r="Z1343" s="36"/>
      <c r="AA1343" s="35"/>
      <c r="AB1343" s="48"/>
      <c r="AC1343" s="43"/>
      <c r="AD1343" s="44"/>
      <c r="AE1343" s="45"/>
      <c r="AF1343" s="36"/>
      <c r="AG1343" s="36"/>
      <c r="AH1343" s="36"/>
      <c r="AI1343" s="49"/>
      <c r="AJ1343" s="42"/>
      <c r="AK1343" s="113"/>
      <c r="AL1343" s="44"/>
      <c r="AM1343" s="46"/>
      <c r="AN1343" s="46"/>
      <c r="AO1343" s="46"/>
      <c r="AP1343" s="46"/>
      <c r="AQ1343" s="46"/>
      <c r="AR1343" s="46"/>
      <c r="BG1343" s="30">
        <f t="shared" si="71"/>
        <v>0</v>
      </c>
      <c r="BH1343" s="30" t="str">
        <f t="shared" si="72"/>
        <v>n/a</v>
      </c>
      <c r="BI1343" s="31" t="b">
        <f t="shared" si="73"/>
        <v>0</v>
      </c>
    </row>
    <row r="1344" spans="1:61" x14ac:dyDescent="0.15">
      <c r="A1344" s="29"/>
      <c r="B1344" s="32"/>
      <c r="C1344" s="33"/>
      <c r="D1344" s="33"/>
      <c r="E1344" s="47"/>
      <c r="F1344" s="41"/>
      <c r="G1344" s="34"/>
      <c r="H1344" s="35"/>
      <c r="I1344" s="35"/>
      <c r="J1344" s="36"/>
      <c r="K1344" s="37"/>
      <c r="L1344" s="37"/>
      <c r="M1344" s="38"/>
      <c r="N1344" s="39"/>
      <c r="O1344" s="40"/>
      <c r="P1344" s="40"/>
      <c r="Q1344" s="34"/>
      <c r="R1344" s="34"/>
      <c r="S1344" s="41"/>
      <c r="T1344" s="36"/>
      <c r="U1344" s="36"/>
      <c r="V1344" s="42"/>
      <c r="W1344" s="42"/>
      <c r="X1344" s="42"/>
      <c r="Y1344" s="42"/>
      <c r="Z1344" s="36"/>
      <c r="AA1344" s="35"/>
      <c r="AB1344" s="48"/>
      <c r="AC1344" s="43"/>
      <c r="AD1344" s="44"/>
      <c r="AE1344" s="45"/>
      <c r="AF1344" s="36"/>
      <c r="AG1344" s="36"/>
      <c r="AH1344" s="36"/>
      <c r="AI1344" s="49"/>
      <c r="AJ1344" s="42"/>
      <c r="AK1344" s="113"/>
      <c r="AL1344" s="44"/>
      <c r="AM1344" s="46"/>
      <c r="AN1344" s="46"/>
      <c r="AO1344" s="46"/>
      <c r="AP1344" s="46"/>
      <c r="AQ1344" s="46"/>
      <c r="AR1344" s="46"/>
      <c r="BG1344" s="30">
        <f t="shared" si="71"/>
        <v>0</v>
      </c>
      <c r="BH1344" s="30" t="str">
        <f t="shared" si="72"/>
        <v>n/a</v>
      </c>
      <c r="BI1344" s="31" t="b">
        <f t="shared" si="73"/>
        <v>0</v>
      </c>
    </row>
    <row r="1345" spans="1:61" x14ac:dyDescent="0.15">
      <c r="A1345" s="29"/>
      <c r="B1345" s="32"/>
      <c r="C1345" s="33"/>
      <c r="D1345" s="33"/>
      <c r="E1345" s="47"/>
      <c r="F1345" s="41"/>
      <c r="G1345" s="34"/>
      <c r="H1345" s="35"/>
      <c r="I1345" s="35"/>
      <c r="J1345" s="36"/>
      <c r="K1345" s="37"/>
      <c r="L1345" s="37"/>
      <c r="M1345" s="38"/>
      <c r="N1345" s="39"/>
      <c r="O1345" s="40"/>
      <c r="P1345" s="40"/>
      <c r="Q1345" s="34"/>
      <c r="R1345" s="34"/>
      <c r="S1345" s="41"/>
      <c r="T1345" s="36"/>
      <c r="U1345" s="36"/>
      <c r="V1345" s="42"/>
      <c r="W1345" s="42"/>
      <c r="X1345" s="42"/>
      <c r="Y1345" s="42"/>
      <c r="Z1345" s="36"/>
      <c r="AA1345" s="35"/>
      <c r="AB1345" s="48"/>
      <c r="AC1345" s="43"/>
      <c r="AD1345" s="44"/>
      <c r="AE1345" s="45"/>
      <c r="AF1345" s="36"/>
      <c r="AG1345" s="36"/>
      <c r="AH1345" s="36"/>
      <c r="AI1345" s="49"/>
      <c r="AJ1345" s="42"/>
      <c r="AK1345" s="113"/>
      <c r="AL1345" s="44"/>
      <c r="AM1345" s="46"/>
      <c r="AN1345" s="46"/>
      <c r="AO1345" s="46"/>
      <c r="AP1345" s="46"/>
      <c r="AQ1345" s="46"/>
      <c r="AR1345" s="46"/>
      <c r="BG1345" s="30">
        <f t="shared" si="71"/>
        <v>0</v>
      </c>
      <c r="BH1345" s="30" t="str">
        <f t="shared" si="72"/>
        <v>n/a</v>
      </c>
      <c r="BI1345" s="31" t="b">
        <f t="shared" si="73"/>
        <v>0</v>
      </c>
    </row>
    <row r="1346" spans="1:61" x14ac:dyDescent="0.15">
      <c r="A1346" s="29"/>
      <c r="B1346" s="32"/>
      <c r="C1346" s="33"/>
      <c r="D1346" s="33"/>
      <c r="E1346" s="47"/>
      <c r="F1346" s="41"/>
      <c r="G1346" s="34"/>
      <c r="H1346" s="35"/>
      <c r="I1346" s="35"/>
      <c r="J1346" s="36"/>
      <c r="K1346" s="37"/>
      <c r="L1346" s="37"/>
      <c r="M1346" s="38"/>
      <c r="N1346" s="39"/>
      <c r="O1346" s="40"/>
      <c r="P1346" s="40"/>
      <c r="Q1346" s="34"/>
      <c r="R1346" s="34"/>
      <c r="S1346" s="41"/>
      <c r="T1346" s="36"/>
      <c r="U1346" s="36"/>
      <c r="V1346" s="42"/>
      <c r="W1346" s="42"/>
      <c r="X1346" s="42"/>
      <c r="Y1346" s="42"/>
      <c r="Z1346" s="36"/>
      <c r="AA1346" s="35"/>
      <c r="AB1346" s="48"/>
      <c r="AC1346" s="43"/>
      <c r="AD1346" s="44"/>
      <c r="AE1346" s="45"/>
      <c r="AF1346" s="36"/>
      <c r="AG1346" s="36"/>
      <c r="AH1346" s="36"/>
      <c r="AI1346" s="49"/>
      <c r="AJ1346" s="42"/>
      <c r="AK1346" s="113"/>
      <c r="AL1346" s="44"/>
      <c r="AM1346" s="46"/>
      <c r="AN1346" s="46"/>
      <c r="AO1346" s="46"/>
      <c r="AP1346" s="46"/>
      <c r="AQ1346" s="46"/>
      <c r="AR1346" s="46"/>
      <c r="BG1346" s="30">
        <f t="shared" si="71"/>
        <v>0</v>
      </c>
      <c r="BH1346" s="30" t="str">
        <f t="shared" si="72"/>
        <v>n/a</v>
      </c>
      <c r="BI1346" s="31" t="b">
        <f t="shared" si="73"/>
        <v>0</v>
      </c>
    </row>
    <row r="1347" spans="1:61" x14ac:dyDescent="0.15">
      <c r="A1347" s="29"/>
      <c r="B1347" s="32"/>
      <c r="C1347" s="33"/>
      <c r="D1347" s="33"/>
      <c r="E1347" s="47"/>
      <c r="F1347" s="41"/>
      <c r="G1347" s="34"/>
      <c r="H1347" s="35"/>
      <c r="I1347" s="35"/>
      <c r="J1347" s="36"/>
      <c r="K1347" s="37"/>
      <c r="L1347" s="37"/>
      <c r="M1347" s="38"/>
      <c r="N1347" s="39"/>
      <c r="O1347" s="40"/>
      <c r="P1347" s="40"/>
      <c r="Q1347" s="34"/>
      <c r="R1347" s="34"/>
      <c r="S1347" s="41"/>
      <c r="T1347" s="36"/>
      <c r="U1347" s="36"/>
      <c r="V1347" s="42"/>
      <c r="W1347" s="42"/>
      <c r="X1347" s="42"/>
      <c r="Y1347" s="42"/>
      <c r="Z1347" s="36"/>
      <c r="AA1347" s="35"/>
      <c r="AB1347" s="48"/>
      <c r="AC1347" s="43"/>
      <c r="AD1347" s="44"/>
      <c r="AE1347" s="45"/>
      <c r="AF1347" s="36"/>
      <c r="AG1347" s="36"/>
      <c r="AH1347" s="36"/>
      <c r="AI1347" s="49"/>
      <c r="AJ1347" s="42"/>
      <c r="AK1347" s="113"/>
      <c r="AL1347" s="44"/>
      <c r="AM1347" s="46"/>
      <c r="AN1347" s="46"/>
      <c r="AO1347" s="46"/>
      <c r="AP1347" s="46"/>
      <c r="AQ1347" s="46"/>
      <c r="AR1347" s="46"/>
      <c r="BG1347" s="30">
        <f t="shared" si="71"/>
        <v>0</v>
      </c>
      <c r="BH1347" s="30" t="str">
        <f t="shared" si="72"/>
        <v>n/a</v>
      </c>
      <c r="BI1347" s="31" t="b">
        <f t="shared" si="73"/>
        <v>0</v>
      </c>
    </row>
    <row r="1348" spans="1:61" x14ac:dyDescent="0.15">
      <c r="A1348" s="29"/>
      <c r="B1348" s="32"/>
      <c r="C1348" s="33"/>
      <c r="D1348" s="33"/>
      <c r="E1348" s="47"/>
      <c r="F1348" s="41"/>
      <c r="G1348" s="34"/>
      <c r="H1348" s="35"/>
      <c r="I1348" s="35"/>
      <c r="J1348" s="36"/>
      <c r="K1348" s="37"/>
      <c r="L1348" s="37"/>
      <c r="M1348" s="38"/>
      <c r="N1348" s="39"/>
      <c r="O1348" s="40"/>
      <c r="P1348" s="40"/>
      <c r="Q1348" s="34"/>
      <c r="R1348" s="34"/>
      <c r="S1348" s="41"/>
      <c r="T1348" s="36"/>
      <c r="U1348" s="36"/>
      <c r="V1348" s="42"/>
      <c r="W1348" s="42"/>
      <c r="X1348" s="42"/>
      <c r="Y1348" s="42"/>
      <c r="Z1348" s="36"/>
      <c r="AA1348" s="35"/>
      <c r="AB1348" s="48"/>
      <c r="AC1348" s="43"/>
      <c r="AD1348" s="44"/>
      <c r="AE1348" s="45"/>
      <c r="AF1348" s="36"/>
      <c r="AG1348" s="36"/>
      <c r="AH1348" s="36"/>
      <c r="AI1348" s="49"/>
      <c r="AJ1348" s="42"/>
      <c r="AK1348" s="113"/>
      <c r="AL1348" s="44"/>
      <c r="AM1348" s="46"/>
      <c r="AN1348" s="46"/>
      <c r="AO1348" s="46"/>
      <c r="AP1348" s="46"/>
      <c r="AQ1348" s="46"/>
      <c r="AR1348" s="46"/>
      <c r="BG1348" s="30">
        <f t="shared" si="71"/>
        <v>0</v>
      </c>
      <c r="BH1348" s="30" t="str">
        <f t="shared" si="72"/>
        <v>n/a</v>
      </c>
      <c r="BI1348" s="31" t="b">
        <f t="shared" si="73"/>
        <v>0</v>
      </c>
    </row>
    <row r="1349" spans="1:61" x14ac:dyDescent="0.15">
      <c r="A1349" s="29"/>
      <c r="B1349" s="32"/>
      <c r="C1349" s="33"/>
      <c r="D1349" s="33"/>
      <c r="E1349" s="47"/>
      <c r="F1349" s="41"/>
      <c r="G1349" s="34"/>
      <c r="H1349" s="35"/>
      <c r="I1349" s="35"/>
      <c r="J1349" s="36"/>
      <c r="K1349" s="37"/>
      <c r="L1349" s="37"/>
      <c r="M1349" s="38"/>
      <c r="N1349" s="39"/>
      <c r="O1349" s="40"/>
      <c r="P1349" s="40"/>
      <c r="Q1349" s="34"/>
      <c r="R1349" s="34"/>
      <c r="S1349" s="41"/>
      <c r="T1349" s="36"/>
      <c r="U1349" s="36"/>
      <c r="V1349" s="42"/>
      <c r="W1349" s="42"/>
      <c r="X1349" s="42"/>
      <c r="Y1349" s="42"/>
      <c r="Z1349" s="36"/>
      <c r="AA1349" s="35"/>
      <c r="AB1349" s="48"/>
      <c r="AC1349" s="43"/>
      <c r="AD1349" s="44"/>
      <c r="AE1349" s="45"/>
      <c r="AF1349" s="36"/>
      <c r="AG1349" s="36"/>
      <c r="AH1349" s="36"/>
      <c r="AI1349" s="49"/>
      <c r="AJ1349" s="42"/>
      <c r="AK1349" s="113"/>
      <c r="AL1349" s="44"/>
      <c r="AM1349" s="46"/>
      <c r="AN1349" s="46"/>
      <c r="AO1349" s="46"/>
      <c r="AP1349" s="46"/>
      <c r="AQ1349" s="46"/>
      <c r="AR1349" s="46"/>
      <c r="BG1349" s="30">
        <f t="shared" si="71"/>
        <v>0</v>
      </c>
      <c r="BH1349" s="30" t="str">
        <f t="shared" si="72"/>
        <v>n/a</v>
      </c>
      <c r="BI1349" s="31" t="b">
        <f t="shared" si="73"/>
        <v>0</v>
      </c>
    </row>
    <row r="1350" spans="1:61" x14ac:dyDescent="0.15">
      <c r="A1350" s="29"/>
      <c r="B1350" s="32"/>
      <c r="C1350" s="33"/>
      <c r="D1350" s="33"/>
      <c r="E1350" s="47"/>
      <c r="F1350" s="41"/>
      <c r="G1350" s="34"/>
      <c r="H1350" s="35"/>
      <c r="I1350" s="35"/>
      <c r="J1350" s="36"/>
      <c r="K1350" s="37"/>
      <c r="L1350" s="37"/>
      <c r="M1350" s="38"/>
      <c r="N1350" s="39"/>
      <c r="O1350" s="40"/>
      <c r="P1350" s="40"/>
      <c r="Q1350" s="34"/>
      <c r="R1350" s="34"/>
      <c r="S1350" s="41"/>
      <c r="T1350" s="36"/>
      <c r="U1350" s="36"/>
      <c r="V1350" s="42"/>
      <c r="W1350" s="42"/>
      <c r="X1350" s="42"/>
      <c r="Y1350" s="42"/>
      <c r="Z1350" s="36"/>
      <c r="AA1350" s="35"/>
      <c r="AB1350" s="48"/>
      <c r="AC1350" s="43"/>
      <c r="AD1350" s="44"/>
      <c r="AE1350" s="45"/>
      <c r="AF1350" s="36"/>
      <c r="AG1350" s="36"/>
      <c r="AH1350" s="36"/>
      <c r="AI1350" s="49"/>
      <c r="AJ1350" s="42"/>
      <c r="AK1350" s="113"/>
      <c r="AL1350" s="44"/>
      <c r="AM1350" s="46"/>
      <c r="AN1350" s="46"/>
      <c r="AO1350" s="46"/>
      <c r="AP1350" s="46"/>
      <c r="AQ1350" s="46"/>
      <c r="AR1350" s="46"/>
      <c r="BG1350" s="30">
        <f t="shared" si="71"/>
        <v>0</v>
      </c>
      <c r="BH1350" s="30" t="str">
        <f t="shared" si="72"/>
        <v>n/a</v>
      </c>
      <c r="BI1350" s="31" t="b">
        <f t="shared" si="73"/>
        <v>0</v>
      </c>
    </row>
    <row r="1351" spans="1:61" x14ac:dyDescent="0.15">
      <c r="A1351" s="29"/>
      <c r="B1351" s="32"/>
      <c r="C1351" s="33"/>
      <c r="D1351" s="33"/>
      <c r="E1351" s="47"/>
      <c r="F1351" s="41"/>
      <c r="G1351" s="34"/>
      <c r="H1351" s="35"/>
      <c r="I1351" s="35"/>
      <c r="J1351" s="36"/>
      <c r="K1351" s="37"/>
      <c r="L1351" s="37"/>
      <c r="M1351" s="38"/>
      <c r="N1351" s="39"/>
      <c r="O1351" s="40"/>
      <c r="P1351" s="40"/>
      <c r="Q1351" s="34"/>
      <c r="R1351" s="34"/>
      <c r="S1351" s="41"/>
      <c r="T1351" s="36"/>
      <c r="U1351" s="36"/>
      <c r="V1351" s="42"/>
      <c r="W1351" s="42"/>
      <c r="X1351" s="42"/>
      <c r="Y1351" s="42"/>
      <c r="Z1351" s="36"/>
      <c r="AA1351" s="35"/>
      <c r="AB1351" s="48"/>
      <c r="AC1351" s="43"/>
      <c r="AD1351" s="44"/>
      <c r="AE1351" s="45"/>
      <c r="AF1351" s="36"/>
      <c r="AG1351" s="36"/>
      <c r="AH1351" s="36"/>
      <c r="AI1351" s="49"/>
      <c r="AJ1351" s="42"/>
      <c r="AK1351" s="113"/>
      <c r="AL1351" s="44"/>
      <c r="AM1351" s="46"/>
      <c r="AN1351" s="46"/>
      <c r="AO1351" s="46"/>
      <c r="AP1351" s="46"/>
      <c r="AQ1351" s="46"/>
      <c r="AR1351" s="46"/>
      <c r="BG1351" s="30">
        <f t="shared" si="71"/>
        <v>0</v>
      </c>
      <c r="BH1351" s="30" t="str">
        <f t="shared" si="72"/>
        <v>n/a</v>
      </c>
      <c r="BI1351" s="31" t="b">
        <f t="shared" si="73"/>
        <v>0</v>
      </c>
    </row>
    <row r="1352" spans="1:61" x14ac:dyDescent="0.15">
      <c r="A1352" s="29"/>
      <c r="B1352" s="32"/>
      <c r="C1352" s="33"/>
      <c r="D1352" s="33"/>
      <c r="E1352" s="47"/>
      <c r="F1352" s="41"/>
      <c r="G1352" s="34"/>
      <c r="H1352" s="35"/>
      <c r="I1352" s="35"/>
      <c r="J1352" s="36"/>
      <c r="K1352" s="37"/>
      <c r="L1352" s="37"/>
      <c r="M1352" s="38"/>
      <c r="N1352" s="39"/>
      <c r="O1352" s="40"/>
      <c r="P1352" s="40"/>
      <c r="Q1352" s="34"/>
      <c r="R1352" s="34"/>
      <c r="S1352" s="41"/>
      <c r="T1352" s="36"/>
      <c r="U1352" s="36"/>
      <c r="V1352" s="42"/>
      <c r="W1352" s="42"/>
      <c r="X1352" s="42"/>
      <c r="Y1352" s="42"/>
      <c r="Z1352" s="36"/>
      <c r="AA1352" s="35"/>
      <c r="AB1352" s="48"/>
      <c r="AC1352" s="43"/>
      <c r="AD1352" s="44"/>
      <c r="AE1352" s="45"/>
      <c r="AF1352" s="36"/>
      <c r="AG1352" s="36"/>
      <c r="AH1352" s="36"/>
      <c r="AI1352" s="49"/>
      <c r="AJ1352" s="42"/>
      <c r="AK1352" s="113"/>
      <c r="AL1352" s="44"/>
      <c r="AM1352" s="46"/>
      <c r="AN1352" s="46"/>
      <c r="AO1352" s="46"/>
      <c r="AP1352" s="46"/>
      <c r="AQ1352" s="46"/>
      <c r="AR1352" s="46"/>
      <c r="BG1352" s="30">
        <f t="shared" si="71"/>
        <v>0</v>
      </c>
      <c r="BH1352" s="30" t="str">
        <f t="shared" si="72"/>
        <v>n/a</v>
      </c>
      <c r="BI1352" s="31" t="b">
        <f t="shared" si="73"/>
        <v>0</v>
      </c>
    </row>
    <row r="1353" spans="1:61" x14ac:dyDescent="0.15">
      <c r="A1353" s="29"/>
      <c r="B1353" s="32"/>
      <c r="C1353" s="33"/>
      <c r="D1353" s="33"/>
      <c r="E1353" s="47"/>
      <c r="F1353" s="41"/>
      <c r="G1353" s="34"/>
      <c r="H1353" s="35"/>
      <c r="I1353" s="35"/>
      <c r="J1353" s="36"/>
      <c r="K1353" s="37"/>
      <c r="L1353" s="37"/>
      <c r="M1353" s="38"/>
      <c r="N1353" s="39"/>
      <c r="O1353" s="40"/>
      <c r="P1353" s="40"/>
      <c r="Q1353" s="34"/>
      <c r="R1353" s="34"/>
      <c r="S1353" s="41"/>
      <c r="T1353" s="36"/>
      <c r="U1353" s="36"/>
      <c r="V1353" s="42"/>
      <c r="W1353" s="42"/>
      <c r="X1353" s="42"/>
      <c r="Y1353" s="42"/>
      <c r="Z1353" s="36"/>
      <c r="AA1353" s="35"/>
      <c r="AB1353" s="48"/>
      <c r="AC1353" s="43"/>
      <c r="AD1353" s="44"/>
      <c r="AE1353" s="45"/>
      <c r="AF1353" s="36"/>
      <c r="AG1353" s="36"/>
      <c r="AH1353" s="36"/>
      <c r="AI1353" s="49"/>
      <c r="AJ1353" s="42"/>
      <c r="AK1353" s="113"/>
      <c r="AL1353" s="44"/>
      <c r="AM1353" s="46"/>
      <c r="AN1353" s="46"/>
      <c r="AO1353" s="46"/>
      <c r="AP1353" s="46"/>
      <c r="AQ1353" s="46"/>
      <c r="AR1353" s="46"/>
      <c r="BG1353" s="30">
        <f t="shared" si="71"/>
        <v>0</v>
      </c>
      <c r="BH1353" s="30" t="str">
        <f t="shared" si="72"/>
        <v>n/a</v>
      </c>
      <c r="BI1353" s="31" t="b">
        <f t="shared" si="73"/>
        <v>0</v>
      </c>
    </row>
    <row r="1354" spans="1:61" x14ac:dyDescent="0.15">
      <c r="A1354" s="29"/>
      <c r="B1354" s="32"/>
      <c r="C1354" s="33"/>
      <c r="D1354" s="33"/>
      <c r="E1354" s="47"/>
      <c r="F1354" s="41"/>
      <c r="G1354" s="34"/>
      <c r="H1354" s="35"/>
      <c r="I1354" s="35"/>
      <c r="J1354" s="36"/>
      <c r="K1354" s="37"/>
      <c r="L1354" s="37"/>
      <c r="M1354" s="38"/>
      <c r="N1354" s="39"/>
      <c r="O1354" s="40"/>
      <c r="P1354" s="40"/>
      <c r="Q1354" s="34"/>
      <c r="R1354" s="34"/>
      <c r="S1354" s="41"/>
      <c r="T1354" s="36"/>
      <c r="U1354" s="36"/>
      <c r="V1354" s="42"/>
      <c r="W1354" s="42"/>
      <c r="X1354" s="42"/>
      <c r="Y1354" s="42"/>
      <c r="Z1354" s="36"/>
      <c r="AA1354" s="35"/>
      <c r="AB1354" s="48"/>
      <c r="AC1354" s="43"/>
      <c r="AD1354" s="44"/>
      <c r="AE1354" s="45"/>
      <c r="AF1354" s="36"/>
      <c r="AG1354" s="36"/>
      <c r="AH1354" s="36"/>
      <c r="AI1354" s="49"/>
      <c r="AJ1354" s="42"/>
      <c r="AK1354" s="113"/>
      <c r="AL1354" s="44"/>
      <c r="AM1354" s="46"/>
      <c r="AN1354" s="46"/>
      <c r="AO1354" s="46"/>
      <c r="AP1354" s="46"/>
      <c r="AQ1354" s="46"/>
      <c r="AR1354" s="46"/>
      <c r="BG1354" s="30">
        <f t="shared" si="71"/>
        <v>0</v>
      </c>
      <c r="BH1354" s="30" t="str">
        <f t="shared" si="72"/>
        <v>n/a</v>
      </c>
      <c r="BI1354" s="31" t="b">
        <f t="shared" si="73"/>
        <v>0</v>
      </c>
    </row>
    <row r="1355" spans="1:61" x14ac:dyDescent="0.15">
      <c r="A1355" s="29"/>
      <c r="B1355" s="32"/>
      <c r="C1355" s="33"/>
      <c r="D1355" s="33"/>
      <c r="E1355" s="47"/>
      <c r="F1355" s="41"/>
      <c r="G1355" s="34"/>
      <c r="H1355" s="35"/>
      <c r="I1355" s="35"/>
      <c r="J1355" s="36"/>
      <c r="K1355" s="37"/>
      <c r="L1355" s="37"/>
      <c r="M1355" s="38"/>
      <c r="N1355" s="39"/>
      <c r="O1355" s="40"/>
      <c r="P1355" s="40"/>
      <c r="Q1355" s="34"/>
      <c r="R1355" s="34"/>
      <c r="S1355" s="41"/>
      <c r="T1355" s="36"/>
      <c r="U1355" s="36"/>
      <c r="V1355" s="42"/>
      <c r="W1355" s="42"/>
      <c r="X1355" s="42"/>
      <c r="Y1355" s="42"/>
      <c r="Z1355" s="36"/>
      <c r="AA1355" s="35"/>
      <c r="AB1355" s="48"/>
      <c r="AC1355" s="43"/>
      <c r="AD1355" s="44"/>
      <c r="AE1355" s="45"/>
      <c r="AF1355" s="36"/>
      <c r="AG1355" s="36"/>
      <c r="AH1355" s="36"/>
      <c r="AI1355" s="49"/>
      <c r="AJ1355" s="42"/>
      <c r="AK1355" s="113"/>
      <c r="AL1355" s="44"/>
      <c r="AM1355" s="46"/>
      <c r="AN1355" s="46"/>
      <c r="AO1355" s="46"/>
      <c r="AP1355" s="46"/>
      <c r="AQ1355" s="46"/>
      <c r="AR1355" s="46"/>
      <c r="BG1355" s="30">
        <f t="shared" si="71"/>
        <v>0</v>
      </c>
      <c r="BH1355" s="30" t="str">
        <f t="shared" si="72"/>
        <v>n/a</v>
      </c>
      <c r="BI1355" s="31" t="b">
        <f t="shared" si="73"/>
        <v>0</v>
      </c>
    </row>
    <row r="1356" spans="1:61" x14ac:dyDescent="0.15">
      <c r="A1356" s="29"/>
      <c r="B1356" s="32"/>
      <c r="C1356" s="33"/>
      <c r="D1356" s="33"/>
      <c r="E1356" s="47"/>
      <c r="F1356" s="41"/>
      <c r="G1356" s="34"/>
      <c r="H1356" s="35"/>
      <c r="I1356" s="35"/>
      <c r="J1356" s="36"/>
      <c r="K1356" s="37"/>
      <c r="L1356" s="37"/>
      <c r="M1356" s="38"/>
      <c r="N1356" s="39"/>
      <c r="O1356" s="40"/>
      <c r="P1356" s="40"/>
      <c r="Q1356" s="34"/>
      <c r="R1356" s="34"/>
      <c r="S1356" s="41"/>
      <c r="T1356" s="36"/>
      <c r="U1356" s="36"/>
      <c r="V1356" s="42"/>
      <c r="W1356" s="42"/>
      <c r="X1356" s="42"/>
      <c r="Y1356" s="42"/>
      <c r="Z1356" s="36"/>
      <c r="AA1356" s="35"/>
      <c r="AB1356" s="48"/>
      <c r="AC1356" s="43"/>
      <c r="AD1356" s="44"/>
      <c r="AE1356" s="45"/>
      <c r="AF1356" s="36"/>
      <c r="AG1356" s="36"/>
      <c r="AH1356" s="36"/>
      <c r="AI1356" s="49"/>
      <c r="AJ1356" s="42"/>
      <c r="AK1356" s="113"/>
      <c r="AL1356" s="44"/>
      <c r="AM1356" s="46"/>
      <c r="AN1356" s="46"/>
      <c r="AO1356" s="46"/>
      <c r="AP1356" s="46"/>
      <c r="AQ1356" s="46"/>
      <c r="AR1356" s="46"/>
      <c r="BG1356" s="30">
        <f t="shared" si="71"/>
        <v>0</v>
      </c>
      <c r="BH1356" s="30" t="str">
        <f t="shared" si="72"/>
        <v>n/a</v>
      </c>
      <c r="BI1356" s="31" t="b">
        <f t="shared" si="73"/>
        <v>0</v>
      </c>
    </row>
    <row r="1357" spans="1:61" x14ac:dyDescent="0.15">
      <c r="A1357" s="29"/>
      <c r="B1357" s="32"/>
      <c r="C1357" s="33"/>
      <c r="D1357" s="33"/>
      <c r="E1357" s="47"/>
      <c r="F1357" s="41"/>
      <c r="G1357" s="34"/>
      <c r="H1357" s="35"/>
      <c r="I1357" s="35"/>
      <c r="J1357" s="36"/>
      <c r="K1357" s="37"/>
      <c r="L1357" s="37"/>
      <c r="M1357" s="38"/>
      <c r="N1357" s="39"/>
      <c r="O1357" s="40"/>
      <c r="P1357" s="40"/>
      <c r="Q1357" s="34"/>
      <c r="R1357" s="34"/>
      <c r="S1357" s="41"/>
      <c r="T1357" s="36"/>
      <c r="U1357" s="36"/>
      <c r="V1357" s="42"/>
      <c r="W1357" s="42"/>
      <c r="X1357" s="42"/>
      <c r="Y1357" s="42"/>
      <c r="Z1357" s="36"/>
      <c r="AA1357" s="35"/>
      <c r="AB1357" s="48"/>
      <c r="AC1357" s="43"/>
      <c r="AD1357" s="44"/>
      <c r="AE1357" s="45"/>
      <c r="AF1357" s="36"/>
      <c r="AG1357" s="36"/>
      <c r="AH1357" s="36"/>
      <c r="AI1357" s="49"/>
      <c r="AJ1357" s="42"/>
      <c r="AK1357" s="113"/>
      <c r="AL1357" s="44"/>
      <c r="AM1357" s="46"/>
      <c r="AN1357" s="46"/>
      <c r="AO1357" s="46"/>
      <c r="AP1357" s="46"/>
      <c r="AQ1357" s="46"/>
      <c r="AR1357" s="46"/>
      <c r="BG1357" s="30">
        <f t="shared" si="71"/>
        <v>0</v>
      </c>
      <c r="BH1357" s="30" t="str">
        <f t="shared" si="72"/>
        <v>n/a</v>
      </c>
      <c r="BI1357" s="31" t="b">
        <f t="shared" si="73"/>
        <v>0</v>
      </c>
    </row>
    <row r="1358" spans="1:61" x14ac:dyDescent="0.15">
      <c r="A1358" s="29"/>
      <c r="B1358" s="32"/>
      <c r="C1358" s="33"/>
      <c r="D1358" s="33"/>
      <c r="E1358" s="47"/>
      <c r="F1358" s="41"/>
      <c r="G1358" s="34"/>
      <c r="H1358" s="35"/>
      <c r="I1358" s="35"/>
      <c r="J1358" s="36"/>
      <c r="K1358" s="37"/>
      <c r="L1358" s="37"/>
      <c r="M1358" s="38"/>
      <c r="N1358" s="39"/>
      <c r="O1358" s="40"/>
      <c r="P1358" s="40"/>
      <c r="Q1358" s="34"/>
      <c r="R1358" s="34"/>
      <c r="S1358" s="41"/>
      <c r="T1358" s="36"/>
      <c r="U1358" s="36"/>
      <c r="V1358" s="42"/>
      <c r="W1358" s="42"/>
      <c r="X1358" s="42"/>
      <c r="Y1358" s="42"/>
      <c r="Z1358" s="36"/>
      <c r="AA1358" s="35"/>
      <c r="AB1358" s="48"/>
      <c r="AC1358" s="43"/>
      <c r="AD1358" s="44"/>
      <c r="AE1358" s="45"/>
      <c r="AF1358" s="36"/>
      <c r="AG1358" s="36"/>
      <c r="AH1358" s="36"/>
      <c r="AI1358" s="49"/>
      <c r="AJ1358" s="42"/>
      <c r="AK1358" s="113"/>
      <c r="AL1358" s="44"/>
      <c r="AM1358" s="46"/>
      <c r="AN1358" s="46"/>
      <c r="AO1358" s="46"/>
      <c r="AP1358" s="46"/>
      <c r="AQ1358" s="46"/>
      <c r="AR1358" s="46"/>
      <c r="BG1358" s="30">
        <f t="shared" si="71"/>
        <v>0</v>
      </c>
      <c r="BH1358" s="30" t="str">
        <f t="shared" si="72"/>
        <v>n/a</v>
      </c>
      <c r="BI1358" s="31" t="b">
        <f t="shared" si="73"/>
        <v>0</v>
      </c>
    </row>
    <row r="1359" spans="1:61" x14ac:dyDescent="0.15">
      <c r="A1359" s="29"/>
      <c r="B1359" s="32"/>
      <c r="C1359" s="33"/>
      <c r="D1359" s="33"/>
      <c r="E1359" s="47"/>
      <c r="F1359" s="41"/>
      <c r="G1359" s="34"/>
      <c r="H1359" s="35"/>
      <c r="I1359" s="35"/>
      <c r="J1359" s="36"/>
      <c r="K1359" s="37"/>
      <c r="L1359" s="37"/>
      <c r="M1359" s="38"/>
      <c r="N1359" s="39"/>
      <c r="O1359" s="40"/>
      <c r="P1359" s="40"/>
      <c r="Q1359" s="34"/>
      <c r="R1359" s="34"/>
      <c r="S1359" s="41"/>
      <c r="T1359" s="36"/>
      <c r="U1359" s="36"/>
      <c r="V1359" s="42"/>
      <c r="W1359" s="42"/>
      <c r="X1359" s="42"/>
      <c r="Y1359" s="42"/>
      <c r="Z1359" s="36"/>
      <c r="AA1359" s="35"/>
      <c r="AB1359" s="48"/>
      <c r="AC1359" s="43"/>
      <c r="AD1359" s="44"/>
      <c r="AE1359" s="45"/>
      <c r="AF1359" s="36"/>
      <c r="AG1359" s="36"/>
      <c r="AH1359" s="36"/>
      <c r="AI1359" s="49"/>
      <c r="AJ1359" s="42"/>
      <c r="AK1359" s="113"/>
      <c r="AL1359" s="44"/>
      <c r="AM1359" s="46"/>
      <c r="AN1359" s="46"/>
      <c r="AO1359" s="46"/>
      <c r="AP1359" s="46"/>
      <c r="AQ1359" s="46"/>
      <c r="AR1359" s="46"/>
      <c r="BG1359" s="30">
        <f t="shared" si="71"/>
        <v>0</v>
      </c>
      <c r="BH1359" s="30" t="str">
        <f t="shared" si="72"/>
        <v>n/a</v>
      </c>
      <c r="BI1359" s="31" t="b">
        <f t="shared" si="73"/>
        <v>0</v>
      </c>
    </row>
    <row r="1360" spans="1:61" x14ac:dyDescent="0.15">
      <c r="A1360" s="29"/>
      <c r="B1360" s="32"/>
      <c r="C1360" s="33"/>
      <c r="D1360" s="33"/>
      <c r="E1360" s="47"/>
      <c r="F1360" s="41"/>
      <c r="G1360" s="34"/>
      <c r="H1360" s="35"/>
      <c r="I1360" s="35"/>
      <c r="J1360" s="36"/>
      <c r="K1360" s="37"/>
      <c r="L1360" s="37"/>
      <c r="M1360" s="38"/>
      <c r="N1360" s="39"/>
      <c r="O1360" s="40"/>
      <c r="P1360" s="40"/>
      <c r="Q1360" s="34"/>
      <c r="R1360" s="34"/>
      <c r="S1360" s="41"/>
      <c r="T1360" s="36"/>
      <c r="U1360" s="36"/>
      <c r="V1360" s="42"/>
      <c r="W1360" s="42"/>
      <c r="X1360" s="42"/>
      <c r="Y1360" s="42"/>
      <c r="Z1360" s="36"/>
      <c r="AA1360" s="35"/>
      <c r="AB1360" s="48"/>
      <c r="AC1360" s="43"/>
      <c r="AD1360" s="44"/>
      <c r="AE1360" s="45"/>
      <c r="AF1360" s="36"/>
      <c r="AG1360" s="36"/>
      <c r="AH1360" s="36"/>
      <c r="AI1360" s="49"/>
      <c r="AJ1360" s="42"/>
      <c r="AK1360" s="113"/>
      <c r="AL1360" s="44"/>
      <c r="AM1360" s="46"/>
      <c r="AN1360" s="46"/>
      <c r="AO1360" s="46"/>
      <c r="AP1360" s="46"/>
      <c r="AQ1360" s="46"/>
      <c r="AR1360" s="46"/>
      <c r="BG1360" s="30">
        <f t="shared" si="71"/>
        <v>0</v>
      </c>
      <c r="BH1360" s="30" t="str">
        <f t="shared" si="72"/>
        <v>n/a</v>
      </c>
      <c r="BI1360" s="31" t="b">
        <f t="shared" si="73"/>
        <v>0</v>
      </c>
    </row>
    <row r="1361" spans="1:61" x14ac:dyDescent="0.15">
      <c r="A1361" s="29"/>
      <c r="B1361" s="32"/>
      <c r="C1361" s="33"/>
      <c r="D1361" s="33"/>
      <c r="E1361" s="47"/>
      <c r="F1361" s="41"/>
      <c r="G1361" s="34"/>
      <c r="H1361" s="35"/>
      <c r="I1361" s="35"/>
      <c r="J1361" s="36"/>
      <c r="K1361" s="37"/>
      <c r="L1361" s="37"/>
      <c r="M1361" s="38"/>
      <c r="N1361" s="39"/>
      <c r="O1361" s="40"/>
      <c r="P1361" s="40"/>
      <c r="Q1361" s="34"/>
      <c r="R1361" s="34"/>
      <c r="S1361" s="41"/>
      <c r="T1361" s="36"/>
      <c r="U1361" s="36"/>
      <c r="V1361" s="42"/>
      <c r="W1361" s="42"/>
      <c r="X1361" s="42"/>
      <c r="Y1361" s="42"/>
      <c r="Z1361" s="36"/>
      <c r="AA1361" s="35"/>
      <c r="AB1361" s="48"/>
      <c r="AC1361" s="43"/>
      <c r="AD1361" s="44"/>
      <c r="AE1361" s="45"/>
      <c r="AF1361" s="36"/>
      <c r="AG1361" s="36"/>
      <c r="AH1361" s="36"/>
      <c r="AI1361" s="49"/>
      <c r="AJ1361" s="42"/>
      <c r="AK1361" s="113"/>
      <c r="AL1361" s="44"/>
      <c r="AM1361" s="46"/>
      <c r="AN1361" s="46"/>
      <c r="AO1361" s="46"/>
      <c r="AP1361" s="46"/>
      <c r="AQ1361" s="46"/>
      <c r="AR1361" s="46"/>
      <c r="BG1361" s="30">
        <f t="shared" si="71"/>
        <v>0</v>
      </c>
      <c r="BH1361" s="30" t="str">
        <f t="shared" si="72"/>
        <v>n/a</v>
      </c>
      <c r="BI1361" s="31" t="b">
        <f t="shared" si="73"/>
        <v>0</v>
      </c>
    </row>
    <row r="1362" spans="1:61" x14ac:dyDescent="0.15">
      <c r="A1362" s="29"/>
      <c r="B1362" s="32"/>
      <c r="C1362" s="33"/>
      <c r="D1362" s="33"/>
      <c r="E1362" s="47"/>
      <c r="F1362" s="41"/>
      <c r="G1362" s="34"/>
      <c r="H1362" s="35"/>
      <c r="I1362" s="35"/>
      <c r="J1362" s="36"/>
      <c r="K1362" s="37"/>
      <c r="L1362" s="37"/>
      <c r="M1362" s="38"/>
      <c r="N1362" s="39"/>
      <c r="O1362" s="40"/>
      <c r="P1362" s="40"/>
      <c r="Q1362" s="34"/>
      <c r="R1362" s="34"/>
      <c r="S1362" s="41"/>
      <c r="T1362" s="36"/>
      <c r="U1362" s="36"/>
      <c r="V1362" s="42"/>
      <c r="W1362" s="42"/>
      <c r="X1362" s="42"/>
      <c r="Y1362" s="42"/>
      <c r="Z1362" s="36"/>
      <c r="AA1362" s="35"/>
      <c r="AB1362" s="48"/>
      <c r="AC1362" s="43"/>
      <c r="AD1362" s="44"/>
      <c r="AE1362" s="45"/>
      <c r="AF1362" s="36"/>
      <c r="AG1362" s="36"/>
      <c r="AH1362" s="36"/>
      <c r="AI1362" s="49"/>
      <c r="AJ1362" s="42"/>
      <c r="AK1362" s="113"/>
      <c r="AL1362" s="44"/>
      <c r="AM1362" s="46"/>
      <c r="AN1362" s="46"/>
      <c r="AO1362" s="46"/>
      <c r="AP1362" s="46"/>
      <c r="AQ1362" s="46"/>
      <c r="AR1362" s="46"/>
      <c r="BG1362" s="30">
        <f t="shared" si="71"/>
        <v>0</v>
      </c>
      <c r="BH1362" s="30" t="str">
        <f t="shared" si="72"/>
        <v>n/a</v>
      </c>
      <c r="BI1362" s="31" t="b">
        <f t="shared" si="73"/>
        <v>0</v>
      </c>
    </row>
    <row r="1363" spans="1:61" x14ac:dyDescent="0.15">
      <c r="A1363" s="29"/>
      <c r="B1363" s="32"/>
      <c r="C1363" s="33"/>
      <c r="D1363" s="33"/>
      <c r="E1363" s="47"/>
      <c r="F1363" s="41"/>
      <c r="G1363" s="34"/>
      <c r="H1363" s="35"/>
      <c r="I1363" s="35"/>
      <c r="J1363" s="36"/>
      <c r="K1363" s="37"/>
      <c r="L1363" s="37"/>
      <c r="M1363" s="38"/>
      <c r="N1363" s="39"/>
      <c r="O1363" s="40"/>
      <c r="P1363" s="40"/>
      <c r="Q1363" s="34"/>
      <c r="R1363" s="34"/>
      <c r="S1363" s="41"/>
      <c r="T1363" s="36"/>
      <c r="U1363" s="36"/>
      <c r="V1363" s="42"/>
      <c r="W1363" s="42"/>
      <c r="X1363" s="42"/>
      <c r="Y1363" s="42"/>
      <c r="Z1363" s="36"/>
      <c r="AA1363" s="35"/>
      <c r="AB1363" s="48"/>
      <c r="AC1363" s="43"/>
      <c r="AD1363" s="44"/>
      <c r="AE1363" s="45"/>
      <c r="AF1363" s="36"/>
      <c r="AG1363" s="36"/>
      <c r="AH1363" s="36"/>
      <c r="AI1363" s="49"/>
      <c r="AJ1363" s="42"/>
      <c r="AK1363" s="113"/>
      <c r="AL1363" s="44"/>
      <c r="AM1363" s="46"/>
      <c r="AN1363" s="46"/>
      <c r="AO1363" s="46"/>
      <c r="AP1363" s="46"/>
      <c r="AQ1363" s="46"/>
      <c r="AR1363" s="46"/>
      <c r="BG1363" s="30">
        <f t="shared" si="71"/>
        <v>0</v>
      </c>
      <c r="BH1363" s="30" t="str">
        <f t="shared" si="72"/>
        <v>n/a</v>
      </c>
      <c r="BI1363" s="31" t="b">
        <f t="shared" si="73"/>
        <v>0</v>
      </c>
    </row>
    <row r="1364" spans="1:61" x14ac:dyDescent="0.15">
      <c r="A1364" s="29"/>
      <c r="B1364" s="32"/>
      <c r="C1364" s="33"/>
      <c r="D1364" s="33"/>
      <c r="E1364" s="47"/>
      <c r="F1364" s="41"/>
      <c r="G1364" s="34"/>
      <c r="H1364" s="35"/>
      <c r="I1364" s="35"/>
      <c r="J1364" s="36"/>
      <c r="K1364" s="37"/>
      <c r="L1364" s="37"/>
      <c r="M1364" s="38"/>
      <c r="N1364" s="39"/>
      <c r="O1364" s="40"/>
      <c r="P1364" s="40"/>
      <c r="Q1364" s="34"/>
      <c r="R1364" s="34"/>
      <c r="S1364" s="41"/>
      <c r="T1364" s="36"/>
      <c r="U1364" s="36"/>
      <c r="V1364" s="42"/>
      <c r="W1364" s="42"/>
      <c r="X1364" s="42"/>
      <c r="Y1364" s="42"/>
      <c r="Z1364" s="36"/>
      <c r="AA1364" s="35"/>
      <c r="AB1364" s="48"/>
      <c r="AC1364" s="43"/>
      <c r="AD1364" s="44"/>
      <c r="AE1364" s="45"/>
      <c r="AF1364" s="36"/>
      <c r="AG1364" s="36"/>
      <c r="AH1364" s="36"/>
      <c r="AI1364" s="49"/>
      <c r="AJ1364" s="42"/>
      <c r="AK1364" s="113"/>
      <c r="AL1364" s="44"/>
      <c r="AM1364" s="46"/>
      <c r="AN1364" s="46"/>
      <c r="AO1364" s="46"/>
      <c r="AP1364" s="46"/>
      <c r="AQ1364" s="46"/>
      <c r="AR1364" s="46"/>
      <c r="BG1364" s="30">
        <f t="shared" si="71"/>
        <v>0</v>
      </c>
      <c r="BH1364" s="30" t="str">
        <f t="shared" si="72"/>
        <v>n/a</v>
      </c>
      <c r="BI1364" s="31" t="b">
        <f t="shared" si="73"/>
        <v>0</v>
      </c>
    </row>
    <row r="1365" spans="1:61" x14ac:dyDescent="0.15">
      <c r="A1365" s="29"/>
      <c r="B1365" s="32"/>
      <c r="C1365" s="33"/>
      <c r="D1365" s="33"/>
      <c r="E1365" s="47"/>
      <c r="F1365" s="41"/>
      <c r="G1365" s="34"/>
      <c r="H1365" s="35"/>
      <c r="I1365" s="35"/>
      <c r="J1365" s="36"/>
      <c r="K1365" s="37"/>
      <c r="L1365" s="37"/>
      <c r="M1365" s="38"/>
      <c r="N1365" s="39"/>
      <c r="O1365" s="40"/>
      <c r="P1365" s="40"/>
      <c r="Q1365" s="34"/>
      <c r="R1365" s="34"/>
      <c r="S1365" s="41"/>
      <c r="T1365" s="36"/>
      <c r="U1365" s="36"/>
      <c r="V1365" s="42"/>
      <c r="W1365" s="42"/>
      <c r="X1365" s="42"/>
      <c r="Y1365" s="42"/>
      <c r="Z1365" s="36"/>
      <c r="AA1365" s="35"/>
      <c r="AB1365" s="48"/>
      <c r="AC1365" s="43"/>
      <c r="AD1365" s="44"/>
      <c r="AE1365" s="45"/>
      <c r="AF1365" s="36"/>
      <c r="AG1365" s="36"/>
      <c r="AH1365" s="36"/>
      <c r="AI1365" s="49"/>
      <c r="AJ1365" s="42"/>
      <c r="AK1365" s="113"/>
      <c r="AL1365" s="44"/>
      <c r="AM1365" s="46"/>
      <c r="AN1365" s="46"/>
      <c r="AO1365" s="46"/>
      <c r="AP1365" s="46"/>
      <c r="AQ1365" s="46"/>
      <c r="AR1365" s="46"/>
      <c r="BG1365" s="30">
        <f t="shared" si="71"/>
        <v>0</v>
      </c>
      <c r="BH1365" s="30" t="str">
        <f t="shared" si="72"/>
        <v>n/a</v>
      </c>
      <c r="BI1365" s="31" t="b">
        <f t="shared" si="73"/>
        <v>0</v>
      </c>
    </row>
    <row r="1366" spans="1:61" x14ac:dyDescent="0.15">
      <c r="A1366" s="29"/>
      <c r="B1366" s="32"/>
      <c r="C1366" s="33"/>
      <c r="D1366" s="33"/>
      <c r="E1366" s="47"/>
      <c r="F1366" s="41"/>
      <c r="G1366" s="34"/>
      <c r="H1366" s="35"/>
      <c r="I1366" s="35"/>
      <c r="J1366" s="36"/>
      <c r="K1366" s="37"/>
      <c r="L1366" s="37"/>
      <c r="M1366" s="38"/>
      <c r="N1366" s="39"/>
      <c r="O1366" s="40"/>
      <c r="P1366" s="40"/>
      <c r="Q1366" s="34"/>
      <c r="R1366" s="34"/>
      <c r="S1366" s="41"/>
      <c r="T1366" s="36"/>
      <c r="U1366" s="36"/>
      <c r="V1366" s="42"/>
      <c r="W1366" s="42"/>
      <c r="X1366" s="42"/>
      <c r="Y1366" s="42"/>
      <c r="Z1366" s="36"/>
      <c r="AA1366" s="35"/>
      <c r="AB1366" s="48"/>
      <c r="AC1366" s="43"/>
      <c r="AD1366" s="44"/>
      <c r="AE1366" s="45"/>
      <c r="AF1366" s="36"/>
      <c r="AG1366" s="36"/>
      <c r="AH1366" s="36"/>
      <c r="AI1366" s="49"/>
      <c r="AJ1366" s="42"/>
      <c r="AK1366" s="113"/>
      <c r="AL1366" s="44"/>
      <c r="AM1366" s="46"/>
      <c r="AN1366" s="46"/>
      <c r="AO1366" s="46"/>
      <c r="AP1366" s="46"/>
      <c r="AQ1366" s="46"/>
      <c r="AR1366" s="46"/>
      <c r="BG1366" s="30">
        <f t="shared" si="71"/>
        <v>0</v>
      </c>
      <c r="BH1366" s="30" t="str">
        <f t="shared" si="72"/>
        <v>n/a</v>
      </c>
      <c r="BI1366" s="31" t="b">
        <f t="shared" si="73"/>
        <v>0</v>
      </c>
    </row>
    <row r="1367" spans="1:61" x14ac:dyDescent="0.15">
      <c r="A1367" s="29"/>
      <c r="B1367" s="32"/>
      <c r="C1367" s="33"/>
      <c r="D1367" s="33"/>
      <c r="E1367" s="47"/>
      <c r="F1367" s="41"/>
      <c r="G1367" s="34"/>
      <c r="H1367" s="35"/>
      <c r="I1367" s="35"/>
      <c r="J1367" s="36"/>
      <c r="K1367" s="37"/>
      <c r="L1367" s="37"/>
      <c r="M1367" s="38"/>
      <c r="N1367" s="39"/>
      <c r="O1367" s="40"/>
      <c r="P1367" s="40"/>
      <c r="Q1367" s="34"/>
      <c r="R1367" s="34"/>
      <c r="S1367" s="41"/>
      <c r="T1367" s="36"/>
      <c r="U1367" s="36"/>
      <c r="V1367" s="42"/>
      <c r="W1367" s="42"/>
      <c r="X1367" s="42"/>
      <c r="Y1367" s="42"/>
      <c r="Z1367" s="36"/>
      <c r="AA1367" s="35"/>
      <c r="AB1367" s="48"/>
      <c r="AC1367" s="43"/>
      <c r="AD1367" s="44"/>
      <c r="AE1367" s="45"/>
      <c r="AF1367" s="36"/>
      <c r="AG1367" s="36"/>
      <c r="AH1367" s="36"/>
      <c r="AI1367" s="49"/>
      <c r="AJ1367" s="42"/>
      <c r="AK1367" s="113"/>
      <c r="AL1367" s="44"/>
      <c r="AM1367" s="46"/>
      <c r="AN1367" s="46"/>
      <c r="AO1367" s="46"/>
      <c r="AP1367" s="46"/>
      <c r="AQ1367" s="46"/>
      <c r="AR1367" s="46"/>
      <c r="BG1367" s="30">
        <f t="shared" si="71"/>
        <v>0</v>
      </c>
      <c r="BH1367" s="30" t="str">
        <f t="shared" si="72"/>
        <v>n/a</v>
      </c>
      <c r="BI1367" s="31" t="b">
        <f t="shared" si="73"/>
        <v>0</v>
      </c>
    </row>
    <row r="1368" spans="1:61" x14ac:dyDescent="0.15">
      <c r="A1368" s="29"/>
      <c r="B1368" s="32"/>
      <c r="C1368" s="33"/>
      <c r="D1368" s="33"/>
      <c r="E1368" s="47"/>
      <c r="F1368" s="41"/>
      <c r="G1368" s="34"/>
      <c r="H1368" s="35"/>
      <c r="I1368" s="35"/>
      <c r="J1368" s="36"/>
      <c r="K1368" s="37"/>
      <c r="L1368" s="37"/>
      <c r="M1368" s="38"/>
      <c r="N1368" s="39"/>
      <c r="O1368" s="40"/>
      <c r="P1368" s="40"/>
      <c r="Q1368" s="34"/>
      <c r="R1368" s="34"/>
      <c r="S1368" s="41"/>
      <c r="T1368" s="36"/>
      <c r="U1368" s="36"/>
      <c r="V1368" s="42"/>
      <c r="W1368" s="42"/>
      <c r="X1368" s="42"/>
      <c r="Y1368" s="42"/>
      <c r="Z1368" s="36"/>
      <c r="AA1368" s="35"/>
      <c r="AB1368" s="48"/>
      <c r="AC1368" s="43"/>
      <c r="AD1368" s="44"/>
      <c r="AE1368" s="45"/>
      <c r="AF1368" s="36"/>
      <c r="AG1368" s="36"/>
      <c r="AH1368" s="36"/>
      <c r="AI1368" s="49"/>
      <c r="AJ1368" s="42"/>
      <c r="AK1368" s="113"/>
      <c r="AL1368" s="44"/>
      <c r="AM1368" s="46"/>
      <c r="AN1368" s="46"/>
      <c r="AO1368" s="46"/>
      <c r="AP1368" s="46"/>
      <c r="AQ1368" s="46"/>
      <c r="AR1368" s="46"/>
      <c r="BG1368" s="30">
        <f t="shared" si="71"/>
        <v>0</v>
      </c>
      <c r="BH1368" s="30" t="str">
        <f t="shared" si="72"/>
        <v>n/a</v>
      </c>
      <c r="BI1368" s="31" t="b">
        <f t="shared" si="73"/>
        <v>0</v>
      </c>
    </row>
    <row r="1369" spans="1:61" x14ac:dyDescent="0.15">
      <c r="A1369" s="29"/>
      <c r="B1369" s="32"/>
      <c r="C1369" s="33"/>
      <c r="D1369" s="33"/>
      <c r="E1369" s="47"/>
      <c r="F1369" s="41"/>
      <c r="G1369" s="34"/>
      <c r="H1369" s="35"/>
      <c r="I1369" s="35"/>
      <c r="J1369" s="36"/>
      <c r="K1369" s="37"/>
      <c r="L1369" s="37"/>
      <c r="M1369" s="38"/>
      <c r="N1369" s="39"/>
      <c r="O1369" s="40"/>
      <c r="P1369" s="40"/>
      <c r="Q1369" s="34"/>
      <c r="R1369" s="34"/>
      <c r="S1369" s="41"/>
      <c r="T1369" s="36"/>
      <c r="U1369" s="36"/>
      <c r="V1369" s="42"/>
      <c r="W1369" s="42"/>
      <c r="X1369" s="42"/>
      <c r="Y1369" s="42"/>
      <c r="Z1369" s="36"/>
      <c r="AA1369" s="35"/>
      <c r="AB1369" s="48"/>
      <c r="AC1369" s="43"/>
      <c r="AD1369" s="44"/>
      <c r="AE1369" s="45"/>
      <c r="AF1369" s="36"/>
      <c r="AG1369" s="36"/>
      <c r="AH1369" s="36"/>
      <c r="AI1369" s="49"/>
      <c r="AJ1369" s="42"/>
      <c r="AK1369" s="113"/>
      <c r="AL1369" s="44"/>
      <c r="AM1369" s="46"/>
      <c r="AN1369" s="46"/>
      <c r="AO1369" s="46"/>
      <c r="AP1369" s="46"/>
      <c r="AQ1369" s="46"/>
      <c r="AR1369" s="46"/>
      <c r="BG1369" s="30">
        <f t="shared" si="71"/>
        <v>0</v>
      </c>
      <c r="BH1369" s="30" t="str">
        <f t="shared" si="72"/>
        <v>n/a</v>
      </c>
      <c r="BI1369" s="31" t="b">
        <f t="shared" si="73"/>
        <v>0</v>
      </c>
    </row>
    <row r="1370" spans="1:61" x14ac:dyDescent="0.15">
      <c r="A1370" s="29"/>
      <c r="B1370" s="32"/>
      <c r="C1370" s="33"/>
      <c r="D1370" s="33"/>
      <c r="E1370" s="47"/>
      <c r="F1370" s="41"/>
      <c r="G1370" s="34"/>
      <c r="H1370" s="35"/>
      <c r="I1370" s="35"/>
      <c r="J1370" s="36"/>
      <c r="K1370" s="37"/>
      <c r="L1370" s="37"/>
      <c r="M1370" s="38"/>
      <c r="N1370" s="39"/>
      <c r="O1370" s="40"/>
      <c r="P1370" s="40"/>
      <c r="Q1370" s="34"/>
      <c r="R1370" s="34"/>
      <c r="S1370" s="41"/>
      <c r="T1370" s="36"/>
      <c r="U1370" s="36"/>
      <c r="V1370" s="42"/>
      <c r="W1370" s="42"/>
      <c r="X1370" s="42"/>
      <c r="Y1370" s="42"/>
      <c r="Z1370" s="36"/>
      <c r="AA1370" s="35"/>
      <c r="AB1370" s="48"/>
      <c r="AC1370" s="43"/>
      <c r="AD1370" s="44"/>
      <c r="AE1370" s="45"/>
      <c r="AF1370" s="36"/>
      <c r="AG1370" s="36"/>
      <c r="AH1370" s="36"/>
      <c r="AI1370" s="49"/>
      <c r="AJ1370" s="42"/>
      <c r="AK1370" s="113"/>
      <c r="AL1370" s="44"/>
      <c r="AM1370" s="46"/>
      <c r="AN1370" s="46"/>
      <c r="AO1370" s="46"/>
      <c r="AP1370" s="46"/>
      <c r="AQ1370" s="46"/>
      <c r="AR1370" s="46"/>
      <c r="BG1370" s="30">
        <f t="shared" si="71"/>
        <v>0</v>
      </c>
      <c r="BH1370" s="30" t="str">
        <f t="shared" si="72"/>
        <v>n/a</v>
      </c>
      <c r="BI1370" s="31" t="b">
        <f t="shared" si="73"/>
        <v>0</v>
      </c>
    </row>
    <row r="1371" spans="1:61" x14ac:dyDescent="0.15">
      <c r="A1371" s="29"/>
      <c r="B1371" s="32"/>
      <c r="C1371" s="33"/>
      <c r="D1371" s="33"/>
      <c r="E1371" s="47"/>
      <c r="F1371" s="41"/>
      <c r="G1371" s="34"/>
      <c r="H1371" s="35"/>
      <c r="I1371" s="35"/>
      <c r="J1371" s="36"/>
      <c r="K1371" s="37"/>
      <c r="L1371" s="37"/>
      <c r="M1371" s="38"/>
      <c r="N1371" s="39"/>
      <c r="O1371" s="40"/>
      <c r="P1371" s="40"/>
      <c r="Q1371" s="34"/>
      <c r="R1371" s="34"/>
      <c r="S1371" s="41"/>
      <c r="T1371" s="36"/>
      <c r="U1371" s="36"/>
      <c r="V1371" s="42"/>
      <c r="W1371" s="42"/>
      <c r="X1371" s="42"/>
      <c r="Y1371" s="42"/>
      <c r="Z1371" s="36"/>
      <c r="AA1371" s="35"/>
      <c r="AB1371" s="48"/>
      <c r="AC1371" s="43"/>
      <c r="AD1371" s="44"/>
      <c r="AE1371" s="45"/>
      <c r="AF1371" s="36"/>
      <c r="AG1371" s="36"/>
      <c r="AH1371" s="36"/>
      <c r="AI1371" s="49"/>
      <c r="AJ1371" s="42"/>
      <c r="AK1371" s="113"/>
      <c r="AL1371" s="44"/>
      <c r="AM1371" s="46"/>
      <c r="AN1371" s="46"/>
      <c r="AO1371" s="46"/>
      <c r="AP1371" s="46"/>
      <c r="AQ1371" s="46"/>
      <c r="AR1371" s="46"/>
      <c r="BG1371" s="30">
        <f t="shared" si="71"/>
        <v>0</v>
      </c>
      <c r="BH1371" s="30" t="str">
        <f t="shared" si="72"/>
        <v>n/a</v>
      </c>
      <c r="BI1371" s="31" t="b">
        <f t="shared" si="73"/>
        <v>0</v>
      </c>
    </row>
    <row r="1372" spans="1:61" x14ac:dyDescent="0.15">
      <c r="A1372" s="29"/>
      <c r="B1372" s="32"/>
      <c r="C1372" s="33"/>
      <c r="D1372" s="33"/>
      <c r="E1372" s="47"/>
      <c r="F1372" s="41"/>
      <c r="G1372" s="34"/>
      <c r="H1372" s="35"/>
      <c r="I1372" s="35"/>
      <c r="J1372" s="36"/>
      <c r="K1372" s="37"/>
      <c r="L1372" s="37"/>
      <c r="M1372" s="38"/>
      <c r="N1372" s="39"/>
      <c r="O1372" s="40"/>
      <c r="P1372" s="40"/>
      <c r="Q1372" s="34"/>
      <c r="R1372" s="34"/>
      <c r="S1372" s="41"/>
      <c r="T1372" s="36"/>
      <c r="U1372" s="36"/>
      <c r="V1372" s="42"/>
      <c r="W1372" s="42"/>
      <c r="X1372" s="42"/>
      <c r="Y1372" s="42"/>
      <c r="Z1372" s="36"/>
      <c r="AA1372" s="35"/>
      <c r="AB1372" s="48"/>
      <c r="AC1372" s="43"/>
      <c r="AD1372" s="44"/>
      <c r="AE1372" s="45"/>
      <c r="AF1372" s="36"/>
      <c r="AG1372" s="36"/>
      <c r="AH1372" s="36"/>
      <c r="AI1372" s="49"/>
      <c r="AJ1372" s="42"/>
      <c r="AK1372" s="113"/>
      <c r="AL1372" s="44"/>
      <c r="AM1372" s="46"/>
      <c r="AN1372" s="46"/>
      <c r="AO1372" s="46"/>
      <c r="AP1372" s="46"/>
      <c r="AQ1372" s="46"/>
      <c r="AR1372" s="46"/>
      <c r="BG1372" s="30">
        <f t="shared" si="71"/>
        <v>0</v>
      </c>
      <c r="BH1372" s="30" t="str">
        <f t="shared" si="72"/>
        <v>n/a</v>
      </c>
      <c r="BI1372" s="31" t="b">
        <f t="shared" si="73"/>
        <v>0</v>
      </c>
    </row>
    <row r="1373" spans="1:61" x14ac:dyDescent="0.15">
      <c r="A1373" s="29"/>
      <c r="B1373" s="32"/>
      <c r="C1373" s="33"/>
      <c r="D1373" s="33"/>
      <c r="E1373" s="47"/>
      <c r="F1373" s="41"/>
      <c r="G1373" s="34"/>
      <c r="H1373" s="35"/>
      <c r="I1373" s="35"/>
      <c r="J1373" s="36"/>
      <c r="K1373" s="37"/>
      <c r="L1373" s="37"/>
      <c r="M1373" s="38"/>
      <c r="N1373" s="39"/>
      <c r="O1373" s="40"/>
      <c r="P1373" s="40"/>
      <c r="Q1373" s="34"/>
      <c r="R1373" s="34"/>
      <c r="S1373" s="41"/>
      <c r="T1373" s="36"/>
      <c r="U1373" s="36"/>
      <c r="V1373" s="42"/>
      <c r="W1373" s="42"/>
      <c r="X1373" s="42"/>
      <c r="Y1373" s="42"/>
      <c r="Z1373" s="36"/>
      <c r="AA1373" s="35"/>
      <c r="AB1373" s="48"/>
      <c r="AC1373" s="43"/>
      <c r="AD1373" s="44"/>
      <c r="AE1373" s="45"/>
      <c r="AF1373" s="36"/>
      <c r="AG1373" s="36"/>
      <c r="AH1373" s="36"/>
      <c r="AI1373" s="49"/>
      <c r="AJ1373" s="42"/>
      <c r="AK1373" s="113"/>
      <c r="AL1373" s="44"/>
      <c r="AM1373" s="46"/>
      <c r="AN1373" s="46"/>
      <c r="AO1373" s="46"/>
      <c r="AP1373" s="46"/>
      <c r="AQ1373" s="46"/>
      <c r="AR1373" s="46"/>
      <c r="BG1373" s="30">
        <f t="shared" si="71"/>
        <v>0</v>
      </c>
      <c r="BH1373" s="30" t="str">
        <f t="shared" si="72"/>
        <v>n/a</v>
      </c>
      <c r="BI1373" s="31" t="b">
        <f t="shared" si="73"/>
        <v>0</v>
      </c>
    </row>
    <row r="1374" spans="1:61" x14ac:dyDescent="0.15">
      <c r="A1374" s="29"/>
      <c r="B1374" s="32"/>
      <c r="C1374" s="33"/>
      <c r="D1374" s="33"/>
      <c r="E1374" s="47"/>
      <c r="F1374" s="41"/>
      <c r="G1374" s="34"/>
      <c r="H1374" s="35"/>
      <c r="I1374" s="35"/>
      <c r="J1374" s="36"/>
      <c r="K1374" s="37"/>
      <c r="L1374" s="37"/>
      <c r="M1374" s="38"/>
      <c r="N1374" s="39"/>
      <c r="O1374" s="40"/>
      <c r="P1374" s="40"/>
      <c r="Q1374" s="34"/>
      <c r="R1374" s="34"/>
      <c r="S1374" s="41"/>
      <c r="T1374" s="36"/>
      <c r="U1374" s="36"/>
      <c r="V1374" s="42"/>
      <c r="W1374" s="42"/>
      <c r="X1374" s="42"/>
      <c r="Y1374" s="42"/>
      <c r="Z1374" s="36"/>
      <c r="AA1374" s="35"/>
      <c r="AB1374" s="48"/>
      <c r="AC1374" s="43"/>
      <c r="AD1374" s="44"/>
      <c r="AE1374" s="45"/>
      <c r="AF1374" s="36"/>
      <c r="AG1374" s="36"/>
      <c r="AH1374" s="36"/>
      <c r="AI1374" s="49"/>
      <c r="AJ1374" s="42"/>
      <c r="AK1374" s="113"/>
      <c r="AL1374" s="44"/>
      <c r="AM1374" s="46"/>
      <c r="AN1374" s="46"/>
      <c r="AO1374" s="46"/>
      <c r="AP1374" s="46"/>
      <c r="AQ1374" s="46"/>
      <c r="AR1374" s="46"/>
      <c r="BG1374" s="30">
        <f t="shared" si="71"/>
        <v>0</v>
      </c>
      <c r="BH1374" s="30" t="str">
        <f t="shared" si="72"/>
        <v>n/a</v>
      </c>
      <c r="BI1374" s="31" t="b">
        <f t="shared" si="73"/>
        <v>0</v>
      </c>
    </row>
    <row r="1375" spans="1:61" x14ac:dyDescent="0.15">
      <c r="A1375" s="29"/>
      <c r="B1375" s="32"/>
      <c r="C1375" s="33"/>
      <c r="D1375" s="33"/>
      <c r="E1375" s="47"/>
      <c r="F1375" s="41"/>
      <c r="G1375" s="34"/>
      <c r="H1375" s="35"/>
      <c r="I1375" s="35"/>
      <c r="J1375" s="36"/>
      <c r="K1375" s="37"/>
      <c r="L1375" s="37"/>
      <c r="M1375" s="38"/>
      <c r="N1375" s="39"/>
      <c r="O1375" s="40"/>
      <c r="P1375" s="40"/>
      <c r="Q1375" s="34"/>
      <c r="R1375" s="34"/>
      <c r="S1375" s="41"/>
      <c r="T1375" s="36"/>
      <c r="U1375" s="36"/>
      <c r="V1375" s="42"/>
      <c r="W1375" s="42"/>
      <c r="X1375" s="42"/>
      <c r="Y1375" s="42"/>
      <c r="Z1375" s="36"/>
      <c r="AA1375" s="35"/>
      <c r="AB1375" s="48"/>
      <c r="AC1375" s="43"/>
      <c r="AD1375" s="44"/>
      <c r="AE1375" s="45"/>
      <c r="AF1375" s="36"/>
      <c r="AG1375" s="36"/>
      <c r="AH1375" s="36"/>
      <c r="AI1375" s="49"/>
      <c r="AJ1375" s="42"/>
      <c r="AK1375" s="113"/>
      <c r="AL1375" s="44"/>
      <c r="AM1375" s="46"/>
      <c r="AN1375" s="46"/>
      <c r="AO1375" s="46"/>
      <c r="AP1375" s="46"/>
      <c r="AQ1375" s="46"/>
      <c r="AR1375" s="46"/>
      <c r="BG1375" s="30">
        <f t="shared" si="71"/>
        <v>0</v>
      </c>
      <c r="BH1375" s="30" t="str">
        <f t="shared" si="72"/>
        <v>n/a</v>
      </c>
      <c r="BI1375" s="31" t="b">
        <f t="shared" si="73"/>
        <v>0</v>
      </c>
    </row>
    <row r="1376" spans="1:61" x14ac:dyDescent="0.15">
      <c r="A1376" s="29"/>
      <c r="B1376" s="32"/>
      <c r="C1376" s="33"/>
      <c r="D1376" s="33"/>
      <c r="E1376" s="47"/>
      <c r="F1376" s="41"/>
      <c r="G1376" s="34"/>
      <c r="H1376" s="35"/>
      <c r="I1376" s="35"/>
      <c r="J1376" s="36"/>
      <c r="K1376" s="37"/>
      <c r="L1376" s="37"/>
      <c r="M1376" s="38"/>
      <c r="N1376" s="39"/>
      <c r="O1376" s="40"/>
      <c r="P1376" s="40"/>
      <c r="Q1376" s="34"/>
      <c r="R1376" s="34"/>
      <c r="S1376" s="41"/>
      <c r="T1376" s="36"/>
      <c r="U1376" s="36"/>
      <c r="V1376" s="42"/>
      <c r="W1376" s="42"/>
      <c r="X1376" s="42"/>
      <c r="Y1376" s="42"/>
      <c r="Z1376" s="36"/>
      <c r="AA1376" s="35"/>
      <c r="AB1376" s="48"/>
      <c r="AC1376" s="43"/>
      <c r="AD1376" s="44"/>
      <c r="AE1376" s="45"/>
      <c r="AF1376" s="36"/>
      <c r="AG1376" s="36"/>
      <c r="AH1376" s="36"/>
      <c r="AI1376" s="49"/>
      <c r="AJ1376" s="42"/>
      <c r="AK1376" s="113"/>
      <c r="AL1376" s="44"/>
      <c r="AM1376" s="46"/>
      <c r="AN1376" s="46"/>
      <c r="AO1376" s="46"/>
      <c r="AP1376" s="46"/>
      <c r="AQ1376" s="46"/>
      <c r="AR1376" s="46"/>
      <c r="BG1376" s="30">
        <f t="shared" si="71"/>
        <v>0</v>
      </c>
      <c r="BH1376" s="30" t="str">
        <f t="shared" si="72"/>
        <v>n/a</v>
      </c>
      <c r="BI1376" s="31" t="b">
        <f t="shared" si="73"/>
        <v>0</v>
      </c>
    </row>
    <row r="1377" spans="1:61" x14ac:dyDescent="0.15">
      <c r="A1377" s="29"/>
      <c r="B1377" s="32"/>
      <c r="C1377" s="33"/>
      <c r="D1377" s="33"/>
      <c r="E1377" s="47"/>
      <c r="F1377" s="41"/>
      <c r="G1377" s="34"/>
      <c r="H1377" s="35"/>
      <c r="I1377" s="35"/>
      <c r="J1377" s="36"/>
      <c r="K1377" s="37"/>
      <c r="L1377" s="37"/>
      <c r="M1377" s="38"/>
      <c r="N1377" s="39"/>
      <c r="O1377" s="40"/>
      <c r="P1377" s="40"/>
      <c r="Q1377" s="34"/>
      <c r="R1377" s="34"/>
      <c r="S1377" s="41"/>
      <c r="T1377" s="36"/>
      <c r="U1377" s="36"/>
      <c r="V1377" s="42"/>
      <c r="W1377" s="42"/>
      <c r="X1377" s="42"/>
      <c r="Y1377" s="42"/>
      <c r="Z1377" s="36"/>
      <c r="AA1377" s="35"/>
      <c r="AB1377" s="48"/>
      <c r="AC1377" s="43"/>
      <c r="AD1377" s="44"/>
      <c r="AE1377" s="45"/>
      <c r="AF1377" s="36"/>
      <c r="AG1377" s="36"/>
      <c r="AH1377" s="36"/>
      <c r="AI1377" s="49"/>
      <c r="AJ1377" s="42"/>
      <c r="AK1377" s="113"/>
      <c r="AL1377" s="44"/>
      <c r="AM1377" s="46"/>
      <c r="AN1377" s="46"/>
      <c r="AO1377" s="46"/>
      <c r="AP1377" s="46"/>
      <c r="AQ1377" s="46"/>
      <c r="AR1377" s="46"/>
      <c r="BG1377" s="30">
        <f t="shared" si="71"/>
        <v>0</v>
      </c>
      <c r="BH1377" s="30" t="str">
        <f t="shared" si="72"/>
        <v>n/a</v>
      </c>
      <c r="BI1377" s="31" t="b">
        <f t="shared" si="73"/>
        <v>0</v>
      </c>
    </row>
    <row r="1378" spans="1:61" x14ac:dyDescent="0.15">
      <c r="A1378" s="29"/>
      <c r="B1378" s="32"/>
      <c r="C1378" s="33"/>
      <c r="D1378" s="33"/>
      <c r="E1378" s="47"/>
      <c r="F1378" s="41"/>
      <c r="G1378" s="34"/>
      <c r="H1378" s="35"/>
      <c r="I1378" s="35"/>
      <c r="J1378" s="36"/>
      <c r="K1378" s="37"/>
      <c r="L1378" s="37"/>
      <c r="M1378" s="38"/>
      <c r="N1378" s="39"/>
      <c r="O1378" s="40"/>
      <c r="P1378" s="40"/>
      <c r="Q1378" s="34"/>
      <c r="R1378" s="34"/>
      <c r="S1378" s="41"/>
      <c r="T1378" s="36"/>
      <c r="U1378" s="36"/>
      <c r="V1378" s="42"/>
      <c r="W1378" s="42"/>
      <c r="X1378" s="42"/>
      <c r="Y1378" s="42"/>
      <c r="Z1378" s="36"/>
      <c r="AA1378" s="35"/>
      <c r="AB1378" s="48"/>
      <c r="AC1378" s="43"/>
      <c r="AD1378" s="44"/>
      <c r="AE1378" s="45"/>
      <c r="AF1378" s="36"/>
      <c r="AG1378" s="36"/>
      <c r="AH1378" s="36"/>
      <c r="AI1378" s="49"/>
      <c r="AJ1378" s="42"/>
      <c r="AK1378" s="113"/>
      <c r="AL1378" s="44"/>
      <c r="AM1378" s="46"/>
      <c r="AN1378" s="46"/>
      <c r="AO1378" s="46"/>
      <c r="AP1378" s="46"/>
      <c r="AQ1378" s="46"/>
      <c r="AR1378" s="46"/>
      <c r="BG1378" s="30">
        <f t="shared" si="71"/>
        <v>0</v>
      </c>
      <c r="BH1378" s="30" t="str">
        <f t="shared" si="72"/>
        <v>n/a</v>
      </c>
      <c r="BI1378" s="31" t="b">
        <f t="shared" si="73"/>
        <v>0</v>
      </c>
    </row>
    <row r="1379" spans="1:61" x14ac:dyDescent="0.15">
      <c r="A1379" s="29"/>
      <c r="B1379" s="32"/>
      <c r="C1379" s="33"/>
      <c r="D1379" s="33"/>
      <c r="E1379" s="47"/>
      <c r="F1379" s="41"/>
      <c r="G1379" s="34"/>
      <c r="H1379" s="35"/>
      <c r="I1379" s="35"/>
      <c r="J1379" s="36"/>
      <c r="K1379" s="37"/>
      <c r="L1379" s="37"/>
      <c r="M1379" s="38"/>
      <c r="N1379" s="39"/>
      <c r="O1379" s="40"/>
      <c r="P1379" s="40"/>
      <c r="Q1379" s="34"/>
      <c r="R1379" s="34"/>
      <c r="S1379" s="41"/>
      <c r="T1379" s="36"/>
      <c r="U1379" s="36"/>
      <c r="V1379" s="42"/>
      <c r="W1379" s="42"/>
      <c r="X1379" s="42"/>
      <c r="Y1379" s="42"/>
      <c r="Z1379" s="36"/>
      <c r="AA1379" s="35"/>
      <c r="AB1379" s="48"/>
      <c r="AC1379" s="43"/>
      <c r="AD1379" s="44"/>
      <c r="AE1379" s="45"/>
      <c r="AF1379" s="36"/>
      <c r="AG1379" s="36"/>
      <c r="AH1379" s="36"/>
      <c r="AI1379" s="49"/>
      <c r="AJ1379" s="42"/>
      <c r="AK1379" s="113"/>
      <c r="AL1379" s="44"/>
      <c r="AM1379" s="46"/>
      <c r="AN1379" s="46"/>
      <c r="AO1379" s="46"/>
      <c r="AP1379" s="46"/>
      <c r="AQ1379" s="46"/>
      <c r="AR1379" s="46"/>
      <c r="BG1379" s="30">
        <f t="shared" si="71"/>
        <v>0</v>
      </c>
      <c r="BH1379" s="30" t="str">
        <f t="shared" si="72"/>
        <v>n/a</v>
      </c>
      <c r="BI1379" s="31" t="b">
        <f t="shared" si="73"/>
        <v>0</v>
      </c>
    </row>
    <row r="1380" spans="1:61" x14ac:dyDescent="0.15">
      <c r="A1380" s="29"/>
      <c r="B1380" s="32"/>
      <c r="C1380" s="33"/>
      <c r="D1380" s="33"/>
      <c r="E1380" s="47"/>
      <c r="F1380" s="41"/>
      <c r="G1380" s="34"/>
      <c r="H1380" s="35"/>
      <c r="I1380" s="35"/>
      <c r="J1380" s="36"/>
      <c r="K1380" s="37"/>
      <c r="L1380" s="37"/>
      <c r="M1380" s="38"/>
      <c r="N1380" s="39"/>
      <c r="O1380" s="40"/>
      <c r="P1380" s="40"/>
      <c r="Q1380" s="34"/>
      <c r="R1380" s="34"/>
      <c r="S1380" s="41"/>
      <c r="T1380" s="36"/>
      <c r="U1380" s="36"/>
      <c r="V1380" s="42"/>
      <c r="W1380" s="42"/>
      <c r="X1380" s="42"/>
      <c r="Y1380" s="42"/>
      <c r="Z1380" s="36"/>
      <c r="AA1380" s="35"/>
      <c r="AB1380" s="48"/>
      <c r="AC1380" s="43"/>
      <c r="AD1380" s="44"/>
      <c r="AE1380" s="45"/>
      <c r="AF1380" s="36"/>
      <c r="AG1380" s="36"/>
      <c r="AH1380" s="36"/>
      <c r="AI1380" s="49"/>
      <c r="AJ1380" s="42"/>
      <c r="AK1380" s="113"/>
      <c r="AL1380" s="44"/>
      <c r="AM1380" s="46"/>
      <c r="AN1380" s="46"/>
      <c r="AO1380" s="46"/>
      <c r="AP1380" s="46"/>
      <c r="AQ1380" s="46"/>
      <c r="AR1380" s="46"/>
      <c r="BG1380" s="30">
        <f t="shared" si="71"/>
        <v>0</v>
      </c>
      <c r="BH1380" s="30" t="str">
        <f t="shared" si="72"/>
        <v>n/a</v>
      </c>
      <c r="BI1380" s="31" t="b">
        <f t="shared" si="73"/>
        <v>0</v>
      </c>
    </row>
    <row r="1381" spans="1:61" x14ac:dyDescent="0.15">
      <c r="A1381" s="29"/>
      <c r="B1381" s="32"/>
      <c r="C1381" s="33"/>
      <c r="D1381" s="33"/>
      <c r="E1381" s="47"/>
      <c r="F1381" s="41"/>
      <c r="G1381" s="34"/>
      <c r="H1381" s="35"/>
      <c r="I1381" s="35"/>
      <c r="J1381" s="36"/>
      <c r="K1381" s="37"/>
      <c r="L1381" s="37"/>
      <c r="M1381" s="38"/>
      <c r="N1381" s="39"/>
      <c r="O1381" s="40"/>
      <c r="P1381" s="40"/>
      <c r="Q1381" s="34"/>
      <c r="R1381" s="34"/>
      <c r="S1381" s="41"/>
      <c r="T1381" s="36"/>
      <c r="U1381" s="36"/>
      <c r="V1381" s="42"/>
      <c r="W1381" s="42"/>
      <c r="X1381" s="42"/>
      <c r="Y1381" s="42"/>
      <c r="Z1381" s="36"/>
      <c r="AA1381" s="35"/>
      <c r="AB1381" s="48"/>
      <c r="AC1381" s="43"/>
      <c r="AD1381" s="44"/>
      <c r="AE1381" s="45"/>
      <c r="AF1381" s="36"/>
      <c r="AG1381" s="36"/>
      <c r="AH1381" s="36"/>
      <c r="AI1381" s="49"/>
      <c r="AJ1381" s="42"/>
      <c r="AK1381" s="113"/>
      <c r="AL1381" s="44"/>
      <c r="AM1381" s="46"/>
      <c r="AN1381" s="46"/>
      <c r="AO1381" s="46"/>
      <c r="AP1381" s="46"/>
      <c r="AQ1381" s="46"/>
      <c r="AR1381" s="46"/>
      <c r="BG1381" s="30">
        <f t="shared" si="71"/>
        <v>0</v>
      </c>
      <c r="BH1381" s="30" t="str">
        <f t="shared" si="72"/>
        <v>n/a</v>
      </c>
      <c r="BI1381" s="31" t="b">
        <f t="shared" si="73"/>
        <v>0</v>
      </c>
    </row>
    <row r="1382" spans="1:61" x14ac:dyDescent="0.15">
      <c r="A1382" s="29"/>
      <c r="B1382" s="32"/>
      <c r="C1382" s="33"/>
      <c r="D1382" s="33"/>
      <c r="E1382" s="47"/>
      <c r="F1382" s="41"/>
      <c r="G1382" s="34"/>
      <c r="H1382" s="35"/>
      <c r="I1382" s="35"/>
      <c r="J1382" s="36"/>
      <c r="K1382" s="37"/>
      <c r="L1382" s="37"/>
      <c r="M1382" s="38"/>
      <c r="N1382" s="39"/>
      <c r="O1382" s="40"/>
      <c r="P1382" s="40"/>
      <c r="Q1382" s="34"/>
      <c r="R1382" s="34"/>
      <c r="S1382" s="41"/>
      <c r="T1382" s="36"/>
      <c r="U1382" s="36"/>
      <c r="V1382" s="42"/>
      <c r="W1382" s="42"/>
      <c r="X1382" s="42"/>
      <c r="Y1382" s="42"/>
      <c r="Z1382" s="36"/>
      <c r="AA1382" s="35"/>
      <c r="AB1382" s="48"/>
      <c r="AC1382" s="43"/>
      <c r="AD1382" s="44"/>
      <c r="AE1382" s="45"/>
      <c r="AF1382" s="36"/>
      <c r="AG1382" s="36"/>
      <c r="AH1382" s="36"/>
      <c r="AI1382" s="49"/>
      <c r="AJ1382" s="42"/>
      <c r="AK1382" s="113"/>
      <c r="AL1382" s="44"/>
      <c r="AM1382" s="46"/>
      <c r="AN1382" s="46"/>
      <c r="AO1382" s="46"/>
      <c r="AP1382" s="46"/>
      <c r="AQ1382" s="46"/>
      <c r="AR1382" s="46"/>
      <c r="BG1382" s="30">
        <f t="shared" si="71"/>
        <v>0</v>
      </c>
      <c r="BH1382" s="30" t="str">
        <f t="shared" si="72"/>
        <v>n/a</v>
      </c>
      <c r="BI1382" s="31" t="b">
        <f t="shared" si="73"/>
        <v>0</v>
      </c>
    </row>
    <row r="1383" spans="1:61" x14ac:dyDescent="0.15">
      <c r="A1383" s="29"/>
      <c r="B1383" s="32"/>
      <c r="C1383" s="33"/>
      <c r="D1383" s="33"/>
      <c r="E1383" s="47"/>
      <c r="F1383" s="41"/>
      <c r="G1383" s="34"/>
      <c r="H1383" s="35"/>
      <c r="I1383" s="35"/>
      <c r="J1383" s="36"/>
      <c r="K1383" s="37"/>
      <c r="L1383" s="37"/>
      <c r="M1383" s="38"/>
      <c r="N1383" s="39"/>
      <c r="O1383" s="40"/>
      <c r="P1383" s="40"/>
      <c r="Q1383" s="34"/>
      <c r="R1383" s="34"/>
      <c r="S1383" s="41"/>
      <c r="T1383" s="36"/>
      <c r="U1383" s="36"/>
      <c r="V1383" s="42"/>
      <c r="W1383" s="42"/>
      <c r="X1383" s="42"/>
      <c r="Y1383" s="42"/>
      <c r="Z1383" s="36"/>
      <c r="AA1383" s="35"/>
      <c r="AB1383" s="48"/>
      <c r="AC1383" s="43"/>
      <c r="AD1383" s="44"/>
      <c r="AE1383" s="45"/>
      <c r="AF1383" s="36"/>
      <c r="AG1383" s="36"/>
      <c r="AH1383" s="36"/>
      <c r="AI1383" s="49"/>
      <c r="AJ1383" s="42"/>
      <c r="AK1383" s="113"/>
      <c r="AL1383" s="44"/>
      <c r="AM1383" s="46"/>
      <c r="AN1383" s="46"/>
      <c r="AO1383" s="46"/>
      <c r="AP1383" s="46"/>
      <c r="AQ1383" s="46"/>
      <c r="AR1383" s="46"/>
      <c r="BG1383" s="30">
        <f t="shared" si="71"/>
        <v>0</v>
      </c>
      <c r="BH1383" s="30" t="str">
        <f t="shared" si="72"/>
        <v>n/a</v>
      </c>
      <c r="BI1383" s="31" t="b">
        <f t="shared" si="73"/>
        <v>0</v>
      </c>
    </row>
    <row r="1384" spans="1:61" x14ac:dyDescent="0.15">
      <c r="A1384" s="29"/>
      <c r="B1384" s="32"/>
      <c r="C1384" s="33"/>
      <c r="D1384" s="33"/>
      <c r="E1384" s="47"/>
      <c r="F1384" s="41"/>
      <c r="G1384" s="34"/>
      <c r="H1384" s="35"/>
      <c r="I1384" s="35"/>
      <c r="J1384" s="36"/>
      <c r="K1384" s="37"/>
      <c r="L1384" s="37"/>
      <c r="M1384" s="38"/>
      <c r="N1384" s="39"/>
      <c r="O1384" s="40"/>
      <c r="P1384" s="40"/>
      <c r="Q1384" s="34"/>
      <c r="R1384" s="34"/>
      <c r="S1384" s="41"/>
      <c r="T1384" s="36"/>
      <c r="U1384" s="36"/>
      <c r="V1384" s="42"/>
      <c r="W1384" s="42"/>
      <c r="X1384" s="42"/>
      <c r="Y1384" s="42"/>
      <c r="Z1384" s="36"/>
      <c r="AA1384" s="35"/>
      <c r="AB1384" s="48"/>
      <c r="AC1384" s="43"/>
      <c r="AD1384" s="44"/>
      <c r="AE1384" s="45"/>
      <c r="AF1384" s="36"/>
      <c r="AG1384" s="36"/>
      <c r="AH1384" s="36"/>
      <c r="AI1384" s="49"/>
      <c r="AJ1384" s="42"/>
      <c r="AK1384" s="113"/>
      <c r="AL1384" s="44"/>
      <c r="AM1384" s="46"/>
      <c r="AN1384" s="46"/>
      <c r="AO1384" s="46"/>
      <c r="AP1384" s="46"/>
      <c r="AQ1384" s="46"/>
      <c r="AR1384" s="46"/>
      <c r="BG1384" s="30">
        <f t="shared" si="71"/>
        <v>0</v>
      </c>
      <c r="BH1384" s="30" t="str">
        <f t="shared" si="72"/>
        <v>n/a</v>
      </c>
      <c r="BI1384" s="31" t="b">
        <f t="shared" si="73"/>
        <v>0</v>
      </c>
    </row>
    <row r="1385" spans="1:61" x14ac:dyDescent="0.15">
      <c r="A1385" s="29"/>
      <c r="B1385" s="32"/>
      <c r="C1385" s="33"/>
      <c r="D1385" s="33"/>
      <c r="E1385" s="47"/>
      <c r="F1385" s="41"/>
      <c r="G1385" s="34"/>
      <c r="H1385" s="35"/>
      <c r="I1385" s="35"/>
      <c r="J1385" s="36"/>
      <c r="K1385" s="37"/>
      <c r="L1385" s="37"/>
      <c r="M1385" s="38"/>
      <c r="N1385" s="39"/>
      <c r="O1385" s="40"/>
      <c r="P1385" s="40"/>
      <c r="Q1385" s="34"/>
      <c r="R1385" s="34"/>
      <c r="S1385" s="41"/>
      <c r="T1385" s="36"/>
      <c r="U1385" s="36"/>
      <c r="V1385" s="42"/>
      <c r="W1385" s="42"/>
      <c r="X1385" s="42"/>
      <c r="Y1385" s="42"/>
      <c r="Z1385" s="36"/>
      <c r="AA1385" s="35"/>
      <c r="AB1385" s="48"/>
      <c r="AC1385" s="43"/>
      <c r="AD1385" s="44"/>
      <c r="AE1385" s="45"/>
      <c r="AF1385" s="36"/>
      <c r="AG1385" s="36"/>
      <c r="AH1385" s="36"/>
      <c r="AI1385" s="49"/>
      <c r="AJ1385" s="42"/>
      <c r="AK1385" s="113"/>
      <c r="AL1385" s="44"/>
      <c r="AM1385" s="46"/>
      <c r="AN1385" s="46"/>
      <c r="AO1385" s="46"/>
      <c r="AP1385" s="46"/>
      <c r="AQ1385" s="46"/>
      <c r="AR1385" s="46"/>
      <c r="BG1385" s="30">
        <f t="shared" si="71"/>
        <v>0</v>
      </c>
      <c r="BH1385" s="30" t="str">
        <f t="shared" si="72"/>
        <v>n/a</v>
      </c>
      <c r="BI1385" s="31" t="b">
        <f t="shared" si="73"/>
        <v>0</v>
      </c>
    </row>
    <row r="1386" spans="1:61" x14ac:dyDescent="0.15">
      <c r="A1386" s="29"/>
      <c r="B1386" s="32"/>
      <c r="C1386" s="33"/>
      <c r="D1386" s="33"/>
      <c r="E1386" s="47"/>
      <c r="F1386" s="41"/>
      <c r="G1386" s="34"/>
      <c r="H1386" s="35"/>
      <c r="I1386" s="35"/>
      <c r="J1386" s="36"/>
      <c r="K1386" s="37"/>
      <c r="L1386" s="37"/>
      <c r="M1386" s="38"/>
      <c r="N1386" s="39"/>
      <c r="O1386" s="40"/>
      <c r="P1386" s="40"/>
      <c r="Q1386" s="34"/>
      <c r="R1386" s="34"/>
      <c r="S1386" s="41"/>
      <c r="T1386" s="36"/>
      <c r="U1386" s="36"/>
      <c r="V1386" s="42"/>
      <c r="W1386" s="42"/>
      <c r="X1386" s="42"/>
      <c r="Y1386" s="42"/>
      <c r="Z1386" s="36"/>
      <c r="AA1386" s="35"/>
      <c r="AB1386" s="48"/>
      <c r="AC1386" s="43"/>
      <c r="AD1386" s="44"/>
      <c r="AE1386" s="45"/>
      <c r="AF1386" s="36"/>
      <c r="AG1386" s="36"/>
      <c r="AH1386" s="36"/>
      <c r="AI1386" s="49"/>
      <c r="AJ1386" s="42"/>
      <c r="AK1386" s="113"/>
      <c r="AL1386" s="44"/>
      <c r="AM1386" s="46"/>
      <c r="AN1386" s="46"/>
      <c r="AO1386" s="46"/>
      <c r="AP1386" s="46"/>
      <c r="AQ1386" s="46"/>
      <c r="AR1386" s="46"/>
      <c r="BG1386" s="30">
        <f t="shared" si="71"/>
        <v>0</v>
      </c>
      <c r="BH1386" s="30" t="str">
        <f t="shared" si="72"/>
        <v>n/a</v>
      </c>
      <c r="BI1386" s="31" t="b">
        <f t="shared" si="73"/>
        <v>0</v>
      </c>
    </row>
    <row r="1387" spans="1:61" x14ac:dyDescent="0.15">
      <c r="A1387" s="29"/>
      <c r="B1387" s="32"/>
      <c r="C1387" s="33"/>
      <c r="D1387" s="33"/>
      <c r="E1387" s="47"/>
      <c r="F1387" s="41"/>
      <c r="G1387" s="34"/>
      <c r="H1387" s="35"/>
      <c r="I1387" s="35"/>
      <c r="J1387" s="36"/>
      <c r="K1387" s="37"/>
      <c r="L1387" s="37"/>
      <c r="M1387" s="38"/>
      <c r="N1387" s="39"/>
      <c r="O1387" s="40"/>
      <c r="P1387" s="40"/>
      <c r="Q1387" s="34"/>
      <c r="R1387" s="34"/>
      <c r="S1387" s="41"/>
      <c r="T1387" s="36"/>
      <c r="U1387" s="36"/>
      <c r="V1387" s="42"/>
      <c r="W1387" s="42"/>
      <c r="X1387" s="42"/>
      <c r="Y1387" s="42"/>
      <c r="Z1387" s="36"/>
      <c r="AA1387" s="35"/>
      <c r="AB1387" s="48"/>
      <c r="AC1387" s="43"/>
      <c r="AD1387" s="44"/>
      <c r="AE1387" s="45"/>
      <c r="AF1387" s="36"/>
      <c r="AG1387" s="36"/>
      <c r="AH1387" s="36"/>
      <c r="AI1387" s="49"/>
      <c r="AJ1387" s="42"/>
      <c r="AK1387" s="113"/>
      <c r="AL1387" s="44"/>
      <c r="AM1387" s="46"/>
      <c r="AN1387" s="46"/>
      <c r="AO1387" s="46"/>
      <c r="AP1387" s="46"/>
      <c r="AQ1387" s="46"/>
      <c r="AR1387" s="46"/>
      <c r="BG1387" s="30">
        <f t="shared" si="71"/>
        <v>0</v>
      </c>
      <c r="BH1387" s="30" t="str">
        <f t="shared" si="72"/>
        <v>n/a</v>
      </c>
      <c r="BI1387" s="31" t="b">
        <f t="shared" si="73"/>
        <v>0</v>
      </c>
    </row>
    <row r="1388" spans="1:61" x14ac:dyDescent="0.15">
      <c r="A1388" s="29"/>
      <c r="B1388" s="32"/>
      <c r="C1388" s="33"/>
      <c r="D1388" s="33"/>
      <c r="E1388" s="47"/>
      <c r="F1388" s="41"/>
      <c r="G1388" s="34"/>
      <c r="H1388" s="35"/>
      <c r="I1388" s="35"/>
      <c r="J1388" s="36"/>
      <c r="K1388" s="37"/>
      <c r="L1388" s="37"/>
      <c r="M1388" s="38"/>
      <c r="N1388" s="39"/>
      <c r="O1388" s="40"/>
      <c r="P1388" s="40"/>
      <c r="Q1388" s="34"/>
      <c r="R1388" s="34"/>
      <c r="S1388" s="41"/>
      <c r="T1388" s="36"/>
      <c r="U1388" s="36"/>
      <c r="V1388" s="42"/>
      <c r="W1388" s="42"/>
      <c r="X1388" s="42"/>
      <c r="Y1388" s="42"/>
      <c r="Z1388" s="36"/>
      <c r="AA1388" s="35"/>
      <c r="AB1388" s="48"/>
      <c r="AC1388" s="43"/>
      <c r="AD1388" s="44"/>
      <c r="AE1388" s="45"/>
      <c r="AF1388" s="36"/>
      <c r="AG1388" s="36"/>
      <c r="AH1388" s="36"/>
      <c r="AI1388" s="49"/>
      <c r="AJ1388" s="42"/>
      <c r="AK1388" s="113"/>
      <c r="AL1388" s="44"/>
      <c r="AM1388" s="46"/>
      <c r="AN1388" s="46"/>
      <c r="AO1388" s="46"/>
      <c r="AP1388" s="46"/>
      <c r="AQ1388" s="46"/>
      <c r="AR1388" s="46"/>
      <c r="BG1388" s="30">
        <f t="shared" si="71"/>
        <v>0</v>
      </c>
      <c r="BH1388" s="30" t="str">
        <f t="shared" si="72"/>
        <v>n/a</v>
      </c>
      <c r="BI1388" s="31" t="b">
        <f t="shared" si="73"/>
        <v>0</v>
      </c>
    </row>
    <row r="1389" spans="1:61" x14ac:dyDescent="0.15">
      <c r="A1389" s="29"/>
      <c r="B1389" s="32"/>
      <c r="C1389" s="33"/>
      <c r="D1389" s="33"/>
      <c r="E1389" s="47"/>
      <c r="F1389" s="41"/>
      <c r="G1389" s="34"/>
      <c r="H1389" s="35"/>
      <c r="I1389" s="35"/>
      <c r="J1389" s="36"/>
      <c r="K1389" s="37"/>
      <c r="L1389" s="37"/>
      <c r="M1389" s="38"/>
      <c r="N1389" s="39"/>
      <c r="O1389" s="40"/>
      <c r="P1389" s="40"/>
      <c r="Q1389" s="34"/>
      <c r="R1389" s="34"/>
      <c r="S1389" s="41"/>
      <c r="T1389" s="36"/>
      <c r="U1389" s="36"/>
      <c r="V1389" s="42"/>
      <c r="W1389" s="42"/>
      <c r="X1389" s="42"/>
      <c r="Y1389" s="42"/>
      <c r="Z1389" s="36"/>
      <c r="AA1389" s="35"/>
      <c r="AB1389" s="48"/>
      <c r="AC1389" s="43"/>
      <c r="AD1389" s="44"/>
      <c r="AE1389" s="45"/>
      <c r="AF1389" s="36"/>
      <c r="AG1389" s="36"/>
      <c r="AH1389" s="36"/>
      <c r="AI1389" s="49"/>
      <c r="AJ1389" s="42"/>
      <c r="AK1389" s="113"/>
      <c r="AL1389" s="44"/>
      <c r="AM1389" s="46"/>
      <c r="AN1389" s="46"/>
      <c r="AO1389" s="46"/>
      <c r="AP1389" s="46"/>
      <c r="AQ1389" s="46"/>
      <c r="AR1389" s="46"/>
      <c r="BG1389" s="30">
        <f t="shared" si="71"/>
        <v>0</v>
      </c>
      <c r="BH1389" s="30" t="str">
        <f t="shared" si="72"/>
        <v>n/a</v>
      </c>
      <c r="BI1389" s="31" t="b">
        <f t="shared" si="73"/>
        <v>0</v>
      </c>
    </row>
    <row r="1390" spans="1:61" x14ac:dyDescent="0.15">
      <c r="A1390" s="29"/>
      <c r="B1390" s="32"/>
      <c r="C1390" s="33"/>
      <c r="D1390" s="33"/>
      <c r="E1390" s="47"/>
      <c r="F1390" s="41"/>
      <c r="G1390" s="34"/>
      <c r="H1390" s="35"/>
      <c r="I1390" s="35"/>
      <c r="J1390" s="36"/>
      <c r="K1390" s="37"/>
      <c r="L1390" s="37"/>
      <c r="M1390" s="38"/>
      <c r="N1390" s="39"/>
      <c r="O1390" s="40"/>
      <c r="P1390" s="40"/>
      <c r="Q1390" s="34"/>
      <c r="R1390" s="34"/>
      <c r="S1390" s="41"/>
      <c r="T1390" s="36"/>
      <c r="U1390" s="36"/>
      <c r="V1390" s="42"/>
      <c r="W1390" s="42"/>
      <c r="X1390" s="42"/>
      <c r="Y1390" s="42"/>
      <c r="Z1390" s="36"/>
      <c r="AA1390" s="35"/>
      <c r="AB1390" s="48"/>
      <c r="AC1390" s="43"/>
      <c r="AD1390" s="44"/>
      <c r="AE1390" s="45"/>
      <c r="AF1390" s="36"/>
      <c r="AG1390" s="36"/>
      <c r="AH1390" s="36"/>
      <c r="AI1390" s="49"/>
      <c r="AJ1390" s="42"/>
      <c r="AK1390" s="113"/>
      <c r="AL1390" s="44"/>
      <c r="AM1390" s="46"/>
      <c r="AN1390" s="46"/>
      <c r="AO1390" s="46"/>
      <c r="AP1390" s="46"/>
      <c r="AQ1390" s="46"/>
      <c r="AR1390" s="46"/>
      <c r="BG1390" s="30">
        <f t="shared" si="71"/>
        <v>0</v>
      </c>
      <c r="BH1390" s="30" t="str">
        <f t="shared" si="72"/>
        <v>n/a</v>
      </c>
      <c r="BI1390" s="31" t="b">
        <f t="shared" si="73"/>
        <v>0</v>
      </c>
    </row>
    <row r="1391" spans="1:61" x14ac:dyDescent="0.15">
      <c r="A1391" s="29"/>
      <c r="B1391" s="32"/>
      <c r="C1391" s="33"/>
      <c r="D1391" s="33"/>
      <c r="E1391" s="47"/>
      <c r="F1391" s="41"/>
      <c r="G1391" s="34"/>
      <c r="H1391" s="35"/>
      <c r="I1391" s="35"/>
      <c r="J1391" s="36"/>
      <c r="K1391" s="37"/>
      <c r="L1391" s="37"/>
      <c r="M1391" s="38"/>
      <c r="N1391" s="39"/>
      <c r="O1391" s="40"/>
      <c r="P1391" s="40"/>
      <c r="Q1391" s="34"/>
      <c r="R1391" s="34"/>
      <c r="S1391" s="41"/>
      <c r="T1391" s="36"/>
      <c r="U1391" s="36"/>
      <c r="V1391" s="42"/>
      <c r="W1391" s="42"/>
      <c r="X1391" s="42"/>
      <c r="Y1391" s="42"/>
      <c r="Z1391" s="36"/>
      <c r="AA1391" s="35"/>
      <c r="AB1391" s="48"/>
      <c r="AC1391" s="43"/>
      <c r="AD1391" s="44"/>
      <c r="AE1391" s="45"/>
      <c r="AF1391" s="36"/>
      <c r="AG1391" s="36"/>
      <c r="AH1391" s="36"/>
      <c r="AI1391" s="49"/>
      <c r="AJ1391" s="42"/>
      <c r="AK1391" s="113"/>
      <c r="AL1391" s="44"/>
      <c r="AM1391" s="46"/>
      <c r="AN1391" s="46"/>
      <c r="AO1391" s="46"/>
      <c r="AP1391" s="46"/>
      <c r="AQ1391" s="46"/>
      <c r="AR1391" s="46"/>
      <c r="BG1391" s="30">
        <f t="shared" si="71"/>
        <v>0</v>
      </c>
      <c r="BH1391" s="30" t="str">
        <f t="shared" si="72"/>
        <v>n/a</v>
      </c>
      <c r="BI1391" s="31" t="b">
        <f t="shared" si="73"/>
        <v>0</v>
      </c>
    </row>
    <row r="1392" spans="1:61" x14ac:dyDescent="0.15">
      <c r="A1392" s="29"/>
      <c r="B1392" s="32"/>
      <c r="C1392" s="33"/>
      <c r="D1392" s="33"/>
      <c r="E1392" s="47"/>
      <c r="F1392" s="41"/>
      <c r="G1392" s="34"/>
      <c r="H1392" s="35"/>
      <c r="I1392" s="35"/>
      <c r="J1392" s="36"/>
      <c r="K1392" s="37"/>
      <c r="L1392" s="37"/>
      <c r="M1392" s="38"/>
      <c r="N1392" s="39"/>
      <c r="O1392" s="40"/>
      <c r="P1392" s="40"/>
      <c r="Q1392" s="34"/>
      <c r="R1392" s="34"/>
      <c r="S1392" s="41"/>
      <c r="T1392" s="36"/>
      <c r="U1392" s="36"/>
      <c r="V1392" s="42"/>
      <c r="W1392" s="42"/>
      <c r="X1392" s="42"/>
      <c r="Y1392" s="42"/>
      <c r="Z1392" s="36"/>
      <c r="AA1392" s="35"/>
      <c r="AB1392" s="48"/>
      <c r="AC1392" s="43"/>
      <c r="AD1392" s="44"/>
      <c r="AE1392" s="45"/>
      <c r="AF1392" s="36"/>
      <c r="AG1392" s="36"/>
      <c r="AH1392" s="36"/>
      <c r="AI1392" s="49"/>
      <c r="AJ1392" s="42"/>
      <c r="AK1392" s="113"/>
      <c r="AL1392" s="44"/>
      <c r="AM1392" s="46"/>
      <c r="AN1392" s="46"/>
      <c r="AO1392" s="46"/>
      <c r="AP1392" s="46"/>
      <c r="AQ1392" s="46"/>
      <c r="AR1392" s="46"/>
      <c r="BG1392" s="30">
        <f t="shared" si="71"/>
        <v>0</v>
      </c>
      <c r="BH1392" s="30" t="str">
        <f t="shared" si="72"/>
        <v>n/a</v>
      </c>
      <c r="BI1392" s="31" t="b">
        <f t="shared" si="73"/>
        <v>0</v>
      </c>
    </row>
    <row r="1393" spans="1:61" x14ac:dyDescent="0.15">
      <c r="A1393" s="29"/>
      <c r="B1393" s="32"/>
      <c r="C1393" s="33"/>
      <c r="D1393" s="33"/>
      <c r="E1393" s="47"/>
      <c r="F1393" s="41"/>
      <c r="G1393" s="34"/>
      <c r="H1393" s="35"/>
      <c r="I1393" s="35"/>
      <c r="J1393" s="36"/>
      <c r="K1393" s="37"/>
      <c r="L1393" s="37"/>
      <c r="M1393" s="38"/>
      <c r="N1393" s="39"/>
      <c r="O1393" s="40"/>
      <c r="P1393" s="40"/>
      <c r="Q1393" s="34"/>
      <c r="R1393" s="34"/>
      <c r="S1393" s="41"/>
      <c r="T1393" s="36"/>
      <c r="U1393" s="36"/>
      <c r="V1393" s="42"/>
      <c r="W1393" s="42"/>
      <c r="X1393" s="42"/>
      <c r="Y1393" s="42"/>
      <c r="Z1393" s="36"/>
      <c r="AA1393" s="35"/>
      <c r="AB1393" s="48"/>
      <c r="AC1393" s="43"/>
      <c r="AD1393" s="44"/>
      <c r="AE1393" s="45"/>
      <c r="AF1393" s="36"/>
      <c r="AG1393" s="36"/>
      <c r="AH1393" s="36"/>
      <c r="AI1393" s="49"/>
      <c r="AJ1393" s="42"/>
      <c r="AK1393" s="113"/>
      <c r="AL1393" s="44"/>
      <c r="AM1393" s="46"/>
      <c r="AN1393" s="46"/>
      <c r="AO1393" s="46"/>
      <c r="AP1393" s="46"/>
      <c r="AQ1393" s="46"/>
      <c r="AR1393" s="46"/>
      <c r="BG1393" s="30">
        <f t="shared" ref="BG1393:BG1456" si="74">I1393-Q1393</f>
        <v>0</v>
      </c>
      <c r="BH1393" s="30" t="str">
        <f t="shared" ref="BH1393:BH1456" si="75">IF(O1393="HTM",365*5,IF(O1393="AFS",365*3,"n/a"))</f>
        <v>n/a</v>
      </c>
      <c r="BI1393" s="31" t="b">
        <f t="shared" si="73"/>
        <v>0</v>
      </c>
    </row>
    <row r="1394" spans="1:61" x14ac:dyDescent="0.15">
      <c r="A1394" s="29"/>
      <c r="B1394" s="32"/>
      <c r="C1394" s="33"/>
      <c r="D1394" s="33"/>
      <c r="E1394" s="47"/>
      <c r="F1394" s="41"/>
      <c r="G1394" s="34"/>
      <c r="H1394" s="35"/>
      <c r="I1394" s="35"/>
      <c r="J1394" s="36"/>
      <c r="K1394" s="37"/>
      <c r="L1394" s="37"/>
      <c r="M1394" s="38"/>
      <c r="N1394" s="39"/>
      <c r="O1394" s="40"/>
      <c r="P1394" s="40"/>
      <c r="Q1394" s="34"/>
      <c r="R1394" s="34"/>
      <c r="S1394" s="41"/>
      <c r="T1394" s="36"/>
      <c r="U1394" s="36"/>
      <c r="V1394" s="42"/>
      <c r="W1394" s="42"/>
      <c r="X1394" s="42"/>
      <c r="Y1394" s="42"/>
      <c r="Z1394" s="36"/>
      <c r="AA1394" s="35"/>
      <c r="AB1394" s="48"/>
      <c r="AC1394" s="43"/>
      <c r="AD1394" s="44"/>
      <c r="AE1394" s="45"/>
      <c r="AF1394" s="36"/>
      <c r="AG1394" s="36"/>
      <c r="AH1394" s="36"/>
      <c r="AI1394" s="49"/>
      <c r="AJ1394" s="42"/>
      <c r="AK1394" s="113"/>
      <c r="AL1394" s="44"/>
      <c r="AM1394" s="46"/>
      <c r="AN1394" s="46"/>
      <c r="AO1394" s="46"/>
      <c r="AP1394" s="46"/>
      <c r="AQ1394" s="46"/>
      <c r="AR1394" s="46"/>
      <c r="BG1394" s="30">
        <f t="shared" si="74"/>
        <v>0</v>
      </c>
      <c r="BH1394" s="30" t="str">
        <f t="shared" si="75"/>
        <v>n/a</v>
      </c>
      <c r="BI1394" s="31" t="b">
        <f t="shared" si="73"/>
        <v>0</v>
      </c>
    </row>
    <row r="1395" spans="1:61" x14ac:dyDescent="0.15">
      <c r="A1395" s="29"/>
      <c r="B1395" s="32"/>
      <c r="C1395" s="33"/>
      <c r="D1395" s="33"/>
      <c r="E1395" s="47"/>
      <c r="F1395" s="41"/>
      <c r="G1395" s="34"/>
      <c r="H1395" s="35"/>
      <c r="I1395" s="35"/>
      <c r="J1395" s="36"/>
      <c r="K1395" s="37"/>
      <c r="L1395" s="37"/>
      <c r="M1395" s="38"/>
      <c r="N1395" s="39"/>
      <c r="O1395" s="40"/>
      <c r="P1395" s="40"/>
      <c r="Q1395" s="34"/>
      <c r="R1395" s="34"/>
      <c r="S1395" s="41"/>
      <c r="T1395" s="36"/>
      <c r="U1395" s="36"/>
      <c r="V1395" s="42"/>
      <c r="W1395" s="42"/>
      <c r="X1395" s="42"/>
      <c r="Y1395" s="42"/>
      <c r="Z1395" s="36"/>
      <c r="AA1395" s="35"/>
      <c r="AB1395" s="48"/>
      <c r="AC1395" s="43"/>
      <c r="AD1395" s="44"/>
      <c r="AE1395" s="45"/>
      <c r="AF1395" s="36"/>
      <c r="AG1395" s="36"/>
      <c r="AH1395" s="36"/>
      <c r="AI1395" s="49"/>
      <c r="AJ1395" s="42"/>
      <c r="AK1395" s="113"/>
      <c r="AL1395" s="44"/>
      <c r="AM1395" s="46"/>
      <c r="AN1395" s="46"/>
      <c r="AO1395" s="46"/>
      <c r="AP1395" s="46"/>
      <c r="AQ1395" s="46"/>
      <c r="AR1395" s="46"/>
      <c r="BG1395" s="30">
        <f t="shared" si="74"/>
        <v>0</v>
      </c>
      <c r="BH1395" s="30" t="str">
        <f t="shared" si="75"/>
        <v>n/a</v>
      </c>
      <c r="BI1395" s="31" t="b">
        <f t="shared" ref="BI1395:BI1458" si="76">IF(BG1395&gt;BH1395,TRUE,FALSE)</f>
        <v>0</v>
      </c>
    </row>
    <row r="1396" spans="1:61" x14ac:dyDescent="0.15">
      <c r="A1396" s="29"/>
      <c r="B1396" s="32"/>
      <c r="C1396" s="33"/>
      <c r="D1396" s="33"/>
      <c r="E1396" s="47"/>
      <c r="F1396" s="41"/>
      <c r="G1396" s="34"/>
      <c r="H1396" s="35"/>
      <c r="I1396" s="35"/>
      <c r="J1396" s="36"/>
      <c r="K1396" s="37"/>
      <c r="L1396" s="37"/>
      <c r="M1396" s="38"/>
      <c r="N1396" s="39"/>
      <c r="O1396" s="40"/>
      <c r="P1396" s="40"/>
      <c r="Q1396" s="34"/>
      <c r="R1396" s="34"/>
      <c r="S1396" s="41"/>
      <c r="T1396" s="36"/>
      <c r="U1396" s="36"/>
      <c r="V1396" s="42"/>
      <c r="W1396" s="42"/>
      <c r="X1396" s="42"/>
      <c r="Y1396" s="42"/>
      <c r="Z1396" s="36"/>
      <c r="AA1396" s="35"/>
      <c r="AB1396" s="48"/>
      <c r="AC1396" s="43"/>
      <c r="AD1396" s="44"/>
      <c r="AE1396" s="45"/>
      <c r="AF1396" s="36"/>
      <c r="AG1396" s="36"/>
      <c r="AH1396" s="36"/>
      <c r="AI1396" s="49"/>
      <c r="AJ1396" s="42"/>
      <c r="AK1396" s="113"/>
      <c r="AL1396" s="44"/>
      <c r="AM1396" s="46"/>
      <c r="AN1396" s="46"/>
      <c r="AO1396" s="46"/>
      <c r="AP1396" s="46"/>
      <c r="AQ1396" s="46"/>
      <c r="AR1396" s="46"/>
      <c r="BG1396" s="30">
        <f t="shared" si="74"/>
        <v>0</v>
      </c>
      <c r="BH1396" s="30" t="str">
        <f t="shared" si="75"/>
        <v>n/a</v>
      </c>
      <c r="BI1396" s="31" t="b">
        <f t="shared" si="76"/>
        <v>0</v>
      </c>
    </row>
    <row r="1397" spans="1:61" x14ac:dyDescent="0.15">
      <c r="A1397" s="29"/>
      <c r="B1397" s="32"/>
      <c r="C1397" s="33"/>
      <c r="D1397" s="33"/>
      <c r="E1397" s="47"/>
      <c r="F1397" s="41"/>
      <c r="G1397" s="34"/>
      <c r="H1397" s="35"/>
      <c r="I1397" s="35"/>
      <c r="J1397" s="36"/>
      <c r="K1397" s="37"/>
      <c r="L1397" s="37"/>
      <c r="M1397" s="38"/>
      <c r="N1397" s="39"/>
      <c r="O1397" s="40"/>
      <c r="P1397" s="40"/>
      <c r="Q1397" s="34"/>
      <c r="R1397" s="34"/>
      <c r="S1397" s="41"/>
      <c r="T1397" s="36"/>
      <c r="U1397" s="36"/>
      <c r="V1397" s="42"/>
      <c r="W1397" s="42"/>
      <c r="X1397" s="42"/>
      <c r="Y1397" s="42"/>
      <c r="Z1397" s="36"/>
      <c r="AA1397" s="35"/>
      <c r="AB1397" s="48"/>
      <c r="AC1397" s="43"/>
      <c r="AD1397" s="44"/>
      <c r="AE1397" s="45"/>
      <c r="AF1397" s="36"/>
      <c r="AG1397" s="36"/>
      <c r="AH1397" s="36"/>
      <c r="AI1397" s="49"/>
      <c r="AJ1397" s="42"/>
      <c r="AK1397" s="113"/>
      <c r="AL1397" s="44"/>
      <c r="AM1397" s="46"/>
      <c r="AN1397" s="46"/>
      <c r="AO1397" s="46"/>
      <c r="AP1397" s="46"/>
      <c r="AQ1397" s="46"/>
      <c r="AR1397" s="46"/>
      <c r="BG1397" s="30">
        <f t="shared" si="74"/>
        <v>0</v>
      </c>
      <c r="BH1397" s="30" t="str">
        <f t="shared" si="75"/>
        <v>n/a</v>
      </c>
      <c r="BI1397" s="31" t="b">
        <f t="shared" si="76"/>
        <v>0</v>
      </c>
    </row>
    <row r="1398" spans="1:61" x14ac:dyDescent="0.15">
      <c r="A1398" s="29"/>
      <c r="B1398" s="32"/>
      <c r="C1398" s="33"/>
      <c r="D1398" s="33"/>
      <c r="E1398" s="47"/>
      <c r="F1398" s="41"/>
      <c r="G1398" s="34"/>
      <c r="H1398" s="35"/>
      <c r="I1398" s="35"/>
      <c r="J1398" s="36"/>
      <c r="K1398" s="37"/>
      <c r="L1398" s="37"/>
      <c r="M1398" s="38"/>
      <c r="N1398" s="39"/>
      <c r="O1398" s="40"/>
      <c r="P1398" s="40"/>
      <c r="Q1398" s="34"/>
      <c r="R1398" s="34"/>
      <c r="S1398" s="41"/>
      <c r="T1398" s="36"/>
      <c r="U1398" s="36"/>
      <c r="V1398" s="42"/>
      <c r="W1398" s="42"/>
      <c r="X1398" s="42"/>
      <c r="Y1398" s="42"/>
      <c r="Z1398" s="36"/>
      <c r="AA1398" s="35"/>
      <c r="AB1398" s="48"/>
      <c r="AC1398" s="43"/>
      <c r="AD1398" s="44"/>
      <c r="AE1398" s="45"/>
      <c r="AF1398" s="36"/>
      <c r="AG1398" s="36"/>
      <c r="AH1398" s="36"/>
      <c r="AI1398" s="49"/>
      <c r="AJ1398" s="42"/>
      <c r="AK1398" s="113"/>
      <c r="AL1398" s="44"/>
      <c r="AM1398" s="46"/>
      <c r="AN1398" s="46"/>
      <c r="AO1398" s="46"/>
      <c r="AP1398" s="46"/>
      <c r="AQ1398" s="46"/>
      <c r="AR1398" s="46"/>
      <c r="BG1398" s="30">
        <f t="shared" si="74"/>
        <v>0</v>
      </c>
      <c r="BH1398" s="30" t="str">
        <f t="shared" si="75"/>
        <v>n/a</v>
      </c>
      <c r="BI1398" s="31" t="b">
        <f t="shared" si="76"/>
        <v>0</v>
      </c>
    </row>
    <row r="1399" spans="1:61" x14ac:dyDescent="0.15">
      <c r="A1399" s="29"/>
      <c r="B1399" s="32"/>
      <c r="C1399" s="33"/>
      <c r="D1399" s="33"/>
      <c r="E1399" s="47"/>
      <c r="F1399" s="41"/>
      <c r="G1399" s="34"/>
      <c r="H1399" s="35"/>
      <c r="I1399" s="35"/>
      <c r="J1399" s="36"/>
      <c r="K1399" s="37"/>
      <c r="L1399" s="37"/>
      <c r="M1399" s="38"/>
      <c r="N1399" s="39"/>
      <c r="O1399" s="40"/>
      <c r="P1399" s="40"/>
      <c r="Q1399" s="34"/>
      <c r="R1399" s="34"/>
      <c r="S1399" s="41"/>
      <c r="T1399" s="36"/>
      <c r="U1399" s="36"/>
      <c r="V1399" s="42"/>
      <c r="W1399" s="42"/>
      <c r="X1399" s="42"/>
      <c r="Y1399" s="42"/>
      <c r="Z1399" s="36"/>
      <c r="AA1399" s="35"/>
      <c r="AB1399" s="48"/>
      <c r="AC1399" s="43"/>
      <c r="AD1399" s="44"/>
      <c r="AE1399" s="45"/>
      <c r="AF1399" s="36"/>
      <c r="AG1399" s="36"/>
      <c r="AH1399" s="36"/>
      <c r="AI1399" s="49"/>
      <c r="AJ1399" s="42"/>
      <c r="AK1399" s="113"/>
      <c r="AL1399" s="44"/>
      <c r="AM1399" s="46"/>
      <c r="AN1399" s="46"/>
      <c r="AO1399" s="46"/>
      <c r="AP1399" s="46"/>
      <c r="AQ1399" s="46"/>
      <c r="AR1399" s="46"/>
      <c r="BG1399" s="30">
        <f t="shared" si="74"/>
        <v>0</v>
      </c>
      <c r="BH1399" s="30" t="str">
        <f t="shared" si="75"/>
        <v>n/a</v>
      </c>
      <c r="BI1399" s="31" t="b">
        <f t="shared" si="76"/>
        <v>0</v>
      </c>
    </row>
    <row r="1400" spans="1:61" x14ac:dyDescent="0.15">
      <c r="A1400" s="29"/>
      <c r="B1400" s="32"/>
      <c r="C1400" s="33"/>
      <c r="D1400" s="33"/>
      <c r="E1400" s="47"/>
      <c r="F1400" s="41"/>
      <c r="G1400" s="34"/>
      <c r="H1400" s="35"/>
      <c r="I1400" s="35"/>
      <c r="J1400" s="36"/>
      <c r="K1400" s="37"/>
      <c r="L1400" s="37"/>
      <c r="M1400" s="38"/>
      <c r="N1400" s="39"/>
      <c r="O1400" s="40"/>
      <c r="P1400" s="40"/>
      <c r="Q1400" s="34"/>
      <c r="R1400" s="34"/>
      <c r="S1400" s="41"/>
      <c r="T1400" s="36"/>
      <c r="U1400" s="36"/>
      <c r="V1400" s="42"/>
      <c r="W1400" s="42"/>
      <c r="X1400" s="42"/>
      <c r="Y1400" s="42"/>
      <c r="Z1400" s="36"/>
      <c r="AA1400" s="35"/>
      <c r="AB1400" s="48"/>
      <c r="AC1400" s="43"/>
      <c r="AD1400" s="44"/>
      <c r="AE1400" s="45"/>
      <c r="AF1400" s="36"/>
      <c r="AG1400" s="36"/>
      <c r="AH1400" s="36"/>
      <c r="AI1400" s="49"/>
      <c r="AJ1400" s="42"/>
      <c r="AK1400" s="113"/>
      <c r="AL1400" s="44"/>
      <c r="AM1400" s="46"/>
      <c r="AN1400" s="46"/>
      <c r="AO1400" s="46"/>
      <c r="AP1400" s="46"/>
      <c r="AQ1400" s="46"/>
      <c r="AR1400" s="46"/>
      <c r="BG1400" s="30">
        <f t="shared" si="74"/>
        <v>0</v>
      </c>
      <c r="BH1400" s="30" t="str">
        <f t="shared" si="75"/>
        <v>n/a</v>
      </c>
      <c r="BI1400" s="31" t="b">
        <f t="shared" si="76"/>
        <v>0</v>
      </c>
    </row>
    <row r="1401" spans="1:61" x14ac:dyDescent="0.15">
      <c r="A1401" s="29"/>
      <c r="B1401" s="32"/>
      <c r="C1401" s="33"/>
      <c r="D1401" s="33"/>
      <c r="E1401" s="47"/>
      <c r="F1401" s="41"/>
      <c r="G1401" s="34"/>
      <c r="H1401" s="35"/>
      <c r="I1401" s="35"/>
      <c r="J1401" s="36"/>
      <c r="K1401" s="37"/>
      <c r="L1401" s="37"/>
      <c r="M1401" s="38"/>
      <c r="N1401" s="39"/>
      <c r="O1401" s="40"/>
      <c r="P1401" s="40"/>
      <c r="Q1401" s="34"/>
      <c r="R1401" s="34"/>
      <c r="S1401" s="41"/>
      <c r="T1401" s="36"/>
      <c r="U1401" s="36"/>
      <c r="V1401" s="42"/>
      <c r="W1401" s="42"/>
      <c r="X1401" s="42"/>
      <c r="Y1401" s="42"/>
      <c r="Z1401" s="36"/>
      <c r="AA1401" s="35"/>
      <c r="AB1401" s="48"/>
      <c r="AC1401" s="43"/>
      <c r="AD1401" s="44"/>
      <c r="AE1401" s="45"/>
      <c r="AF1401" s="36"/>
      <c r="AG1401" s="36"/>
      <c r="AH1401" s="36"/>
      <c r="AI1401" s="49"/>
      <c r="AJ1401" s="42"/>
      <c r="AK1401" s="113"/>
      <c r="AL1401" s="44"/>
      <c r="AM1401" s="46"/>
      <c r="AN1401" s="46"/>
      <c r="AO1401" s="46"/>
      <c r="AP1401" s="46"/>
      <c r="AQ1401" s="46"/>
      <c r="AR1401" s="46"/>
      <c r="BG1401" s="30">
        <f t="shared" si="74"/>
        <v>0</v>
      </c>
      <c r="BH1401" s="30" t="str">
        <f t="shared" si="75"/>
        <v>n/a</v>
      </c>
      <c r="BI1401" s="31" t="b">
        <f t="shared" si="76"/>
        <v>0</v>
      </c>
    </row>
    <row r="1402" spans="1:61" x14ac:dyDescent="0.15">
      <c r="A1402" s="29"/>
      <c r="B1402" s="32"/>
      <c r="C1402" s="33"/>
      <c r="D1402" s="33"/>
      <c r="E1402" s="47"/>
      <c r="F1402" s="41"/>
      <c r="G1402" s="34"/>
      <c r="H1402" s="35"/>
      <c r="I1402" s="35"/>
      <c r="J1402" s="36"/>
      <c r="K1402" s="37"/>
      <c r="L1402" s="37"/>
      <c r="M1402" s="38"/>
      <c r="N1402" s="39"/>
      <c r="O1402" s="40"/>
      <c r="P1402" s="40"/>
      <c r="Q1402" s="34"/>
      <c r="R1402" s="34"/>
      <c r="S1402" s="41"/>
      <c r="T1402" s="36"/>
      <c r="U1402" s="36"/>
      <c r="V1402" s="42"/>
      <c r="W1402" s="42"/>
      <c r="X1402" s="42"/>
      <c r="Y1402" s="42"/>
      <c r="Z1402" s="36"/>
      <c r="AA1402" s="35"/>
      <c r="AB1402" s="48"/>
      <c r="AC1402" s="43"/>
      <c r="AD1402" s="44"/>
      <c r="AE1402" s="45"/>
      <c r="AF1402" s="36"/>
      <c r="AG1402" s="36"/>
      <c r="AH1402" s="36"/>
      <c r="AI1402" s="49"/>
      <c r="AJ1402" s="42"/>
      <c r="AK1402" s="113"/>
      <c r="AL1402" s="44"/>
      <c r="AM1402" s="46"/>
      <c r="AN1402" s="46"/>
      <c r="AO1402" s="46"/>
      <c r="AP1402" s="46"/>
      <c r="AQ1402" s="46"/>
      <c r="AR1402" s="46"/>
      <c r="BG1402" s="30">
        <f t="shared" si="74"/>
        <v>0</v>
      </c>
      <c r="BH1402" s="30" t="str">
        <f t="shared" si="75"/>
        <v>n/a</v>
      </c>
      <c r="BI1402" s="31" t="b">
        <f t="shared" si="76"/>
        <v>0</v>
      </c>
    </row>
    <row r="1403" spans="1:61" x14ac:dyDescent="0.15">
      <c r="A1403" s="29"/>
      <c r="B1403" s="32"/>
      <c r="C1403" s="33"/>
      <c r="D1403" s="33"/>
      <c r="E1403" s="47"/>
      <c r="F1403" s="41"/>
      <c r="G1403" s="34"/>
      <c r="H1403" s="35"/>
      <c r="I1403" s="35"/>
      <c r="J1403" s="36"/>
      <c r="K1403" s="37"/>
      <c r="L1403" s="37"/>
      <c r="M1403" s="38"/>
      <c r="N1403" s="39"/>
      <c r="O1403" s="40"/>
      <c r="P1403" s="40"/>
      <c r="Q1403" s="34"/>
      <c r="R1403" s="34"/>
      <c r="S1403" s="41"/>
      <c r="T1403" s="36"/>
      <c r="U1403" s="36"/>
      <c r="V1403" s="42"/>
      <c r="W1403" s="42"/>
      <c r="X1403" s="42"/>
      <c r="Y1403" s="42"/>
      <c r="Z1403" s="36"/>
      <c r="AA1403" s="35"/>
      <c r="AB1403" s="48"/>
      <c r="AC1403" s="43"/>
      <c r="AD1403" s="44"/>
      <c r="AE1403" s="45"/>
      <c r="AF1403" s="36"/>
      <c r="AG1403" s="36"/>
      <c r="AH1403" s="36"/>
      <c r="AI1403" s="49"/>
      <c r="AJ1403" s="42"/>
      <c r="AK1403" s="113"/>
      <c r="AL1403" s="44"/>
      <c r="AM1403" s="46"/>
      <c r="AN1403" s="46"/>
      <c r="AO1403" s="46"/>
      <c r="AP1403" s="46"/>
      <c r="AQ1403" s="46"/>
      <c r="AR1403" s="46"/>
      <c r="BG1403" s="30">
        <f t="shared" si="74"/>
        <v>0</v>
      </c>
      <c r="BH1403" s="30" t="str">
        <f t="shared" si="75"/>
        <v>n/a</v>
      </c>
      <c r="BI1403" s="31" t="b">
        <f t="shared" si="76"/>
        <v>0</v>
      </c>
    </row>
    <row r="1404" spans="1:61" x14ac:dyDescent="0.15">
      <c r="A1404" s="29"/>
      <c r="B1404" s="32"/>
      <c r="C1404" s="33"/>
      <c r="D1404" s="33"/>
      <c r="E1404" s="47"/>
      <c r="F1404" s="41"/>
      <c r="G1404" s="34"/>
      <c r="H1404" s="35"/>
      <c r="I1404" s="35"/>
      <c r="J1404" s="36"/>
      <c r="K1404" s="37"/>
      <c r="L1404" s="37"/>
      <c r="M1404" s="38"/>
      <c r="N1404" s="39"/>
      <c r="O1404" s="40"/>
      <c r="P1404" s="40"/>
      <c r="Q1404" s="34"/>
      <c r="R1404" s="34"/>
      <c r="S1404" s="41"/>
      <c r="T1404" s="36"/>
      <c r="U1404" s="36"/>
      <c r="V1404" s="42"/>
      <c r="W1404" s="42"/>
      <c r="X1404" s="42"/>
      <c r="Y1404" s="42"/>
      <c r="Z1404" s="36"/>
      <c r="AA1404" s="35"/>
      <c r="AB1404" s="48"/>
      <c r="AC1404" s="43"/>
      <c r="AD1404" s="44"/>
      <c r="AE1404" s="45"/>
      <c r="AF1404" s="36"/>
      <c r="AG1404" s="36"/>
      <c r="AH1404" s="36"/>
      <c r="AI1404" s="49"/>
      <c r="AJ1404" s="42"/>
      <c r="AK1404" s="113"/>
      <c r="AL1404" s="44"/>
      <c r="AM1404" s="46"/>
      <c r="AN1404" s="46"/>
      <c r="AO1404" s="46"/>
      <c r="AP1404" s="46"/>
      <c r="AQ1404" s="46"/>
      <c r="AR1404" s="46"/>
      <c r="BG1404" s="30">
        <f t="shared" si="74"/>
        <v>0</v>
      </c>
      <c r="BH1404" s="30" t="str">
        <f t="shared" si="75"/>
        <v>n/a</v>
      </c>
      <c r="BI1404" s="31" t="b">
        <f t="shared" si="76"/>
        <v>0</v>
      </c>
    </row>
    <row r="1405" spans="1:61" x14ac:dyDescent="0.15">
      <c r="A1405" s="29"/>
      <c r="B1405" s="32"/>
      <c r="C1405" s="33"/>
      <c r="D1405" s="33"/>
      <c r="E1405" s="47"/>
      <c r="F1405" s="41"/>
      <c r="G1405" s="34"/>
      <c r="H1405" s="35"/>
      <c r="I1405" s="35"/>
      <c r="J1405" s="36"/>
      <c r="K1405" s="37"/>
      <c r="L1405" s="37"/>
      <c r="M1405" s="38"/>
      <c r="N1405" s="39"/>
      <c r="O1405" s="40"/>
      <c r="P1405" s="40"/>
      <c r="Q1405" s="34"/>
      <c r="R1405" s="34"/>
      <c r="S1405" s="41"/>
      <c r="T1405" s="36"/>
      <c r="U1405" s="36"/>
      <c r="V1405" s="42"/>
      <c r="W1405" s="42"/>
      <c r="X1405" s="42"/>
      <c r="Y1405" s="42"/>
      <c r="Z1405" s="36"/>
      <c r="AA1405" s="35"/>
      <c r="AB1405" s="48"/>
      <c r="AC1405" s="43"/>
      <c r="AD1405" s="44"/>
      <c r="AE1405" s="45"/>
      <c r="AF1405" s="36"/>
      <c r="AG1405" s="36"/>
      <c r="AH1405" s="36"/>
      <c r="AI1405" s="49"/>
      <c r="AJ1405" s="42"/>
      <c r="AK1405" s="113"/>
      <c r="AL1405" s="44"/>
      <c r="AM1405" s="46"/>
      <c r="AN1405" s="46"/>
      <c r="AO1405" s="46"/>
      <c r="AP1405" s="46"/>
      <c r="AQ1405" s="46"/>
      <c r="AR1405" s="46"/>
      <c r="BG1405" s="30">
        <f t="shared" si="74"/>
        <v>0</v>
      </c>
      <c r="BH1405" s="30" t="str">
        <f t="shared" si="75"/>
        <v>n/a</v>
      </c>
      <c r="BI1405" s="31" t="b">
        <f t="shared" si="76"/>
        <v>0</v>
      </c>
    </row>
    <row r="1406" spans="1:61" x14ac:dyDescent="0.15">
      <c r="A1406" s="29"/>
      <c r="B1406" s="32"/>
      <c r="C1406" s="33"/>
      <c r="D1406" s="33"/>
      <c r="E1406" s="47"/>
      <c r="F1406" s="41"/>
      <c r="G1406" s="34"/>
      <c r="H1406" s="35"/>
      <c r="I1406" s="35"/>
      <c r="J1406" s="36"/>
      <c r="K1406" s="37"/>
      <c r="L1406" s="37"/>
      <c r="M1406" s="38"/>
      <c r="N1406" s="39"/>
      <c r="O1406" s="40"/>
      <c r="P1406" s="40"/>
      <c r="Q1406" s="34"/>
      <c r="R1406" s="34"/>
      <c r="S1406" s="41"/>
      <c r="T1406" s="36"/>
      <c r="U1406" s="36"/>
      <c r="V1406" s="42"/>
      <c r="W1406" s="42"/>
      <c r="X1406" s="42"/>
      <c r="Y1406" s="42"/>
      <c r="Z1406" s="36"/>
      <c r="AA1406" s="35"/>
      <c r="AB1406" s="48"/>
      <c r="AC1406" s="43"/>
      <c r="AD1406" s="44"/>
      <c r="AE1406" s="45"/>
      <c r="AF1406" s="36"/>
      <c r="AG1406" s="36"/>
      <c r="AH1406" s="36"/>
      <c r="AI1406" s="49"/>
      <c r="AJ1406" s="42"/>
      <c r="AK1406" s="113"/>
      <c r="AL1406" s="44"/>
      <c r="AM1406" s="46"/>
      <c r="AN1406" s="46"/>
      <c r="AO1406" s="46"/>
      <c r="AP1406" s="46"/>
      <c r="AQ1406" s="46"/>
      <c r="AR1406" s="46"/>
      <c r="BG1406" s="30">
        <f t="shared" si="74"/>
        <v>0</v>
      </c>
      <c r="BH1406" s="30" t="str">
        <f t="shared" si="75"/>
        <v>n/a</v>
      </c>
      <c r="BI1406" s="31" t="b">
        <f t="shared" si="76"/>
        <v>0</v>
      </c>
    </row>
    <row r="1407" spans="1:61" x14ac:dyDescent="0.15">
      <c r="A1407" s="29"/>
      <c r="B1407" s="32"/>
      <c r="C1407" s="33"/>
      <c r="D1407" s="33"/>
      <c r="E1407" s="47"/>
      <c r="F1407" s="41"/>
      <c r="G1407" s="34"/>
      <c r="H1407" s="35"/>
      <c r="I1407" s="35"/>
      <c r="J1407" s="36"/>
      <c r="K1407" s="37"/>
      <c r="L1407" s="37"/>
      <c r="M1407" s="38"/>
      <c r="N1407" s="39"/>
      <c r="O1407" s="40"/>
      <c r="P1407" s="40"/>
      <c r="Q1407" s="34"/>
      <c r="R1407" s="34"/>
      <c r="S1407" s="41"/>
      <c r="T1407" s="36"/>
      <c r="U1407" s="36"/>
      <c r="V1407" s="42"/>
      <c r="W1407" s="42"/>
      <c r="X1407" s="42"/>
      <c r="Y1407" s="42"/>
      <c r="Z1407" s="36"/>
      <c r="AA1407" s="35"/>
      <c r="AB1407" s="48"/>
      <c r="AC1407" s="43"/>
      <c r="AD1407" s="44"/>
      <c r="AE1407" s="45"/>
      <c r="AF1407" s="36"/>
      <c r="AG1407" s="36"/>
      <c r="AH1407" s="36"/>
      <c r="AI1407" s="49"/>
      <c r="AJ1407" s="42"/>
      <c r="AK1407" s="113"/>
      <c r="AL1407" s="44"/>
      <c r="AM1407" s="46"/>
      <c r="AN1407" s="46"/>
      <c r="AO1407" s="46"/>
      <c r="AP1407" s="46"/>
      <c r="AQ1407" s="46"/>
      <c r="AR1407" s="46"/>
      <c r="BG1407" s="30">
        <f t="shared" si="74"/>
        <v>0</v>
      </c>
      <c r="BH1407" s="30" t="str">
        <f t="shared" si="75"/>
        <v>n/a</v>
      </c>
      <c r="BI1407" s="31" t="b">
        <f t="shared" si="76"/>
        <v>0</v>
      </c>
    </row>
    <row r="1408" spans="1:61" x14ac:dyDescent="0.15">
      <c r="A1408" s="29"/>
      <c r="B1408" s="32"/>
      <c r="C1408" s="33"/>
      <c r="D1408" s="33"/>
      <c r="E1408" s="47"/>
      <c r="F1408" s="41"/>
      <c r="G1408" s="34"/>
      <c r="H1408" s="35"/>
      <c r="I1408" s="35"/>
      <c r="J1408" s="36"/>
      <c r="K1408" s="37"/>
      <c r="L1408" s="37"/>
      <c r="M1408" s="38"/>
      <c r="N1408" s="39"/>
      <c r="O1408" s="40"/>
      <c r="P1408" s="40"/>
      <c r="Q1408" s="34"/>
      <c r="R1408" s="34"/>
      <c r="S1408" s="41"/>
      <c r="T1408" s="36"/>
      <c r="U1408" s="36"/>
      <c r="V1408" s="42"/>
      <c r="W1408" s="42"/>
      <c r="X1408" s="42"/>
      <c r="Y1408" s="42"/>
      <c r="Z1408" s="36"/>
      <c r="AA1408" s="35"/>
      <c r="AB1408" s="48"/>
      <c r="AC1408" s="43"/>
      <c r="AD1408" s="44"/>
      <c r="AE1408" s="45"/>
      <c r="AF1408" s="36"/>
      <c r="AG1408" s="36"/>
      <c r="AH1408" s="36"/>
      <c r="AI1408" s="49"/>
      <c r="AJ1408" s="42"/>
      <c r="AK1408" s="113"/>
      <c r="AL1408" s="44"/>
      <c r="AM1408" s="46"/>
      <c r="AN1408" s="46"/>
      <c r="AO1408" s="46"/>
      <c r="AP1408" s="46"/>
      <c r="AQ1408" s="46"/>
      <c r="AR1408" s="46"/>
      <c r="BG1408" s="30">
        <f t="shared" si="74"/>
        <v>0</v>
      </c>
      <c r="BH1408" s="30" t="str">
        <f t="shared" si="75"/>
        <v>n/a</v>
      </c>
      <c r="BI1408" s="31" t="b">
        <f t="shared" si="76"/>
        <v>0</v>
      </c>
    </row>
    <row r="1409" spans="1:61" x14ac:dyDescent="0.15">
      <c r="A1409" s="29"/>
      <c r="B1409" s="32"/>
      <c r="C1409" s="33"/>
      <c r="D1409" s="33"/>
      <c r="E1409" s="47"/>
      <c r="F1409" s="41"/>
      <c r="G1409" s="34"/>
      <c r="H1409" s="35"/>
      <c r="I1409" s="35"/>
      <c r="J1409" s="36"/>
      <c r="K1409" s="37"/>
      <c r="L1409" s="37"/>
      <c r="M1409" s="38"/>
      <c r="N1409" s="39"/>
      <c r="O1409" s="40"/>
      <c r="P1409" s="40"/>
      <c r="Q1409" s="34"/>
      <c r="R1409" s="34"/>
      <c r="S1409" s="41"/>
      <c r="T1409" s="36"/>
      <c r="U1409" s="36"/>
      <c r="V1409" s="42"/>
      <c r="W1409" s="42"/>
      <c r="X1409" s="42"/>
      <c r="Y1409" s="42"/>
      <c r="Z1409" s="36"/>
      <c r="AA1409" s="35"/>
      <c r="AB1409" s="48"/>
      <c r="AC1409" s="43"/>
      <c r="AD1409" s="44"/>
      <c r="AE1409" s="45"/>
      <c r="AF1409" s="36"/>
      <c r="AG1409" s="36"/>
      <c r="AH1409" s="36"/>
      <c r="AI1409" s="49"/>
      <c r="AJ1409" s="42"/>
      <c r="AK1409" s="113"/>
      <c r="AL1409" s="44"/>
      <c r="AM1409" s="46"/>
      <c r="AN1409" s="46"/>
      <c r="AO1409" s="46"/>
      <c r="AP1409" s="46"/>
      <c r="AQ1409" s="46"/>
      <c r="AR1409" s="46"/>
      <c r="BG1409" s="30">
        <f t="shared" si="74"/>
        <v>0</v>
      </c>
      <c r="BH1409" s="30" t="str">
        <f t="shared" si="75"/>
        <v>n/a</v>
      </c>
      <c r="BI1409" s="31" t="b">
        <f t="shared" si="76"/>
        <v>0</v>
      </c>
    </row>
    <row r="1410" spans="1:61" x14ac:dyDescent="0.15">
      <c r="A1410" s="29"/>
      <c r="B1410" s="32"/>
      <c r="C1410" s="33"/>
      <c r="D1410" s="33"/>
      <c r="E1410" s="47"/>
      <c r="F1410" s="41"/>
      <c r="G1410" s="34"/>
      <c r="H1410" s="35"/>
      <c r="I1410" s="35"/>
      <c r="J1410" s="36"/>
      <c r="K1410" s="37"/>
      <c r="L1410" s="37"/>
      <c r="M1410" s="38"/>
      <c r="N1410" s="39"/>
      <c r="O1410" s="40"/>
      <c r="P1410" s="40"/>
      <c r="Q1410" s="34"/>
      <c r="R1410" s="34"/>
      <c r="S1410" s="41"/>
      <c r="T1410" s="36"/>
      <c r="U1410" s="36"/>
      <c r="V1410" s="42"/>
      <c r="W1410" s="42"/>
      <c r="X1410" s="42"/>
      <c r="Y1410" s="42"/>
      <c r="Z1410" s="36"/>
      <c r="AA1410" s="35"/>
      <c r="AB1410" s="48"/>
      <c r="AC1410" s="43"/>
      <c r="AD1410" s="44"/>
      <c r="AE1410" s="45"/>
      <c r="AF1410" s="36"/>
      <c r="AG1410" s="36"/>
      <c r="AH1410" s="36"/>
      <c r="AI1410" s="49"/>
      <c r="AJ1410" s="42"/>
      <c r="AK1410" s="113"/>
      <c r="AL1410" s="44"/>
      <c r="AM1410" s="46"/>
      <c r="AN1410" s="46"/>
      <c r="AO1410" s="46"/>
      <c r="AP1410" s="46"/>
      <c r="AQ1410" s="46"/>
      <c r="AR1410" s="46"/>
      <c r="BG1410" s="30">
        <f t="shared" si="74"/>
        <v>0</v>
      </c>
      <c r="BH1410" s="30" t="str">
        <f t="shared" si="75"/>
        <v>n/a</v>
      </c>
      <c r="BI1410" s="31" t="b">
        <f t="shared" si="76"/>
        <v>0</v>
      </c>
    </row>
    <row r="1411" spans="1:61" x14ac:dyDescent="0.15">
      <c r="A1411" s="29"/>
      <c r="B1411" s="32"/>
      <c r="C1411" s="33"/>
      <c r="D1411" s="33"/>
      <c r="E1411" s="47"/>
      <c r="F1411" s="41"/>
      <c r="G1411" s="34"/>
      <c r="H1411" s="35"/>
      <c r="I1411" s="35"/>
      <c r="J1411" s="36"/>
      <c r="K1411" s="37"/>
      <c r="L1411" s="37"/>
      <c r="M1411" s="38"/>
      <c r="N1411" s="39"/>
      <c r="O1411" s="40"/>
      <c r="P1411" s="40"/>
      <c r="Q1411" s="34"/>
      <c r="R1411" s="34"/>
      <c r="S1411" s="41"/>
      <c r="T1411" s="36"/>
      <c r="U1411" s="36"/>
      <c r="V1411" s="42"/>
      <c r="W1411" s="42"/>
      <c r="X1411" s="42"/>
      <c r="Y1411" s="42"/>
      <c r="Z1411" s="36"/>
      <c r="AA1411" s="35"/>
      <c r="AB1411" s="48"/>
      <c r="AC1411" s="43"/>
      <c r="AD1411" s="44"/>
      <c r="AE1411" s="45"/>
      <c r="AF1411" s="36"/>
      <c r="AG1411" s="36"/>
      <c r="AH1411" s="36"/>
      <c r="AI1411" s="49"/>
      <c r="AJ1411" s="42"/>
      <c r="AK1411" s="113"/>
      <c r="AL1411" s="44"/>
      <c r="AM1411" s="46"/>
      <c r="AN1411" s="46"/>
      <c r="AO1411" s="46"/>
      <c r="AP1411" s="46"/>
      <c r="AQ1411" s="46"/>
      <c r="AR1411" s="46"/>
      <c r="BG1411" s="30">
        <f t="shared" si="74"/>
        <v>0</v>
      </c>
      <c r="BH1411" s="30" t="str">
        <f t="shared" si="75"/>
        <v>n/a</v>
      </c>
      <c r="BI1411" s="31" t="b">
        <f t="shared" si="76"/>
        <v>0</v>
      </c>
    </row>
    <row r="1412" spans="1:61" x14ac:dyDescent="0.15">
      <c r="A1412" s="29"/>
      <c r="B1412" s="32"/>
      <c r="C1412" s="33"/>
      <c r="D1412" s="33"/>
      <c r="E1412" s="47"/>
      <c r="F1412" s="41"/>
      <c r="G1412" s="34"/>
      <c r="H1412" s="35"/>
      <c r="I1412" s="35"/>
      <c r="J1412" s="36"/>
      <c r="K1412" s="37"/>
      <c r="L1412" s="37"/>
      <c r="M1412" s="38"/>
      <c r="N1412" s="39"/>
      <c r="O1412" s="40"/>
      <c r="P1412" s="40"/>
      <c r="Q1412" s="34"/>
      <c r="R1412" s="34"/>
      <c r="S1412" s="41"/>
      <c r="T1412" s="36"/>
      <c r="U1412" s="36"/>
      <c r="V1412" s="42"/>
      <c r="W1412" s="42"/>
      <c r="X1412" s="42"/>
      <c r="Y1412" s="42"/>
      <c r="Z1412" s="36"/>
      <c r="AA1412" s="35"/>
      <c r="AB1412" s="48"/>
      <c r="AC1412" s="43"/>
      <c r="AD1412" s="44"/>
      <c r="AE1412" s="45"/>
      <c r="AF1412" s="36"/>
      <c r="AG1412" s="36"/>
      <c r="AH1412" s="36"/>
      <c r="AI1412" s="49"/>
      <c r="AJ1412" s="42"/>
      <c r="AK1412" s="113"/>
      <c r="AL1412" s="44"/>
      <c r="AM1412" s="46"/>
      <c r="AN1412" s="46"/>
      <c r="AO1412" s="46"/>
      <c r="AP1412" s="46"/>
      <c r="AQ1412" s="46"/>
      <c r="AR1412" s="46"/>
      <c r="BG1412" s="30">
        <f t="shared" si="74"/>
        <v>0</v>
      </c>
      <c r="BH1412" s="30" t="str">
        <f t="shared" si="75"/>
        <v>n/a</v>
      </c>
      <c r="BI1412" s="31" t="b">
        <f t="shared" si="76"/>
        <v>0</v>
      </c>
    </row>
    <row r="1413" spans="1:61" x14ac:dyDescent="0.15">
      <c r="A1413" s="29"/>
      <c r="B1413" s="32"/>
      <c r="C1413" s="33"/>
      <c r="D1413" s="33"/>
      <c r="E1413" s="47"/>
      <c r="F1413" s="41"/>
      <c r="G1413" s="34"/>
      <c r="H1413" s="35"/>
      <c r="I1413" s="35"/>
      <c r="J1413" s="36"/>
      <c r="K1413" s="37"/>
      <c r="L1413" s="37"/>
      <c r="M1413" s="38"/>
      <c r="N1413" s="39"/>
      <c r="O1413" s="40"/>
      <c r="P1413" s="40"/>
      <c r="Q1413" s="34"/>
      <c r="R1413" s="34"/>
      <c r="S1413" s="41"/>
      <c r="T1413" s="36"/>
      <c r="U1413" s="36"/>
      <c r="V1413" s="42"/>
      <c r="W1413" s="42"/>
      <c r="X1413" s="42"/>
      <c r="Y1413" s="42"/>
      <c r="Z1413" s="36"/>
      <c r="AA1413" s="35"/>
      <c r="AB1413" s="48"/>
      <c r="AC1413" s="43"/>
      <c r="AD1413" s="44"/>
      <c r="AE1413" s="45"/>
      <c r="AF1413" s="36"/>
      <c r="AG1413" s="36"/>
      <c r="AH1413" s="36"/>
      <c r="AI1413" s="49"/>
      <c r="AJ1413" s="42"/>
      <c r="AK1413" s="113"/>
      <c r="AL1413" s="44"/>
      <c r="AM1413" s="46"/>
      <c r="AN1413" s="46"/>
      <c r="AO1413" s="46"/>
      <c r="AP1413" s="46"/>
      <c r="AQ1413" s="46"/>
      <c r="AR1413" s="46"/>
      <c r="BG1413" s="30">
        <f t="shared" si="74"/>
        <v>0</v>
      </c>
      <c r="BH1413" s="30" t="str">
        <f t="shared" si="75"/>
        <v>n/a</v>
      </c>
      <c r="BI1413" s="31" t="b">
        <f t="shared" si="76"/>
        <v>0</v>
      </c>
    </row>
    <row r="1414" spans="1:61" x14ac:dyDescent="0.15">
      <c r="A1414" s="29"/>
      <c r="B1414" s="32"/>
      <c r="C1414" s="33"/>
      <c r="D1414" s="33"/>
      <c r="E1414" s="47"/>
      <c r="F1414" s="41"/>
      <c r="G1414" s="34"/>
      <c r="H1414" s="35"/>
      <c r="I1414" s="35"/>
      <c r="J1414" s="36"/>
      <c r="K1414" s="37"/>
      <c r="L1414" s="37"/>
      <c r="M1414" s="38"/>
      <c r="N1414" s="39"/>
      <c r="O1414" s="40"/>
      <c r="P1414" s="40"/>
      <c r="Q1414" s="34"/>
      <c r="R1414" s="34"/>
      <c r="S1414" s="41"/>
      <c r="T1414" s="36"/>
      <c r="U1414" s="36"/>
      <c r="V1414" s="42"/>
      <c r="W1414" s="42"/>
      <c r="X1414" s="42"/>
      <c r="Y1414" s="42"/>
      <c r="Z1414" s="36"/>
      <c r="AA1414" s="35"/>
      <c r="AB1414" s="48"/>
      <c r="AC1414" s="43"/>
      <c r="AD1414" s="44"/>
      <c r="AE1414" s="45"/>
      <c r="AF1414" s="36"/>
      <c r="AG1414" s="36"/>
      <c r="AH1414" s="36"/>
      <c r="AI1414" s="49"/>
      <c r="AJ1414" s="42"/>
      <c r="AK1414" s="113"/>
      <c r="AL1414" s="44"/>
      <c r="AM1414" s="46"/>
      <c r="AN1414" s="46"/>
      <c r="AO1414" s="46"/>
      <c r="AP1414" s="46"/>
      <c r="AQ1414" s="46"/>
      <c r="AR1414" s="46"/>
      <c r="BG1414" s="30">
        <f t="shared" si="74"/>
        <v>0</v>
      </c>
      <c r="BH1414" s="30" t="str">
        <f t="shared" si="75"/>
        <v>n/a</v>
      </c>
      <c r="BI1414" s="31" t="b">
        <f t="shared" si="76"/>
        <v>0</v>
      </c>
    </row>
    <row r="1415" spans="1:61" x14ac:dyDescent="0.15">
      <c r="A1415" s="29"/>
      <c r="B1415" s="32"/>
      <c r="C1415" s="33"/>
      <c r="D1415" s="33"/>
      <c r="E1415" s="47"/>
      <c r="F1415" s="41"/>
      <c r="G1415" s="34"/>
      <c r="H1415" s="35"/>
      <c r="I1415" s="35"/>
      <c r="J1415" s="36"/>
      <c r="K1415" s="37"/>
      <c r="L1415" s="37"/>
      <c r="M1415" s="38"/>
      <c r="N1415" s="39"/>
      <c r="O1415" s="40"/>
      <c r="P1415" s="40"/>
      <c r="Q1415" s="34"/>
      <c r="R1415" s="34"/>
      <c r="S1415" s="41"/>
      <c r="T1415" s="36"/>
      <c r="U1415" s="36"/>
      <c r="V1415" s="42"/>
      <c r="W1415" s="42"/>
      <c r="X1415" s="42"/>
      <c r="Y1415" s="42"/>
      <c r="Z1415" s="36"/>
      <c r="AA1415" s="35"/>
      <c r="AB1415" s="48"/>
      <c r="AC1415" s="43"/>
      <c r="AD1415" s="44"/>
      <c r="AE1415" s="45"/>
      <c r="AF1415" s="36"/>
      <c r="AG1415" s="36"/>
      <c r="AH1415" s="36"/>
      <c r="AI1415" s="49"/>
      <c r="AJ1415" s="42"/>
      <c r="AK1415" s="113"/>
      <c r="AL1415" s="44"/>
      <c r="AM1415" s="46"/>
      <c r="AN1415" s="46"/>
      <c r="AO1415" s="46"/>
      <c r="AP1415" s="46"/>
      <c r="AQ1415" s="46"/>
      <c r="AR1415" s="46"/>
      <c r="BG1415" s="30">
        <f t="shared" si="74"/>
        <v>0</v>
      </c>
      <c r="BH1415" s="30" t="str">
        <f t="shared" si="75"/>
        <v>n/a</v>
      </c>
      <c r="BI1415" s="31" t="b">
        <f t="shared" si="76"/>
        <v>0</v>
      </c>
    </row>
    <row r="1416" spans="1:61" x14ac:dyDescent="0.15">
      <c r="A1416" s="29"/>
      <c r="B1416" s="32"/>
      <c r="C1416" s="33"/>
      <c r="D1416" s="33"/>
      <c r="E1416" s="47"/>
      <c r="F1416" s="41"/>
      <c r="G1416" s="34"/>
      <c r="H1416" s="35"/>
      <c r="I1416" s="35"/>
      <c r="J1416" s="36"/>
      <c r="K1416" s="37"/>
      <c r="L1416" s="37"/>
      <c r="M1416" s="38"/>
      <c r="N1416" s="39"/>
      <c r="O1416" s="40"/>
      <c r="P1416" s="40"/>
      <c r="Q1416" s="34"/>
      <c r="R1416" s="34"/>
      <c r="S1416" s="41"/>
      <c r="T1416" s="36"/>
      <c r="U1416" s="36"/>
      <c r="V1416" s="42"/>
      <c r="W1416" s="42"/>
      <c r="X1416" s="42"/>
      <c r="Y1416" s="42"/>
      <c r="Z1416" s="36"/>
      <c r="AA1416" s="35"/>
      <c r="AB1416" s="48"/>
      <c r="AC1416" s="43"/>
      <c r="AD1416" s="44"/>
      <c r="AE1416" s="45"/>
      <c r="AF1416" s="36"/>
      <c r="AG1416" s="36"/>
      <c r="AH1416" s="36"/>
      <c r="AI1416" s="49"/>
      <c r="AJ1416" s="42"/>
      <c r="AK1416" s="113"/>
      <c r="AL1416" s="44"/>
      <c r="AM1416" s="46"/>
      <c r="AN1416" s="46"/>
      <c r="AO1416" s="46"/>
      <c r="AP1416" s="46"/>
      <c r="AQ1416" s="46"/>
      <c r="AR1416" s="46"/>
      <c r="BG1416" s="30">
        <f t="shared" si="74"/>
        <v>0</v>
      </c>
      <c r="BH1416" s="30" t="str">
        <f t="shared" si="75"/>
        <v>n/a</v>
      </c>
      <c r="BI1416" s="31" t="b">
        <f t="shared" si="76"/>
        <v>0</v>
      </c>
    </row>
    <row r="1417" spans="1:61" x14ac:dyDescent="0.15">
      <c r="A1417" s="29"/>
      <c r="B1417" s="32"/>
      <c r="C1417" s="33"/>
      <c r="D1417" s="33"/>
      <c r="E1417" s="47"/>
      <c r="F1417" s="41"/>
      <c r="G1417" s="34"/>
      <c r="H1417" s="35"/>
      <c r="I1417" s="35"/>
      <c r="J1417" s="36"/>
      <c r="K1417" s="37"/>
      <c r="L1417" s="37"/>
      <c r="M1417" s="38"/>
      <c r="N1417" s="39"/>
      <c r="O1417" s="40"/>
      <c r="P1417" s="40"/>
      <c r="Q1417" s="34"/>
      <c r="R1417" s="34"/>
      <c r="S1417" s="41"/>
      <c r="T1417" s="36"/>
      <c r="U1417" s="36"/>
      <c r="V1417" s="42"/>
      <c r="W1417" s="42"/>
      <c r="X1417" s="42"/>
      <c r="Y1417" s="42"/>
      <c r="Z1417" s="36"/>
      <c r="AA1417" s="35"/>
      <c r="AB1417" s="48"/>
      <c r="AC1417" s="43"/>
      <c r="AD1417" s="44"/>
      <c r="AE1417" s="45"/>
      <c r="AF1417" s="36"/>
      <c r="AG1417" s="36"/>
      <c r="AH1417" s="36"/>
      <c r="AI1417" s="49"/>
      <c r="AJ1417" s="42"/>
      <c r="AK1417" s="113"/>
      <c r="AL1417" s="44"/>
      <c r="AM1417" s="46"/>
      <c r="AN1417" s="46"/>
      <c r="AO1417" s="46"/>
      <c r="AP1417" s="46"/>
      <c r="AQ1417" s="46"/>
      <c r="AR1417" s="46"/>
      <c r="BG1417" s="30">
        <f t="shared" si="74"/>
        <v>0</v>
      </c>
      <c r="BH1417" s="30" t="str">
        <f t="shared" si="75"/>
        <v>n/a</v>
      </c>
      <c r="BI1417" s="31" t="b">
        <f t="shared" si="76"/>
        <v>0</v>
      </c>
    </row>
    <row r="1418" spans="1:61" x14ac:dyDescent="0.15">
      <c r="A1418" s="29"/>
      <c r="B1418" s="32"/>
      <c r="C1418" s="33"/>
      <c r="D1418" s="33"/>
      <c r="E1418" s="47"/>
      <c r="F1418" s="41"/>
      <c r="G1418" s="34"/>
      <c r="H1418" s="35"/>
      <c r="I1418" s="35"/>
      <c r="J1418" s="36"/>
      <c r="K1418" s="37"/>
      <c r="L1418" s="37"/>
      <c r="M1418" s="38"/>
      <c r="N1418" s="39"/>
      <c r="O1418" s="40"/>
      <c r="P1418" s="40"/>
      <c r="Q1418" s="34"/>
      <c r="R1418" s="34"/>
      <c r="S1418" s="41"/>
      <c r="T1418" s="36"/>
      <c r="U1418" s="36"/>
      <c r="V1418" s="42"/>
      <c r="W1418" s="42"/>
      <c r="X1418" s="42"/>
      <c r="Y1418" s="42"/>
      <c r="Z1418" s="36"/>
      <c r="AA1418" s="35"/>
      <c r="AB1418" s="48"/>
      <c r="AC1418" s="43"/>
      <c r="AD1418" s="44"/>
      <c r="AE1418" s="45"/>
      <c r="AF1418" s="36"/>
      <c r="AG1418" s="36"/>
      <c r="AH1418" s="36"/>
      <c r="AI1418" s="49"/>
      <c r="AJ1418" s="42"/>
      <c r="AK1418" s="113"/>
      <c r="AL1418" s="44"/>
      <c r="AM1418" s="46"/>
      <c r="AN1418" s="46"/>
      <c r="AO1418" s="46"/>
      <c r="AP1418" s="46"/>
      <c r="AQ1418" s="46"/>
      <c r="AR1418" s="46"/>
      <c r="BG1418" s="30">
        <f t="shared" si="74"/>
        <v>0</v>
      </c>
      <c r="BH1418" s="30" t="str">
        <f t="shared" si="75"/>
        <v>n/a</v>
      </c>
      <c r="BI1418" s="31" t="b">
        <f t="shared" si="76"/>
        <v>0</v>
      </c>
    </row>
    <row r="1419" spans="1:61" x14ac:dyDescent="0.15">
      <c r="A1419" s="29"/>
      <c r="B1419" s="32"/>
      <c r="C1419" s="33"/>
      <c r="D1419" s="33"/>
      <c r="E1419" s="47"/>
      <c r="F1419" s="41"/>
      <c r="G1419" s="34"/>
      <c r="H1419" s="35"/>
      <c r="I1419" s="35"/>
      <c r="J1419" s="36"/>
      <c r="K1419" s="37"/>
      <c r="L1419" s="37"/>
      <c r="M1419" s="38"/>
      <c r="N1419" s="39"/>
      <c r="O1419" s="40"/>
      <c r="P1419" s="40"/>
      <c r="Q1419" s="34"/>
      <c r="R1419" s="34"/>
      <c r="S1419" s="41"/>
      <c r="T1419" s="36"/>
      <c r="U1419" s="36"/>
      <c r="V1419" s="42"/>
      <c r="W1419" s="42"/>
      <c r="X1419" s="42"/>
      <c r="Y1419" s="42"/>
      <c r="Z1419" s="36"/>
      <c r="AA1419" s="35"/>
      <c r="AB1419" s="48"/>
      <c r="AC1419" s="43"/>
      <c r="AD1419" s="44"/>
      <c r="AE1419" s="45"/>
      <c r="AF1419" s="36"/>
      <c r="AG1419" s="36"/>
      <c r="AH1419" s="36"/>
      <c r="AI1419" s="49"/>
      <c r="AJ1419" s="42"/>
      <c r="AK1419" s="113"/>
      <c r="AL1419" s="44"/>
      <c r="AM1419" s="46"/>
      <c r="AN1419" s="46"/>
      <c r="AO1419" s="46"/>
      <c r="AP1419" s="46"/>
      <c r="AQ1419" s="46"/>
      <c r="AR1419" s="46"/>
      <c r="BG1419" s="30">
        <f t="shared" si="74"/>
        <v>0</v>
      </c>
      <c r="BH1419" s="30" t="str">
        <f t="shared" si="75"/>
        <v>n/a</v>
      </c>
      <c r="BI1419" s="31" t="b">
        <f t="shared" si="76"/>
        <v>0</v>
      </c>
    </row>
    <row r="1420" spans="1:61" x14ac:dyDescent="0.15">
      <c r="A1420" s="29"/>
      <c r="B1420" s="32"/>
      <c r="C1420" s="33"/>
      <c r="D1420" s="33"/>
      <c r="E1420" s="47"/>
      <c r="F1420" s="41"/>
      <c r="G1420" s="34"/>
      <c r="H1420" s="35"/>
      <c r="I1420" s="35"/>
      <c r="J1420" s="36"/>
      <c r="K1420" s="37"/>
      <c r="L1420" s="37"/>
      <c r="M1420" s="38"/>
      <c r="N1420" s="39"/>
      <c r="O1420" s="40"/>
      <c r="P1420" s="40"/>
      <c r="Q1420" s="34"/>
      <c r="R1420" s="34"/>
      <c r="S1420" s="41"/>
      <c r="T1420" s="36"/>
      <c r="U1420" s="36"/>
      <c r="V1420" s="42"/>
      <c r="W1420" s="42"/>
      <c r="X1420" s="42"/>
      <c r="Y1420" s="42"/>
      <c r="Z1420" s="36"/>
      <c r="AA1420" s="35"/>
      <c r="AB1420" s="48"/>
      <c r="AC1420" s="43"/>
      <c r="AD1420" s="44"/>
      <c r="AE1420" s="45"/>
      <c r="AF1420" s="36"/>
      <c r="AG1420" s="36"/>
      <c r="AH1420" s="36"/>
      <c r="AI1420" s="49"/>
      <c r="AJ1420" s="42"/>
      <c r="AK1420" s="113"/>
      <c r="AL1420" s="44"/>
      <c r="AM1420" s="46"/>
      <c r="AN1420" s="46"/>
      <c r="AO1420" s="46"/>
      <c r="AP1420" s="46"/>
      <c r="AQ1420" s="46"/>
      <c r="AR1420" s="46"/>
      <c r="BG1420" s="30">
        <f t="shared" si="74"/>
        <v>0</v>
      </c>
      <c r="BH1420" s="30" t="str">
        <f t="shared" si="75"/>
        <v>n/a</v>
      </c>
      <c r="BI1420" s="31" t="b">
        <f t="shared" si="76"/>
        <v>0</v>
      </c>
    </row>
    <row r="1421" spans="1:61" x14ac:dyDescent="0.15">
      <c r="A1421" s="29"/>
      <c r="B1421" s="32"/>
      <c r="C1421" s="33"/>
      <c r="D1421" s="33"/>
      <c r="E1421" s="47"/>
      <c r="F1421" s="41"/>
      <c r="G1421" s="34"/>
      <c r="H1421" s="35"/>
      <c r="I1421" s="35"/>
      <c r="J1421" s="36"/>
      <c r="K1421" s="37"/>
      <c r="L1421" s="37"/>
      <c r="M1421" s="38"/>
      <c r="N1421" s="39"/>
      <c r="O1421" s="40"/>
      <c r="P1421" s="40"/>
      <c r="Q1421" s="34"/>
      <c r="R1421" s="34"/>
      <c r="S1421" s="41"/>
      <c r="T1421" s="36"/>
      <c r="U1421" s="36"/>
      <c r="V1421" s="42"/>
      <c r="W1421" s="42"/>
      <c r="X1421" s="42"/>
      <c r="Y1421" s="42"/>
      <c r="Z1421" s="36"/>
      <c r="AA1421" s="35"/>
      <c r="AB1421" s="48"/>
      <c r="AC1421" s="43"/>
      <c r="AD1421" s="44"/>
      <c r="AE1421" s="45"/>
      <c r="AF1421" s="36"/>
      <c r="AG1421" s="36"/>
      <c r="AH1421" s="36"/>
      <c r="AI1421" s="49"/>
      <c r="AJ1421" s="42"/>
      <c r="AK1421" s="113"/>
      <c r="AL1421" s="44"/>
      <c r="AM1421" s="46"/>
      <c r="AN1421" s="46"/>
      <c r="AO1421" s="46"/>
      <c r="AP1421" s="46"/>
      <c r="AQ1421" s="46"/>
      <c r="AR1421" s="46"/>
      <c r="BG1421" s="30">
        <f t="shared" si="74"/>
        <v>0</v>
      </c>
      <c r="BH1421" s="30" t="str">
        <f t="shared" si="75"/>
        <v>n/a</v>
      </c>
      <c r="BI1421" s="31" t="b">
        <f t="shared" si="76"/>
        <v>0</v>
      </c>
    </row>
    <row r="1422" spans="1:61" x14ac:dyDescent="0.15">
      <c r="A1422" s="29"/>
      <c r="B1422" s="32"/>
      <c r="C1422" s="33"/>
      <c r="D1422" s="33"/>
      <c r="E1422" s="47"/>
      <c r="F1422" s="41"/>
      <c r="G1422" s="34"/>
      <c r="H1422" s="35"/>
      <c r="I1422" s="35"/>
      <c r="J1422" s="36"/>
      <c r="K1422" s="37"/>
      <c r="L1422" s="37"/>
      <c r="M1422" s="38"/>
      <c r="N1422" s="39"/>
      <c r="O1422" s="40"/>
      <c r="P1422" s="40"/>
      <c r="Q1422" s="34"/>
      <c r="R1422" s="34"/>
      <c r="S1422" s="41"/>
      <c r="T1422" s="36"/>
      <c r="U1422" s="36"/>
      <c r="V1422" s="42"/>
      <c r="W1422" s="42"/>
      <c r="X1422" s="42"/>
      <c r="Y1422" s="42"/>
      <c r="Z1422" s="36"/>
      <c r="AA1422" s="35"/>
      <c r="AB1422" s="48"/>
      <c r="AC1422" s="43"/>
      <c r="AD1422" s="44"/>
      <c r="AE1422" s="45"/>
      <c r="AF1422" s="36"/>
      <c r="AG1422" s="36"/>
      <c r="AH1422" s="36"/>
      <c r="AI1422" s="49"/>
      <c r="AJ1422" s="42"/>
      <c r="AK1422" s="113"/>
      <c r="AL1422" s="44"/>
      <c r="AM1422" s="46"/>
      <c r="AN1422" s="46"/>
      <c r="AO1422" s="46"/>
      <c r="AP1422" s="46"/>
      <c r="AQ1422" s="46"/>
      <c r="AR1422" s="46"/>
      <c r="BG1422" s="30">
        <f t="shared" si="74"/>
        <v>0</v>
      </c>
      <c r="BH1422" s="30" t="str">
        <f t="shared" si="75"/>
        <v>n/a</v>
      </c>
      <c r="BI1422" s="31" t="b">
        <f t="shared" si="76"/>
        <v>0</v>
      </c>
    </row>
    <row r="1423" spans="1:61" x14ac:dyDescent="0.15">
      <c r="A1423" s="29"/>
      <c r="B1423" s="32"/>
      <c r="C1423" s="33"/>
      <c r="D1423" s="33"/>
      <c r="E1423" s="47"/>
      <c r="F1423" s="41"/>
      <c r="G1423" s="34"/>
      <c r="H1423" s="35"/>
      <c r="I1423" s="35"/>
      <c r="J1423" s="36"/>
      <c r="K1423" s="37"/>
      <c r="L1423" s="37"/>
      <c r="M1423" s="38"/>
      <c r="N1423" s="39"/>
      <c r="O1423" s="40"/>
      <c r="P1423" s="40"/>
      <c r="Q1423" s="34"/>
      <c r="R1423" s="34"/>
      <c r="S1423" s="41"/>
      <c r="T1423" s="36"/>
      <c r="U1423" s="36"/>
      <c r="V1423" s="42"/>
      <c r="W1423" s="42"/>
      <c r="X1423" s="42"/>
      <c r="Y1423" s="42"/>
      <c r="Z1423" s="36"/>
      <c r="AA1423" s="35"/>
      <c r="AB1423" s="48"/>
      <c r="AC1423" s="43"/>
      <c r="AD1423" s="44"/>
      <c r="AE1423" s="45"/>
      <c r="AF1423" s="36"/>
      <c r="AG1423" s="36"/>
      <c r="AH1423" s="36"/>
      <c r="AI1423" s="49"/>
      <c r="AJ1423" s="42"/>
      <c r="AK1423" s="113"/>
      <c r="AL1423" s="44"/>
      <c r="AM1423" s="46"/>
      <c r="AN1423" s="46"/>
      <c r="AO1423" s="46"/>
      <c r="AP1423" s="46"/>
      <c r="AQ1423" s="46"/>
      <c r="AR1423" s="46"/>
      <c r="BG1423" s="30">
        <f t="shared" si="74"/>
        <v>0</v>
      </c>
      <c r="BH1423" s="30" t="str">
        <f t="shared" si="75"/>
        <v>n/a</v>
      </c>
      <c r="BI1423" s="31" t="b">
        <f t="shared" si="76"/>
        <v>0</v>
      </c>
    </row>
    <row r="1424" spans="1:61" x14ac:dyDescent="0.15">
      <c r="A1424" s="29"/>
      <c r="B1424" s="32"/>
      <c r="C1424" s="33"/>
      <c r="D1424" s="33"/>
      <c r="E1424" s="47"/>
      <c r="F1424" s="41"/>
      <c r="G1424" s="34"/>
      <c r="H1424" s="35"/>
      <c r="I1424" s="35"/>
      <c r="J1424" s="36"/>
      <c r="K1424" s="37"/>
      <c r="L1424" s="37"/>
      <c r="M1424" s="38"/>
      <c r="N1424" s="39"/>
      <c r="O1424" s="40"/>
      <c r="P1424" s="40"/>
      <c r="Q1424" s="34"/>
      <c r="R1424" s="34"/>
      <c r="S1424" s="41"/>
      <c r="T1424" s="36"/>
      <c r="U1424" s="36"/>
      <c r="V1424" s="42"/>
      <c r="W1424" s="42"/>
      <c r="X1424" s="42"/>
      <c r="Y1424" s="42"/>
      <c r="Z1424" s="36"/>
      <c r="AA1424" s="35"/>
      <c r="AB1424" s="48"/>
      <c r="AC1424" s="43"/>
      <c r="AD1424" s="44"/>
      <c r="AE1424" s="45"/>
      <c r="AF1424" s="36"/>
      <c r="AG1424" s="36"/>
      <c r="AH1424" s="36"/>
      <c r="AI1424" s="49"/>
      <c r="AJ1424" s="42"/>
      <c r="AK1424" s="113"/>
      <c r="AL1424" s="44"/>
      <c r="AM1424" s="46"/>
      <c r="AN1424" s="46"/>
      <c r="AO1424" s="46"/>
      <c r="AP1424" s="46"/>
      <c r="AQ1424" s="46"/>
      <c r="AR1424" s="46"/>
      <c r="BG1424" s="30">
        <f t="shared" si="74"/>
        <v>0</v>
      </c>
      <c r="BH1424" s="30" t="str">
        <f t="shared" si="75"/>
        <v>n/a</v>
      </c>
      <c r="BI1424" s="31" t="b">
        <f t="shared" si="76"/>
        <v>0</v>
      </c>
    </row>
    <row r="1425" spans="1:61" x14ac:dyDescent="0.15">
      <c r="A1425" s="29"/>
      <c r="B1425" s="32"/>
      <c r="C1425" s="33"/>
      <c r="D1425" s="33"/>
      <c r="E1425" s="47"/>
      <c r="F1425" s="41"/>
      <c r="G1425" s="34"/>
      <c r="H1425" s="35"/>
      <c r="I1425" s="35"/>
      <c r="J1425" s="36"/>
      <c r="K1425" s="37"/>
      <c r="L1425" s="37"/>
      <c r="M1425" s="38"/>
      <c r="N1425" s="39"/>
      <c r="O1425" s="40"/>
      <c r="P1425" s="40"/>
      <c r="Q1425" s="34"/>
      <c r="R1425" s="34"/>
      <c r="S1425" s="41"/>
      <c r="T1425" s="36"/>
      <c r="U1425" s="36"/>
      <c r="V1425" s="42"/>
      <c r="W1425" s="42"/>
      <c r="X1425" s="42"/>
      <c r="Y1425" s="42"/>
      <c r="Z1425" s="36"/>
      <c r="AA1425" s="35"/>
      <c r="AB1425" s="48"/>
      <c r="AC1425" s="43"/>
      <c r="AD1425" s="44"/>
      <c r="AE1425" s="45"/>
      <c r="AF1425" s="36"/>
      <c r="AG1425" s="36"/>
      <c r="AH1425" s="36"/>
      <c r="AI1425" s="49"/>
      <c r="AJ1425" s="42"/>
      <c r="AK1425" s="113"/>
      <c r="AL1425" s="44"/>
      <c r="AM1425" s="46"/>
      <c r="AN1425" s="46"/>
      <c r="AO1425" s="46"/>
      <c r="AP1425" s="46"/>
      <c r="AQ1425" s="46"/>
      <c r="AR1425" s="46"/>
      <c r="BG1425" s="30">
        <f t="shared" si="74"/>
        <v>0</v>
      </c>
      <c r="BH1425" s="30" t="str">
        <f t="shared" si="75"/>
        <v>n/a</v>
      </c>
      <c r="BI1425" s="31" t="b">
        <f t="shared" si="76"/>
        <v>0</v>
      </c>
    </row>
    <row r="1426" spans="1:61" x14ac:dyDescent="0.15">
      <c r="A1426" s="29"/>
      <c r="B1426" s="32"/>
      <c r="C1426" s="33"/>
      <c r="D1426" s="33"/>
      <c r="E1426" s="47"/>
      <c r="F1426" s="41"/>
      <c r="G1426" s="34"/>
      <c r="H1426" s="35"/>
      <c r="I1426" s="35"/>
      <c r="J1426" s="36"/>
      <c r="K1426" s="37"/>
      <c r="L1426" s="37"/>
      <c r="M1426" s="38"/>
      <c r="N1426" s="39"/>
      <c r="O1426" s="40"/>
      <c r="P1426" s="40"/>
      <c r="Q1426" s="34"/>
      <c r="R1426" s="34"/>
      <c r="S1426" s="41"/>
      <c r="T1426" s="36"/>
      <c r="U1426" s="36"/>
      <c r="V1426" s="42"/>
      <c r="W1426" s="42"/>
      <c r="X1426" s="42"/>
      <c r="Y1426" s="42"/>
      <c r="Z1426" s="36"/>
      <c r="AA1426" s="35"/>
      <c r="AB1426" s="48"/>
      <c r="AC1426" s="43"/>
      <c r="AD1426" s="44"/>
      <c r="AE1426" s="45"/>
      <c r="AF1426" s="36"/>
      <c r="AG1426" s="36"/>
      <c r="AH1426" s="36"/>
      <c r="AI1426" s="49"/>
      <c r="AJ1426" s="42"/>
      <c r="AK1426" s="113"/>
      <c r="AL1426" s="44"/>
      <c r="AM1426" s="46"/>
      <c r="AN1426" s="46"/>
      <c r="AO1426" s="46"/>
      <c r="AP1426" s="46"/>
      <c r="AQ1426" s="46"/>
      <c r="AR1426" s="46"/>
      <c r="BG1426" s="30">
        <f t="shared" si="74"/>
        <v>0</v>
      </c>
      <c r="BH1426" s="30" t="str">
        <f t="shared" si="75"/>
        <v>n/a</v>
      </c>
      <c r="BI1426" s="31" t="b">
        <f t="shared" si="76"/>
        <v>0</v>
      </c>
    </row>
    <row r="1427" spans="1:61" x14ac:dyDescent="0.15">
      <c r="A1427" s="29"/>
      <c r="B1427" s="32"/>
      <c r="C1427" s="33"/>
      <c r="D1427" s="33"/>
      <c r="E1427" s="47"/>
      <c r="F1427" s="41"/>
      <c r="G1427" s="34"/>
      <c r="H1427" s="35"/>
      <c r="I1427" s="35"/>
      <c r="J1427" s="36"/>
      <c r="K1427" s="37"/>
      <c r="L1427" s="37"/>
      <c r="M1427" s="38"/>
      <c r="N1427" s="39"/>
      <c r="O1427" s="40"/>
      <c r="P1427" s="40"/>
      <c r="Q1427" s="34"/>
      <c r="R1427" s="34"/>
      <c r="S1427" s="41"/>
      <c r="T1427" s="36"/>
      <c r="U1427" s="36"/>
      <c r="V1427" s="42"/>
      <c r="W1427" s="42"/>
      <c r="X1427" s="42"/>
      <c r="Y1427" s="42"/>
      <c r="Z1427" s="36"/>
      <c r="AA1427" s="35"/>
      <c r="AB1427" s="48"/>
      <c r="AC1427" s="43"/>
      <c r="AD1427" s="44"/>
      <c r="AE1427" s="45"/>
      <c r="AF1427" s="36"/>
      <c r="AG1427" s="36"/>
      <c r="AH1427" s="36"/>
      <c r="AI1427" s="49"/>
      <c r="AJ1427" s="42"/>
      <c r="AK1427" s="113"/>
      <c r="AL1427" s="44"/>
      <c r="AM1427" s="46"/>
      <c r="AN1427" s="46"/>
      <c r="AO1427" s="46"/>
      <c r="AP1427" s="46"/>
      <c r="AQ1427" s="46"/>
      <c r="AR1427" s="46"/>
      <c r="BG1427" s="30">
        <f t="shared" si="74"/>
        <v>0</v>
      </c>
      <c r="BH1427" s="30" t="str">
        <f t="shared" si="75"/>
        <v>n/a</v>
      </c>
      <c r="BI1427" s="31" t="b">
        <f t="shared" si="76"/>
        <v>0</v>
      </c>
    </row>
    <row r="1428" spans="1:61" x14ac:dyDescent="0.15">
      <c r="A1428" s="29"/>
      <c r="B1428" s="32"/>
      <c r="C1428" s="33"/>
      <c r="D1428" s="33"/>
      <c r="E1428" s="47"/>
      <c r="F1428" s="41"/>
      <c r="G1428" s="34"/>
      <c r="H1428" s="35"/>
      <c r="I1428" s="35"/>
      <c r="J1428" s="36"/>
      <c r="K1428" s="37"/>
      <c r="L1428" s="37"/>
      <c r="M1428" s="38"/>
      <c r="N1428" s="39"/>
      <c r="O1428" s="40"/>
      <c r="P1428" s="40"/>
      <c r="Q1428" s="34"/>
      <c r="R1428" s="34"/>
      <c r="S1428" s="41"/>
      <c r="T1428" s="36"/>
      <c r="U1428" s="36"/>
      <c r="V1428" s="42"/>
      <c r="W1428" s="42"/>
      <c r="X1428" s="42"/>
      <c r="Y1428" s="42"/>
      <c r="Z1428" s="36"/>
      <c r="AA1428" s="35"/>
      <c r="AB1428" s="48"/>
      <c r="AC1428" s="43"/>
      <c r="AD1428" s="44"/>
      <c r="AE1428" s="45"/>
      <c r="AF1428" s="36"/>
      <c r="AG1428" s="36"/>
      <c r="AH1428" s="36"/>
      <c r="AI1428" s="49"/>
      <c r="AJ1428" s="42"/>
      <c r="AK1428" s="113"/>
      <c r="AL1428" s="44"/>
      <c r="AM1428" s="46"/>
      <c r="AN1428" s="46"/>
      <c r="AO1428" s="46"/>
      <c r="AP1428" s="46"/>
      <c r="AQ1428" s="46"/>
      <c r="AR1428" s="46"/>
      <c r="BG1428" s="30">
        <f t="shared" si="74"/>
        <v>0</v>
      </c>
      <c r="BH1428" s="30" t="str">
        <f t="shared" si="75"/>
        <v>n/a</v>
      </c>
      <c r="BI1428" s="31" t="b">
        <f t="shared" si="76"/>
        <v>0</v>
      </c>
    </row>
    <row r="1429" spans="1:61" x14ac:dyDescent="0.15">
      <c r="A1429" s="29"/>
      <c r="B1429" s="32"/>
      <c r="C1429" s="33"/>
      <c r="D1429" s="33"/>
      <c r="E1429" s="47"/>
      <c r="F1429" s="41"/>
      <c r="G1429" s="34"/>
      <c r="H1429" s="35"/>
      <c r="I1429" s="35"/>
      <c r="J1429" s="36"/>
      <c r="K1429" s="37"/>
      <c r="L1429" s="37"/>
      <c r="M1429" s="38"/>
      <c r="N1429" s="39"/>
      <c r="O1429" s="40"/>
      <c r="P1429" s="40"/>
      <c r="Q1429" s="34"/>
      <c r="R1429" s="34"/>
      <c r="S1429" s="41"/>
      <c r="T1429" s="36"/>
      <c r="U1429" s="36"/>
      <c r="V1429" s="42"/>
      <c r="W1429" s="42"/>
      <c r="X1429" s="42"/>
      <c r="Y1429" s="42"/>
      <c r="Z1429" s="36"/>
      <c r="AA1429" s="35"/>
      <c r="AB1429" s="48"/>
      <c r="AC1429" s="43"/>
      <c r="AD1429" s="44"/>
      <c r="AE1429" s="45"/>
      <c r="AF1429" s="36"/>
      <c r="AG1429" s="36"/>
      <c r="AH1429" s="36"/>
      <c r="AI1429" s="49"/>
      <c r="AJ1429" s="42"/>
      <c r="AK1429" s="113"/>
      <c r="AL1429" s="44"/>
      <c r="AM1429" s="46"/>
      <c r="AN1429" s="46"/>
      <c r="AO1429" s="46"/>
      <c r="AP1429" s="46"/>
      <c r="AQ1429" s="46"/>
      <c r="AR1429" s="46"/>
      <c r="BG1429" s="30">
        <f t="shared" si="74"/>
        <v>0</v>
      </c>
      <c r="BH1429" s="30" t="str">
        <f t="shared" si="75"/>
        <v>n/a</v>
      </c>
      <c r="BI1429" s="31" t="b">
        <f t="shared" si="76"/>
        <v>0</v>
      </c>
    </row>
    <row r="1430" spans="1:61" x14ac:dyDescent="0.15">
      <c r="A1430" s="29"/>
      <c r="B1430" s="32"/>
      <c r="C1430" s="33"/>
      <c r="D1430" s="33"/>
      <c r="E1430" s="47"/>
      <c r="F1430" s="41"/>
      <c r="G1430" s="34"/>
      <c r="H1430" s="35"/>
      <c r="I1430" s="35"/>
      <c r="J1430" s="36"/>
      <c r="K1430" s="37"/>
      <c r="L1430" s="37"/>
      <c r="M1430" s="38"/>
      <c r="N1430" s="39"/>
      <c r="O1430" s="40"/>
      <c r="P1430" s="40"/>
      <c r="Q1430" s="34"/>
      <c r="R1430" s="34"/>
      <c r="S1430" s="41"/>
      <c r="T1430" s="36"/>
      <c r="U1430" s="36"/>
      <c r="V1430" s="42"/>
      <c r="W1430" s="42"/>
      <c r="X1430" s="42"/>
      <c r="Y1430" s="42"/>
      <c r="Z1430" s="36"/>
      <c r="AA1430" s="35"/>
      <c r="AB1430" s="48"/>
      <c r="AC1430" s="43"/>
      <c r="AD1430" s="44"/>
      <c r="AE1430" s="45"/>
      <c r="AF1430" s="36"/>
      <c r="AG1430" s="36"/>
      <c r="AH1430" s="36"/>
      <c r="AI1430" s="49"/>
      <c r="AJ1430" s="42"/>
      <c r="AK1430" s="113"/>
      <c r="AL1430" s="44"/>
      <c r="AM1430" s="46"/>
      <c r="AN1430" s="46"/>
      <c r="AO1430" s="46"/>
      <c r="AP1430" s="46"/>
      <c r="AQ1430" s="46"/>
      <c r="AR1430" s="46"/>
      <c r="BG1430" s="30">
        <f t="shared" si="74"/>
        <v>0</v>
      </c>
      <c r="BH1430" s="30" t="str">
        <f t="shared" si="75"/>
        <v>n/a</v>
      </c>
      <c r="BI1430" s="31" t="b">
        <f t="shared" si="76"/>
        <v>0</v>
      </c>
    </row>
    <row r="1431" spans="1:61" x14ac:dyDescent="0.15">
      <c r="A1431" s="29"/>
      <c r="B1431" s="32"/>
      <c r="C1431" s="33"/>
      <c r="D1431" s="33"/>
      <c r="E1431" s="47"/>
      <c r="F1431" s="41"/>
      <c r="G1431" s="34"/>
      <c r="H1431" s="35"/>
      <c r="I1431" s="35"/>
      <c r="J1431" s="36"/>
      <c r="K1431" s="37"/>
      <c r="L1431" s="37"/>
      <c r="M1431" s="38"/>
      <c r="N1431" s="39"/>
      <c r="O1431" s="40"/>
      <c r="P1431" s="40"/>
      <c r="Q1431" s="34"/>
      <c r="R1431" s="34"/>
      <c r="S1431" s="41"/>
      <c r="T1431" s="36"/>
      <c r="U1431" s="36"/>
      <c r="V1431" s="42"/>
      <c r="W1431" s="42"/>
      <c r="X1431" s="42"/>
      <c r="Y1431" s="42"/>
      <c r="Z1431" s="36"/>
      <c r="AA1431" s="35"/>
      <c r="AB1431" s="48"/>
      <c r="AC1431" s="43"/>
      <c r="AD1431" s="44"/>
      <c r="AE1431" s="45"/>
      <c r="AF1431" s="36"/>
      <c r="AG1431" s="36"/>
      <c r="AH1431" s="36"/>
      <c r="AI1431" s="49"/>
      <c r="AJ1431" s="42"/>
      <c r="AK1431" s="113"/>
      <c r="AL1431" s="44"/>
      <c r="AM1431" s="46"/>
      <c r="AN1431" s="46"/>
      <c r="AO1431" s="46"/>
      <c r="AP1431" s="46"/>
      <c r="AQ1431" s="46"/>
      <c r="AR1431" s="46"/>
      <c r="BG1431" s="30">
        <f t="shared" si="74"/>
        <v>0</v>
      </c>
      <c r="BH1431" s="30" t="str">
        <f t="shared" si="75"/>
        <v>n/a</v>
      </c>
      <c r="BI1431" s="31" t="b">
        <f t="shared" si="76"/>
        <v>0</v>
      </c>
    </row>
    <row r="1432" spans="1:61" x14ac:dyDescent="0.15">
      <c r="A1432" s="29"/>
      <c r="B1432" s="32"/>
      <c r="C1432" s="33"/>
      <c r="D1432" s="33"/>
      <c r="E1432" s="47"/>
      <c r="F1432" s="41"/>
      <c r="G1432" s="34"/>
      <c r="H1432" s="35"/>
      <c r="I1432" s="35"/>
      <c r="J1432" s="36"/>
      <c r="K1432" s="37"/>
      <c r="L1432" s="37"/>
      <c r="M1432" s="38"/>
      <c r="N1432" s="39"/>
      <c r="O1432" s="40"/>
      <c r="P1432" s="40"/>
      <c r="Q1432" s="34"/>
      <c r="R1432" s="34"/>
      <c r="S1432" s="41"/>
      <c r="T1432" s="36"/>
      <c r="U1432" s="36"/>
      <c r="V1432" s="42"/>
      <c r="W1432" s="42"/>
      <c r="X1432" s="42"/>
      <c r="Y1432" s="42"/>
      <c r="Z1432" s="36"/>
      <c r="AA1432" s="35"/>
      <c r="AB1432" s="48"/>
      <c r="AC1432" s="43"/>
      <c r="AD1432" s="44"/>
      <c r="AE1432" s="45"/>
      <c r="AF1432" s="36"/>
      <c r="AG1432" s="36"/>
      <c r="AH1432" s="36"/>
      <c r="AI1432" s="49"/>
      <c r="AJ1432" s="42"/>
      <c r="AK1432" s="113"/>
      <c r="AL1432" s="44"/>
      <c r="AM1432" s="46"/>
      <c r="AN1432" s="46"/>
      <c r="AO1432" s="46"/>
      <c r="AP1432" s="46"/>
      <c r="AQ1432" s="46"/>
      <c r="AR1432" s="46"/>
      <c r="BG1432" s="30">
        <f t="shared" si="74"/>
        <v>0</v>
      </c>
      <c r="BH1432" s="30" t="str">
        <f t="shared" si="75"/>
        <v>n/a</v>
      </c>
      <c r="BI1432" s="31" t="b">
        <f t="shared" si="76"/>
        <v>0</v>
      </c>
    </row>
    <row r="1433" spans="1:61" x14ac:dyDescent="0.15">
      <c r="A1433" s="29"/>
      <c r="B1433" s="32"/>
      <c r="C1433" s="33"/>
      <c r="D1433" s="33"/>
      <c r="E1433" s="47"/>
      <c r="F1433" s="41"/>
      <c r="G1433" s="34"/>
      <c r="H1433" s="35"/>
      <c r="I1433" s="35"/>
      <c r="J1433" s="36"/>
      <c r="K1433" s="37"/>
      <c r="L1433" s="37"/>
      <c r="M1433" s="38"/>
      <c r="N1433" s="39"/>
      <c r="O1433" s="40"/>
      <c r="P1433" s="40"/>
      <c r="Q1433" s="34"/>
      <c r="R1433" s="34"/>
      <c r="S1433" s="41"/>
      <c r="T1433" s="36"/>
      <c r="U1433" s="36"/>
      <c r="V1433" s="42"/>
      <c r="W1433" s="42"/>
      <c r="X1433" s="42"/>
      <c r="Y1433" s="42"/>
      <c r="Z1433" s="36"/>
      <c r="AA1433" s="35"/>
      <c r="AB1433" s="48"/>
      <c r="AC1433" s="43"/>
      <c r="AD1433" s="44"/>
      <c r="AE1433" s="45"/>
      <c r="AF1433" s="36"/>
      <c r="AG1433" s="36"/>
      <c r="AH1433" s="36"/>
      <c r="AI1433" s="49"/>
      <c r="AJ1433" s="42"/>
      <c r="AK1433" s="113"/>
      <c r="AL1433" s="44"/>
      <c r="AM1433" s="46"/>
      <c r="AN1433" s="46"/>
      <c r="AO1433" s="46"/>
      <c r="AP1433" s="46"/>
      <c r="AQ1433" s="46"/>
      <c r="AR1433" s="46"/>
      <c r="BG1433" s="30">
        <f t="shared" si="74"/>
        <v>0</v>
      </c>
      <c r="BH1433" s="30" t="str">
        <f t="shared" si="75"/>
        <v>n/a</v>
      </c>
      <c r="BI1433" s="31" t="b">
        <f t="shared" si="76"/>
        <v>0</v>
      </c>
    </row>
    <row r="1434" spans="1:61" x14ac:dyDescent="0.15">
      <c r="A1434" s="29"/>
      <c r="B1434" s="32"/>
      <c r="C1434" s="33"/>
      <c r="D1434" s="33"/>
      <c r="E1434" s="47"/>
      <c r="F1434" s="41"/>
      <c r="G1434" s="34"/>
      <c r="H1434" s="35"/>
      <c r="I1434" s="35"/>
      <c r="J1434" s="36"/>
      <c r="K1434" s="37"/>
      <c r="L1434" s="37"/>
      <c r="M1434" s="38"/>
      <c r="N1434" s="39"/>
      <c r="O1434" s="40"/>
      <c r="P1434" s="40"/>
      <c r="Q1434" s="34"/>
      <c r="R1434" s="34"/>
      <c r="S1434" s="41"/>
      <c r="T1434" s="36"/>
      <c r="U1434" s="36"/>
      <c r="V1434" s="42"/>
      <c r="W1434" s="42"/>
      <c r="X1434" s="42"/>
      <c r="Y1434" s="42"/>
      <c r="Z1434" s="36"/>
      <c r="AA1434" s="35"/>
      <c r="AB1434" s="48"/>
      <c r="AC1434" s="43"/>
      <c r="AD1434" s="44"/>
      <c r="AE1434" s="45"/>
      <c r="AF1434" s="36"/>
      <c r="AG1434" s="36"/>
      <c r="AH1434" s="36"/>
      <c r="AI1434" s="49"/>
      <c r="AJ1434" s="42"/>
      <c r="AK1434" s="113"/>
      <c r="AL1434" s="44"/>
      <c r="AM1434" s="46"/>
      <c r="AN1434" s="46"/>
      <c r="AO1434" s="46"/>
      <c r="AP1434" s="46"/>
      <c r="AQ1434" s="46"/>
      <c r="AR1434" s="46"/>
      <c r="BG1434" s="30">
        <f t="shared" si="74"/>
        <v>0</v>
      </c>
      <c r="BH1434" s="30" t="str">
        <f t="shared" si="75"/>
        <v>n/a</v>
      </c>
      <c r="BI1434" s="31" t="b">
        <f t="shared" si="76"/>
        <v>0</v>
      </c>
    </row>
    <row r="1435" spans="1:61" x14ac:dyDescent="0.15">
      <c r="A1435" s="29"/>
      <c r="B1435" s="32"/>
      <c r="C1435" s="33"/>
      <c r="D1435" s="33"/>
      <c r="E1435" s="47"/>
      <c r="F1435" s="41"/>
      <c r="G1435" s="34"/>
      <c r="H1435" s="35"/>
      <c r="I1435" s="35"/>
      <c r="J1435" s="36"/>
      <c r="K1435" s="37"/>
      <c r="L1435" s="37"/>
      <c r="M1435" s="38"/>
      <c r="N1435" s="39"/>
      <c r="O1435" s="40"/>
      <c r="P1435" s="40"/>
      <c r="Q1435" s="34"/>
      <c r="R1435" s="34"/>
      <c r="S1435" s="41"/>
      <c r="T1435" s="36"/>
      <c r="U1435" s="36"/>
      <c r="V1435" s="42"/>
      <c r="W1435" s="42"/>
      <c r="X1435" s="42"/>
      <c r="Y1435" s="42"/>
      <c r="Z1435" s="36"/>
      <c r="AA1435" s="35"/>
      <c r="AB1435" s="48"/>
      <c r="AC1435" s="43"/>
      <c r="AD1435" s="44"/>
      <c r="AE1435" s="45"/>
      <c r="AF1435" s="36"/>
      <c r="AG1435" s="36"/>
      <c r="AH1435" s="36"/>
      <c r="AI1435" s="49"/>
      <c r="AJ1435" s="42"/>
      <c r="AK1435" s="113"/>
      <c r="AL1435" s="44"/>
      <c r="AM1435" s="46"/>
      <c r="AN1435" s="46"/>
      <c r="AO1435" s="46"/>
      <c r="AP1435" s="46"/>
      <c r="AQ1435" s="46"/>
      <c r="AR1435" s="46"/>
      <c r="BG1435" s="30">
        <f t="shared" si="74"/>
        <v>0</v>
      </c>
      <c r="BH1435" s="30" t="str">
        <f t="shared" si="75"/>
        <v>n/a</v>
      </c>
      <c r="BI1435" s="31" t="b">
        <f t="shared" si="76"/>
        <v>0</v>
      </c>
    </row>
    <row r="1436" spans="1:61" x14ac:dyDescent="0.15">
      <c r="A1436" s="29"/>
      <c r="B1436" s="32"/>
      <c r="C1436" s="33"/>
      <c r="D1436" s="33"/>
      <c r="E1436" s="47"/>
      <c r="F1436" s="41"/>
      <c r="G1436" s="34"/>
      <c r="H1436" s="35"/>
      <c r="I1436" s="35"/>
      <c r="J1436" s="36"/>
      <c r="K1436" s="37"/>
      <c r="L1436" s="37"/>
      <c r="M1436" s="38"/>
      <c r="N1436" s="39"/>
      <c r="O1436" s="40"/>
      <c r="P1436" s="40"/>
      <c r="Q1436" s="34"/>
      <c r="R1436" s="34"/>
      <c r="S1436" s="41"/>
      <c r="T1436" s="36"/>
      <c r="U1436" s="36"/>
      <c r="V1436" s="42"/>
      <c r="W1436" s="42"/>
      <c r="X1436" s="42"/>
      <c r="Y1436" s="42"/>
      <c r="Z1436" s="36"/>
      <c r="AA1436" s="35"/>
      <c r="AB1436" s="48"/>
      <c r="AC1436" s="43"/>
      <c r="AD1436" s="44"/>
      <c r="AE1436" s="45"/>
      <c r="AF1436" s="36"/>
      <c r="AG1436" s="36"/>
      <c r="AH1436" s="36"/>
      <c r="AI1436" s="49"/>
      <c r="AJ1436" s="42"/>
      <c r="AK1436" s="113"/>
      <c r="AL1436" s="44"/>
      <c r="AM1436" s="46"/>
      <c r="AN1436" s="46"/>
      <c r="AO1436" s="46"/>
      <c r="AP1436" s="46"/>
      <c r="AQ1436" s="46"/>
      <c r="AR1436" s="46"/>
      <c r="BG1436" s="30">
        <f t="shared" si="74"/>
        <v>0</v>
      </c>
      <c r="BH1436" s="30" t="str">
        <f t="shared" si="75"/>
        <v>n/a</v>
      </c>
      <c r="BI1436" s="31" t="b">
        <f t="shared" si="76"/>
        <v>0</v>
      </c>
    </row>
    <row r="1437" spans="1:61" x14ac:dyDescent="0.15">
      <c r="A1437" s="29"/>
      <c r="B1437" s="32"/>
      <c r="C1437" s="33"/>
      <c r="D1437" s="33"/>
      <c r="E1437" s="47"/>
      <c r="F1437" s="41"/>
      <c r="G1437" s="34"/>
      <c r="H1437" s="35"/>
      <c r="I1437" s="35"/>
      <c r="J1437" s="36"/>
      <c r="K1437" s="37"/>
      <c r="L1437" s="37"/>
      <c r="M1437" s="38"/>
      <c r="N1437" s="39"/>
      <c r="O1437" s="40"/>
      <c r="P1437" s="40"/>
      <c r="Q1437" s="34"/>
      <c r="R1437" s="34"/>
      <c r="S1437" s="41"/>
      <c r="T1437" s="36"/>
      <c r="U1437" s="36"/>
      <c r="V1437" s="42"/>
      <c r="W1437" s="42"/>
      <c r="X1437" s="42"/>
      <c r="Y1437" s="42"/>
      <c r="Z1437" s="36"/>
      <c r="AA1437" s="35"/>
      <c r="AB1437" s="48"/>
      <c r="AC1437" s="43"/>
      <c r="AD1437" s="44"/>
      <c r="AE1437" s="45"/>
      <c r="AF1437" s="36"/>
      <c r="AG1437" s="36"/>
      <c r="AH1437" s="36"/>
      <c r="AI1437" s="49"/>
      <c r="AJ1437" s="42"/>
      <c r="AK1437" s="113"/>
      <c r="AL1437" s="44"/>
      <c r="AM1437" s="46"/>
      <c r="AN1437" s="46"/>
      <c r="AO1437" s="46"/>
      <c r="AP1437" s="46"/>
      <c r="AQ1437" s="46"/>
      <c r="AR1437" s="46"/>
      <c r="BG1437" s="30">
        <f t="shared" si="74"/>
        <v>0</v>
      </c>
      <c r="BH1437" s="30" t="str">
        <f t="shared" si="75"/>
        <v>n/a</v>
      </c>
      <c r="BI1437" s="31" t="b">
        <f t="shared" si="76"/>
        <v>0</v>
      </c>
    </row>
    <row r="1438" spans="1:61" x14ac:dyDescent="0.15">
      <c r="A1438" s="29"/>
      <c r="B1438" s="32"/>
      <c r="C1438" s="33"/>
      <c r="D1438" s="33"/>
      <c r="E1438" s="47"/>
      <c r="F1438" s="41"/>
      <c r="G1438" s="34"/>
      <c r="H1438" s="35"/>
      <c r="I1438" s="35"/>
      <c r="J1438" s="36"/>
      <c r="K1438" s="37"/>
      <c r="L1438" s="37"/>
      <c r="M1438" s="38"/>
      <c r="N1438" s="39"/>
      <c r="O1438" s="40"/>
      <c r="P1438" s="40"/>
      <c r="Q1438" s="34"/>
      <c r="R1438" s="34"/>
      <c r="S1438" s="41"/>
      <c r="T1438" s="36"/>
      <c r="U1438" s="36"/>
      <c r="V1438" s="42"/>
      <c r="W1438" s="42"/>
      <c r="X1438" s="42"/>
      <c r="Y1438" s="42"/>
      <c r="Z1438" s="36"/>
      <c r="AA1438" s="35"/>
      <c r="AB1438" s="48"/>
      <c r="AC1438" s="43"/>
      <c r="AD1438" s="44"/>
      <c r="AE1438" s="45"/>
      <c r="AF1438" s="36"/>
      <c r="AG1438" s="36"/>
      <c r="AH1438" s="36"/>
      <c r="AI1438" s="49"/>
      <c r="AJ1438" s="42"/>
      <c r="AK1438" s="113"/>
      <c r="AL1438" s="44"/>
      <c r="AM1438" s="46"/>
      <c r="AN1438" s="46"/>
      <c r="AO1438" s="46"/>
      <c r="AP1438" s="46"/>
      <c r="AQ1438" s="46"/>
      <c r="AR1438" s="46"/>
      <c r="BG1438" s="30">
        <f t="shared" si="74"/>
        <v>0</v>
      </c>
      <c r="BH1438" s="30" t="str">
        <f t="shared" si="75"/>
        <v>n/a</v>
      </c>
      <c r="BI1438" s="31" t="b">
        <f t="shared" si="76"/>
        <v>0</v>
      </c>
    </row>
    <row r="1439" spans="1:61" x14ac:dyDescent="0.15">
      <c r="A1439" s="29"/>
      <c r="B1439" s="32"/>
      <c r="C1439" s="33"/>
      <c r="D1439" s="33"/>
      <c r="E1439" s="47"/>
      <c r="F1439" s="41"/>
      <c r="G1439" s="34"/>
      <c r="H1439" s="35"/>
      <c r="I1439" s="35"/>
      <c r="J1439" s="36"/>
      <c r="K1439" s="37"/>
      <c r="L1439" s="37"/>
      <c r="M1439" s="38"/>
      <c r="N1439" s="39"/>
      <c r="O1439" s="40"/>
      <c r="P1439" s="40"/>
      <c r="Q1439" s="34"/>
      <c r="R1439" s="34"/>
      <c r="S1439" s="41"/>
      <c r="T1439" s="36"/>
      <c r="U1439" s="36"/>
      <c r="V1439" s="42"/>
      <c r="W1439" s="42"/>
      <c r="X1439" s="42"/>
      <c r="Y1439" s="42"/>
      <c r="Z1439" s="36"/>
      <c r="AA1439" s="35"/>
      <c r="AB1439" s="48"/>
      <c r="AC1439" s="43"/>
      <c r="AD1439" s="44"/>
      <c r="AE1439" s="45"/>
      <c r="AF1439" s="36"/>
      <c r="AG1439" s="36"/>
      <c r="AH1439" s="36"/>
      <c r="AI1439" s="49"/>
      <c r="AJ1439" s="42"/>
      <c r="AK1439" s="113"/>
      <c r="AL1439" s="44"/>
      <c r="AM1439" s="46"/>
      <c r="AN1439" s="46"/>
      <c r="AO1439" s="46"/>
      <c r="AP1439" s="46"/>
      <c r="AQ1439" s="46"/>
      <c r="AR1439" s="46"/>
      <c r="BG1439" s="30">
        <f t="shared" si="74"/>
        <v>0</v>
      </c>
      <c r="BH1439" s="30" t="str">
        <f t="shared" si="75"/>
        <v>n/a</v>
      </c>
      <c r="BI1439" s="31" t="b">
        <f t="shared" si="76"/>
        <v>0</v>
      </c>
    </row>
    <row r="1440" spans="1:61" x14ac:dyDescent="0.15">
      <c r="A1440" s="29"/>
      <c r="B1440" s="32"/>
      <c r="C1440" s="33"/>
      <c r="D1440" s="33"/>
      <c r="E1440" s="47"/>
      <c r="F1440" s="41"/>
      <c r="G1440" s="34"/>
      <c r="H1440" s="35"/>
      <c r="I1440" s="35"/>
      <c r="J1440" s="36"/>
      <c r="K1440" s="37"/>
      <c r="L1440" s="37"/>
      <c r="M1440" s="38"/>
      <c r="N1440" s="39"/>
      <c r="O1440" s="40"/>
      <c r="P1440" s="40"/>
      <c r="Q1440" s="34"/>
      <c r="R1440" s="34"/>
      <c r="S1440" s="41"/>
      <c r="T1440" s="36"/>
      <c r="U1440" s="36"/>
      <c r="V1440" s="42"/>
      <c r="W1440" s="42"/>
      <c r="X1440" s="42"/>
      <c r="Y1440" s="42"/>
      <c r="Z1440" s="36"/>
      <c r="AA1440" s="35"/>
      <c r="AB1440" s="48"/>
      <c r="AC1440" s="43"/>
      <c r="AD1440" s="44"/>
      <c r="AE1440" s="45"/>
      <c r="AF1440" s="36"/>
      <c r="AG1440" s="36"/>
      <c r="AH1440" s="36"/>
      <c r="AI1440" s="49"/>
      <c r="AJ1440" s="42"/>
      <c r="AK1440" s="113"/>
      <c r="AL1440" s="44"/>
      <c r="AM1440" s="46"/>
      <c r="AN1440" s="46"/>
      <c r="AO1440" s="46"/>
      <c r="AP1440" s="46"/>
      <c r="AQ1440" s="46"/>
      <c r="AR1440" s="46"/>
      <c r="BG1440" s="30">
        <f t="shared" si="74"/>
        <v>0</v>
      </c>
      <c r="BH1440" s="30" t="str">
        <f t="shared" si="75"/>
        <v>n/a</v>
      </c>
      <c r="BI1440" s="31" t="b">
        <f t="shared" si="76"/>
        <v>0</v>
      </c>
    </row>
    <row r="1441" spans="1:61" x14ac:dyDescent="0.15">
      <c r="A1441" s="29"/>
      <c r="B1441" s="32"/>
      <c r="C1441" s="33"/>
      <c r="D1441" s="33"/>
      <c r="E1441" s="47"/>
      <c r="F1441" s="41"/>
      <c r="G1441" s="34"/>
      <c r="H1441" s="35"/>
      <c r="I1441" s="35"/>
      <c r="J1441" s="36"/>
      <c r="K1441" s="37"/>
      <c r="L1441" s="37"/>
      <c r="M1441" s="38"/>
      <c r="N1441" s="39"/>
      <c r="O1441" s="40"/>
      <c r="P1441" s="40"/>
      <c r="Q1441" s="34"/>
      <c r="R1441" s="34"/>
      <c r="S1441" s="41"/>
      <c r="T1441" s="36"/>
      <c r="U1441" s="36"/>
      <c r="V1441" s="42"/>
      <c r="W1441" s="42"/>
      <c r="X1441" s="42"/>
      <c r="Y1441" s="42"/>
      <c r="Z1441" s="36"/>
      <c r="AA1441" s="35"/>
      <c r="AB1441" s="48"/>
      <c r="AC1441" s="43"/>
      <c r="AD1441" s="44"/>
      <c r="AE1441" s="45"/>
      <c r="AF1441" s="36"/>
      <c r="AG1441" s="36"/>
      <c r="AH1441" s="36"/>
      <c r="AI1441" s="49"/>
      <c r="AJ1441" s="42"/>
      <c r="AK1441" s="113"/>
      <c r="AL1441" s="44"/>
      <c r="AM1441" s="46"/>
      <c r="AN1441" s="46"/>
      <c r="AO1441" s="46"/>
      <c r="AP1441" s="46"/>
      <c r="AQ1441" s="46"/>
      <c r="AR1441" s="46"/>
      <c r="BG1441" s="30">
        <f t="shared" si="74"/>
        <v>0</v>
      </c>
      <c r="BH1441" s="30" t="str">
        <f t="shared" si="75"/>
        <v>n/a</v>
      </c>
      <c r="BI1441" s="31" t="b">
        <f t="shared" si="76"/>
        <v>0</v>
      </c>
    </row>
    <row r="1442" spans="1:61" x14ac:dyDescent="0.15">
      <c r="A1442" s="29"/>
      <c r="B1442" s="32"/>
      <c r="C1442" s="33"/>
      <c r="D1442" s="33"/>
      <c r="E1442" s="47"/>
      <c r="F1442" s="41"/>
      <c r="G1442" s="34"/>
      <c r="H1442" s="35"/>
      <c r="I1442" s="35"/>
      <c r="J1442" s="36"/>
      <c r="K1442" s="37"/>
      <c r="L1442" s="37"/>
      <c r="M1442" s="38"/>
      <c r="N1442" s="39"/>
      <c r="O1442" s="40"/>
      <c r="P1442" s="40"/>
      <c r="Q1442" s="34"/>
      <c r="R1442" s="34"/>
      <c r="S1442" s="41"/>
      <c r="T1442" s="36"/>
      <c r="U1442" s="36"/>
      <c r="V1442" s="42"/>
      <c r="W1442" s="42"/>
      <c r="X1442" s="42"/>
      <c r="Y1442" s="42"/>
      <c r="Z1442" s="36"/>
      <c r="AA1442" s="35"/>
      <c r="AB1442" s="48"/>
      <c r="AC1442" s="43"/>
      <c r="AD1442" s="44"/>
      <c r="AE1442" s="45"/>
      <c r="AF1442" s="36"/>
      <c r="AG1442" s="36"/>
      <c r="AH1442" s="36"/>
      <c r="AI1442" s="49"/>
      <c r="AJ1442" s="42"/>
      <c r="AK1442" s="113"/>
      <c r="AL1442" s="44"/>
      <c r="AM1442" s="46"/>
      <c r="AN1442" s="46"/>
      <c r="AO1442" s="46"/>
      <c r="AP1442" s="46"/>
      <c r="AQ1442" s="46"/>
      <c r="AR1442" s="46"/>
      <c r="BG1442" s="30">
        <f t="shared" si="74"/>
        <v>0</v>
      </c>
      <c r="BH1442" s="30" t="str">
        <f t="shared" si="75"/>
        <v>n/a</v>
      </c>
      <c r="BI1442" s="31" t="b">
        <f t="shared" si="76"/>
        <v>0</v>
      </c>
    </row>
    <row r="1443" spans="1:61" x14ac:dyDescent="0.15">
      <c r="A1443" s="29"/>
      <c r="B1443" s="32"/>
      <c r="C1443" s="33"/>
      <c r="D1443" s="33"/>
      <c r="E1443" s="47"/>
      <c r="F1443" s="41"/>
      <c r="G1443" s="34"/>
      <c r="H1443" s="35"/>
      <c r="I1443" s="35"/>
      <c r="J1443" s="36"/>
      <c r="K1443" s="37"/>
      <c r="L1443" s="37"/>
      <c r="M1443" s="38"/>
      <c r="N1443" s="39"/>
      <c r="O1443" s="40"/>
      <c r="P1443" s="40"/>
      <c r="Q1443" s="34"/>
      <c r="R1443" s="34"/>
      <c r="S1443" s="41"/>
      <c r="T1443" s="36"/>
      <c r="U1443" s="36"/>
      <c r="V1443" s="42"/>
      <c r="W1443" s="42"/>
      <c r="X1443" s="42"/>
      <c r="Y1443" s="42"/>
      <c r="Z1443" s="36"/>
      <c r="AA1443" s="35"/>
      <c r="AB1443" s="48"/>
      <c r="AC1443" s="43"/>
      <c r="AD1443" s="44"/>
      <c r="AE1443" s="45"/>
      <c r="AF1443" s="36"/>
      <c r="AG1443" s="36"/>
      <c r="AH1443" s="36"/>
      <c r="AI1443" s="49"/>
      <c r="AJ1443" s="42"/>
      <c r="AK1443" s="113"/>
      <c r="AL1443" s="44"/>
      <c r="AM1443" s="46"/>
      <c r="AN1443" s="46"/>
      <c r="AO1443" s="46"/>
      <c r="AP1443" s="46"/>
      <c r="AQ1443" s="46"/>
      <c r="AR1443" s="46"/>
      <c r="BG1443" s="30">
        <f t="shared" si="74"/>
        <v>0</v>
      </c>
      <c r="BH1443" s="30" t="str">
        <f t="shared" si="75"/>
        <v>n/a</v>
      </c>
      <c r="BI1443" s="31" t="b">
        <f t="shared" si="76"/>
        <v>0</v>
      </c>
    </row>
    <row r="1444" spans="1:61" x14ac:dyDescent="0.15">
      <c r="A1444" s="29"/>
      <c r="B1444" s="32"/>
      <c r="C1444" s="33"/>
      <c r="D1444" s="33"/>
      <c r="E1444" s="47"/>
      <c r="F1444" s="41"/>
      <c r="G1444" s="34"/>
      <c r="H1444" s="35"/>
      <c r="I1444" s="35"/>
      <c r="J1444" s="36"/>
      <c r="K1444" s="37"/>
      <c r="L1444" s="37"/>
      <c r="M1444" s="38"/>
      <c r="N1444" s="39"/>
      <c r="O1444" s="40"/>
      <c r="P1444" s="40"/>
      <c r="Q1444" s="34"/>
      <c r="R1444" s="34"/>
      <c r="S1444" s="41"/>
      <c r="T1444" s="36"/>
      <c r="U1444" s="36"/>
      <c r="V1444" s="42"/>
      <c r="W1444" s="42"/>
      <c r="X1444" s="42"/>
      <c r="Y1444" s="42"/>
      <c r="Z1444" s="36"/>
      <c r="AA1444" s="35"/>
      <c r="AB1444" s="48"/>
      <c r="AC1444" s="43"/>
      <c r="AD1444" s="44"/>
      <c r="AE1444" s="45"/>
      <c r="AF1444" s="36"/>
      <c r="AG1444" s="36"/>
      <c r="AH1444" s="36"/>
      <c r="AI1444" s="49"/>
      <c r="AJ1444" s="42"/>
      <c r="AK1444" s="113"/>
      <c r="AL1444" s="44"/>
      <c r="AM1444" s="46"/>
      <c r="AN1444" s="46"/>
      <c r="AO1444" s="46"/>
      <c r="AP1444" s="46"/>
      <c r="AQ1444" s="46"/>
      <c r="AR1444" s="46"/>
      <c r="BG1444" s="30">
        <f t="shared" si="74"/>
        <v>0</v>
      </c>
      <c r="BH1444" s="30" t="str">
        <f t="shared" si="75"/>
        <v>n/a</v>
      </c>
      <c r="BI1444" s="31" t="b">
        <f t="shared" si="76"/>
        <v>0</v>
      </c>
    </row>
    <row r="1445" spans="1:61" x14ac:dyDescent="0.15">
      <c r="A1445" s="29"/>
      <c r="B1445" s="32"/>
      <c r="C1445" s="33"/>
      <c r="D1445" s="33"/>
      <c r="E1445" s="47"/>
      <c r="F1445" s="41"/>
      <c r="G1445" s="34"/>
      <c r="H1445" s="35"/>
      <c r="I1445" s="35"/>
      <c r="J1445" s="36"/>
      <c r="K1445" s="37"/>
      <c r="L1445" s="37"/>
      <c r="M1445" s="38"/>
      <c r="N1445" s="39"/>
      <c r="O1445" s="40"/>
      <c r="P1445" s="40"/>
      <c r="Q1445" s="34"/>
      <c r="R1445" s="34"/>
      <c r="S1445" s="41"/>
      <c r="T1445" s="36"/>
      <c r="U1445" s="36"/>
      <c r="V1445" s="42"/>
      <c r="W1445" s="42"/>
      <c r="X1445" s="42"/>
      <c r="Y1445" s="42"/>
      <c r="Z1445" s="36"/>
      <c r="AA1445" s="35"/>
      <c r="AB1445" s="48"/>
      <c r="AC1445" s="43"/>
      <c r="AD1445" s="44"/>
      <c r="AE1445" s="45"/>
      <c r="AF1445" s="36"/>
      <c r="AG1445" s="36"/>
      <c r="AH1445" s="36"/>
      <c r="AI1445" s="49"/>
      <c r="AJ1445" s="42"/>
      <c r="AK1445" s="113"/>
      <c r="AL1445" s="44"/>
      <c r="AM1445" s="46"/>
      <c r="AN1445" s="46"/>
      <c r="AO1445" s="46"/>
      <c r="AP1445" s="46"/>
      <c r="AQ1445" s="46"/>
      <c r="AR1445" s="46"/>
      <c r="BG1445" s="30">
        <f t="shared" si="74"/>
        <v>0</v>
      </c>
      <c r="BH1445" s="30" t="str">
        <f t="shared" si="75"/>
        <v>n/a</v>
      </c>
      <c r="BI1445" s="31" t="b">
        <f t="shared" si="76"/>
        <v>0</v>
      </c>
    </row>
    <row r="1446" spans="1:61" x14ac:dyDescent="0.15">
      <c r="A1446" s="29"/>
      <c r="B1446" s="32"/>
      <c r="C1446" s="33"/>
      <c r="D1446" s="33"/>
      <c r="E1446" s="47"/>
      <c r="F1446" s="41"/>
      <c r="G1446" s="34"/>
      <c r="H1446" s="35"/>
      <c r="I1446" s="35"/>
      <c r="J1446" s="36"/>
      <c r="K1446" s="37"/>
      <c r="L1446" s="37"/>
      <c r="M1446" s="38"/>
      <c r="N1446" s="39"/>
      <c r="O1446" s="40"/>
      <c r="P1446" s="40"/>
      <c r="Q1446" s="34"/>
      <c r="R1446" s="34"/>
      <c r="S1446" s="41"/>
      <c r="T1446" s="36"/>
      <c r="U1446" s="36"/>
      <c r="V1446" s="42"/>
      <c r="W1446" s="42"/>
      <c r="X1446" s="42"/>
      <c r="Y1446" s="42"/>
      <c r="Z1446" s="36"/>
      <c r="AA1446" s="35"/>
      <c r="AB1446" s="48"/>
      <c r="AC1446" s="43"/>
      <c r="AD1446" s="44"/>
      <c r="AE1446" s="45"/>
      <c r="AF1446" s="36"/>
      <c r="AG1446" s="36"/>
      <c r="AH1446" s="36"/>
      <c r="AI1446" s="49"/>
      <c r="AJ1446" s="42"/>
      <c r="AK1446" s="113"/>
      <c r="AL1446" s="44"/>
      <c r="AM1446" s="46"/>
      <c r="AN1446" s="46"/>
      <c r="AO1446" s="46"/>
      <c r="AP1446" s="46"/>
      <c r="AQ1446" s="46"/>
      <c r="AR1446" s="46"/>
      <c r="BG1446" s="30">
        <f t="shared" si="74"/>
        <v>0</v>
      </c>
      <c r="BH1446" s="30" t="str">
        <f t="shared" si="75"/>
        <v>n/a</v>
      </c>
      <c r="BI1446" s="31" t="b">
        <f t="shared" si="76"/>
        <v>0</v>
      </c>
    </row>
    <row r="1447" spans="1:61" x14ac:dyDescent="0.15">
      <c r="A1447" s="29"/>
      <c r="B1447" s="32"/>
      <c r="C1447" s="33"/>
      <c r="D1447" s="33"/>
      <c r="E1447" s="47"/>
      <c r="F1447" s="41"/>
      <c r="G1447" s="34"/>
      <c r="H1447" s="35"/>
      <c r="I1447" s="35"/>
      <c r="J1447" s="36"/>
      <c r="K1447" s="37"/>
      <c r="L1447" s="37"/>
      <c r="M1447" s="38"/>
      <c r="N1447" s="39"/>
      <c r="O1447" s="40"/>
      <c r="P1447" s="40"/>
      <c r="Q1447" s="34"/>
      <c r="R1447" s="34"/>
      <c r="S1447" s="41"/>
      <c r="T1447" s="36"/>
      <c r="U1447" s="36"/>
      <c r="V1447" s="42"/>
      <c r="W1447" s="42"/>
      <c r="X1447" s="42"/>
      <c r="Y1447" s="42"/>
      <c r="Z1447" s="36"/>
      <c r="AA1447" s="35"/>
      <c r="AB1447" s="48"/>
      <c r="AC1447" s="43"/>
      <c r="AD1447" s="44"/>
      <c r="AE1447" s="45"/>
      <c r="AF1447" s="36"/>
      <c r="AG1447" s="36"/>
      <c r="AH1447" s="36"/>
      <c r="AI1447" s="49"/>
      <c r="AJ1447" s="42"/>
      <c r="AK1447" s="113"/>
      <c r="AL1447" s="44"/>
      <c r="AM1447" s="46"/>
      <c r="AN1447" s="46"/>
      <c r="AO1447" s="46"/>
      <c r="AP1447" s="46"/>
      <c r="AQ1447" s="46"/>
      <c r="AR1447" s="46"/>
      <c r="BG1447" s="30">
        <f t="shared" si="74"/>
        <v>0</v>
      </c>
      <c r="BH1447" s="30" t="str">
        <f t="shared" si="75"/>
        <v>n/a</v>
      </c>
      <c r="BI1447" s="31" t="b">
        <f t="shared" si="76"/>
        <v>0</v>
      </c>
    </row>
    <row r="1448" spans="1:61" x14ac:dyDescent="0.15">
      <c r="A1448" s="29"/>
      <c r="B1448" s="32"/>
      <c r="C1448" s="33"/>
      <c r="D1448" s="33"/>
      <c r="E1448" s="47"/>
      <c r="F1448" s="41"/>
      <c r="G1448" s="34"/>
      <c r="H1448" s="35"/>
      <c r="I1448" s="35"/>
      <c r="J1448" s="36"/>
      <c r="K1448" s="37"/>
      <c r="L1448" s="37"/>
      <c r="M1448" s="38"/>
      <c r="N1448" s="39"/>
      <c r="O1448" s="40"/>
      <c r="P1448" s="40"/>
      <c r="Q1448" s="34"/>
      <c r="R1448" s="34"/>
      <c r="S1448" s="41"/>
      <c r="T1448" s="36"/>
      <c r="U1448" s="36"/>
      <c r="V1448" s="42"/>
      <c r="W1448" s="42"/>
      <c r="X1448" s="42"/>
      <c r="Y1448" s="42"/>
      <c r="Z1448" s="36"/>
      <c r="AA1448" s="35"/>
      <c r="AB1448" s="48"/>
      <c r="AC1448" s="43"/>
      <c r="AD1448" s="44"/>
      <c r="AE1448" s="45"/>
      <c r="AF1448" s="36"/>
      <c r="AG1448" s="36"/>
      <c r="AH1448" s="36"/>
      <c r="AI1448" s="49"/>
      <c r="AJ1448" s="42"/>
      <c r="AK1448" s="113"/>
      <c r="AL1448" s="44"/>
      <c r="AM1448" s="46"/>
      <c r="AN1448" s="46"/>
      <c r="AO1448" s="46"/>
      <c r="AP1448" s="46"/>
      <c r="AQ1448" s="46"/>
      <c r="AR1448" s="46"/>
      <c r="BG1448" s="30">
        <f t="shared" si="74"/>
        <v>0</v>
      </c>
      <c r="BH1448" s="30" t="str">
        <f t="shared" si="75"/>
        <v>n/a</v>
      </c>
      <c r="BI1448" s="31" t="b">
        <f t="shared" si="76"/>
        <v>0</v>
      </c>
    </row>
    <row r="1449" spans="1:61" x14ac:dyDescent="0.15">
      <c r="A1449" s="29"/>
      <c r="B1449" s="32"/>
      <c r="C1449" s="33"/>
      <c r="D1449" s="33"/>
      <c r="E1449" s="47"/>
      <c r="F1449" s="41"/>
      <c r="G1449" s="34"/>
      <c r="H1449" s="35"/>
      <c r="I1449" s="35"/>
      <c r="J1449" s="36"/>
      <c r="K1449" s="37"/>
      <c r="L1449" s="37"/>
      <c r="M1449" s="38"/>
      <c r="N1449" s="39"/>
      <c r="O1449" s="40"/>
      <c r="P1449" s="40"/>
      <c r="Q1449" s="34"/>
      <c r="R1449" s="34"/>
      <c r="S1449" s="41"/>
      <c r="T1449" s="36"/>
      <c r="U1449" s="36"/>
      <c r="V1449" s="42"/>
      <c r="W1449" s="42"/>
      <c r="X1449" s="42"/>
      <c r="Y1449" s="42"/>
      <c r="Z1449" s="36"/>
      <c r="AA1449" s="35"/>
      <c r="AB1449" s="48"/>
      <c r="AC1449" s="43"/>
      <c r="AD1449" s="44"/>
      <c r="AE1449" s="45"/>
      <c r="AF1449" s="36"/>
      <c r="AG1449" s="36"/>
      <c r="AH1449" s="36"/>
      <c r="AI1449" s="49"/>
      <c r="AJ1449" s="42"/>
      <c r="AK1449" s="113"/>
      <c r="AL1449" s="44"/>
      <c r="AM1449" s="46"/>
      <c r="AN1449" s="46"/>
      <c r="AO1449" s="46"/>
      <c r="AP1449" s="46"/>
      <c r="AQ1449" s="46"/>
      <c r="AR1449" s="46"/>
      <c r="BG1449" s="30">
        <f t="shared" si="74"/>
        <v>0</v>
      </c>
      <c r="BH1449" s="30" t="str">
        <f t="shared" si="75"/>
        <v>n/a</v>
      </c>
      <c r="BI1449" s="31" t="b">
        <f t="shared" si="76"/>
        <v>0</v>
      </c>
    </row>
    <row r="1450" spans="1:61" x14ac:dyDescent="0.15">
      <c r="A1450" s="29"/>
      <c r="B1450" s="32"/>
      <c r="C1450" s="33"/>
      <c r="D1450" s="33"/>
      <c r="E1450" s="47"/>
      <c r="F1450" s="41"/>
      <c r="G1450" s="34"/>
      <c r="H1450" s="35"/>
      <c r="I1450" s="35"/>
      <c r="J1450" s="36"/>
      <c r="K1450" s="37"/>
      <c r="L1450" s="37"/>
      <c r="M1450" s="38"/>
      <c r="N1450" s="39"/>
      <c r="O1450" s="40"/>
      <c r="P1450" s="40"/>
      <c r="Q1450" s="34"/>
      <c r="R1450" s="34"/>
      <c r="S1450" s="41"/>
      <c r="T1450" s="36"/>
      <c r="U1450" s="36"/>
      <c r="V1450" s="42"/>
      <c r="W1450" s="42"/>
      <c r="X1450" s="42"/>
      <c r="Y1450" s="42"/>
      <c r="Z1450" s="36"/>
      <c r="AA1450" s="35"/>
      <c r="AB1450" s="48"/>
      <c r="AC1450" s="43"/>
      <c r="AD1450" s="44"/>
      <c r="AE1450" s="45"/>
      <c r="AF1450" s="36"/>
      <c r="AG1450" s="36"/>
      <c r="AH1450" s="36"/>
      <c r="AI1450" s="49"/>
      <c r="AJ1450" s="42"/>
      <c r="AK1450" s="113"/>
      <c r="AL1450" s="44"/>
      <c r="AM1450" s="46"/>
      <c r="AN1450" s="46"/>
      <c r="AO1450" s="46"/>
      <c r="AP1450" s="46"/>
      <c r="AQ1450" s="46"/>
      <c r="AR1450" s="46"/>
      <c r="BG1450" s="30">
        <f t="shared" si="74"/>
        <v>0</v>
      </c>
      <c r="BH1450" s="30" t="str">
        <f t="shared" si="75"/>
        <v>n/a</v>
      </c>
      <c r="BI1450" s="31" t="b">
        <f t="shared" si="76"/>
        <v>0</v>
      </c>
    </row>
    <row r="1451" spans="1:61" x14ac:dyDescent="0.15">
      <c r="A1451" s="29"/>
      <c r="B1451" s="32"/>
      <c r="C1451" s="33"/>
      <c r="D1451" s="33"/>
      <c r="E1451" s="47"/>
      <c r="F1451" s="41"/>
      <c r="G1451" s="34"/>
      <c r="H1451" s="35"/>
      <c r="I1451" s="35"/>
      <c r="J1451" s="36"/>
      <c r="K1451" s="37"/>
      <c r="L1451" s="37"/>
      <c r="M1451" s="38"/>
      <c r="N1451" s="39"/>
      <c r="O1451" s="40"/>
      <c r="P1451" s="40"/>
      <c r="Q1451" s="34"/>
      <c r="R1451" s="34"/>
      <c r="S1451" s="41"/>
      <c r="T1451" s="36"/>
      <c r="U1451" s="36"/>
      <c r="V1451" s="42"/>
      <c r="W1451" s="42"/>
      <c r="X1451" s="42"/>
      <c r="Y1451" s="42"/>
      <c r="Z1451" s="36"/>
      <c r="AA1451" s="35"/>
      <c r="AB1451" s="48"/>
      <c r="AC1451" s="43"/>
      <c r="AD1451" s="44"/>
      <c r="AE1451" s="45"/>
      <c r="AF1451" s="36"/>
      <c r="AG1451" s="36"/>
      <c r="AH1451" s="36"/>
      <c r="AI1451" s="49"/>
      <c r="AJ1451" s="42"/>
      <c r="AK1451" s="113"/>
      <c r="AL1451" s="44"/>
      <c r="AM1451" s="46"/>
      <c r="AN1451" s="46"/>
      <c r="AO1451" s="46"/>
      <c r="AP1451" s="46"/>
      <c r="AQ1451" s="46"/>
      <c r="AR1451" s="46"/>
      <c r="BG1451" s="30">
        <f t="shared" si="74"/>
        <v>0</v>
      </c>
      <c r="BH1451" s="30" t="str">
        <f t="shared" si="75"/>
        <v>n/a</v>
      </c>
      <c r="BI1451" s="31" t="b">
        <f t="shared" si="76"/>
        <v>0</v>
      </c>
    </row>
    <row r="1452" spans="1:61" x14ac:dyDescent="0.15">
      <c r="A1452" s="29"/>
      <c r="B1452" s="32"/>
      <c r="C1452" s="33"/>
      <c r="D1452" s="33"/>
      <c r="E1452" s="47"/>
      <c r="F1452" s="41"/>
      <c r="G1452" s="34"/>
      <c r="H1452" s="35"/>
      <c r="I1452" s="35"/>
      <c r="J1452" s="36"/>
      <c r="K1452" s="37"/>
      <c r="L1452" s="37"/>
      <c r="M1452" s="38"/>
      <c r="N1452" s="39"/>
      <c r="O1452" s="40"/>
      <c r="P1452" s="40"/>
      <c r="Q1452" s="34"/>
      <c r="R1452" s="34"/>
      <c r="S1452" s="41"/>
      <c r="T1452" s="36"/>
      <c r="U1452" s="36"/>
      <c r="V1452" s="42"/>
      <c r="W1452" s="42"/>
      <c r="X1452" s="42"/>
      <c r="Y1452" s="42"/>
      <c r="Z1452" s="36"/>
      <c r="AA1452" s="35"/>
      <c r="AB1452" s="48"/>
      <c r="AC1452" s="43"/>
      <c r="AD1452" s="44"/>
      <c r="AE1452" s="45"/>
      <c r="AF1452" s="36"/>
      <c r="AG1452" s="36"/>
      <c r="AH1452" s="36"/>
      <c r="AI1452" s="49"/>
      <c r="AJ1452" s="42"/>
      <c r="AK1452" s="113"/>
      <c r="AL1452" s="44"/>
      <c r="AM1452" s="46"/>
      <c r="AN1452" s="46"/>
      <c r="AO1452" s="46"/>
      <c r="AP1452" s="46"/>
      <c r="AQ1452" s="46"/>
      <c r="AR1452" s="46"/>
      <c r="BG1452" s="30">
        <f t="shared" si="74"/>
        <v>0</v>
      </c>
      <c r="BH1452" s="30" t="str">
        <f t="shared" si="75"/>
        <v>n/a</v>
      </c>
      <c r="BI1452" s="31" t="b">
        <f t="shared" si="76"/>
        <v>0</v>
      </c>
    </row>
    <row r="1453" spans="1:61" x14ac:dyDescent="0.15">
      <c r="A1453" s="29"/>
      <c r="B1453" s="32"/>
      <c r="C1453" s="33"/>
      <c r="D1453" s="33"/>
      <c r="E1453" s="47"/>
      <c r="F1453" s="41"/>
      <c r="G1453" s="34"/>
      <c r="H1453" s="35"/>
      <c r="I1453" s="35"/>
      <c r="J1453" s="36"/>
      <c r="K1453" s="37"/>
      <c r="L1453" s="37"/>
      <c r="M1453" s="38"/>
      <c r="N1453" s="39"/>
      <c r="O1453" s="40"/>
      <c r="P1453" s="40"/>
      <c r="Q1453" s="34"/>
      <c r="R1453" s="34"/>
      <c r="S1453" s="41"/>
      <c r="T1453" s="36"/>
      <c r="U1453" s="36"/>
      <c r="V1453" s="42"/>
      <c r="W1453" s="42"/>
      <c r="X1453" s="42"/>
      <c r="Y1453" s="42"/>
      <c r="Z1453" s="36"/>
      <c r="AA1453" s="35"/>
      <c r="AB1453" s="48"/>
      <c r="AC1453" s="43"/>
      <c r="AD1453" s="44"/>
      <c r="AE1453" s="45"/>
      <c r="AF1453" s="36"/>
      <c r="AG1453" s="36"/>
      <c r="AH1453" s="36"/>
      <c r="AI1453" s="49"/>
      <c r="AJ1453" s="42"/>
      <c r="AK1453" s="113"/>
      <c r="AL1453" s="44"/>
      <c r="AM1453" s="46"/>
      <c r="AN1453" s="46"/>
      <c r="AO1453" s="46"/>
      <c r="AP1453" s="46"/>
      <c r="AQ1453" s="46"/>
      <c r="AR1453" s="46"/>
      <c r="BG1453" s="30">
        <f t="shared" si="74"/>
        <v>0</v>
      </c>
      <c r="BH1453" s="30" t="str">
        <f t="shared" si="75"/>
        <v>n/a</v>
      </c>
      <c r="BI1453" s="31" t="b">
        <f t="shared" si="76"/>
        <v>0</v>
      </c>
    </row>
    <row r="1454" spans="1:61" x14ac:dyDescent="0.15">
      <c r="A1454" s="29"/>
      <c r="B1454" s="32"/>
      <c r="C1454" s="33"/>
      <c r="D1454" s="33"/>
      <c r="E1454" s="47"/>
      <c r="F1454" s="41"/>
      <c r="G1454" s="34"/>
      <c r="H1454" s="35"/>
      <c r="I1454" s="35"/>
      <c r="J1454" s="36"/>
      <c r="K1454" s="37"/>
      <c r="L1454" s="37"/>
      <c r="M1454" s="38"/>
      <c r="N1454" s="39"/>
      <c r="O1454" s="40"/>
      <c r="P1454" s="40"/>
      <c r="Q1454" s="34"/>
      <c r="R1454" s="34"/>
      <c r="S1454" s="41"/>
      <c r="T1454" s="36"/>
      <c r="U1454" s="36"/>
      <c r="V1454" s="42"/>
      <c r="W1454" s="42"/>
      <c r="X1454" s="42"/>
      <c r="Y1454" s="42"/>
      <c r="Z1454" s="36"/>
      <c r="AA1454" s="35"/>
      <c r="AB1454" s="48"/>
      <c r="AC1454" s="43"/>
      <c r="AD1454" s="44"/>
      <c r="AE1454" s="45"/>
      <c r="AF1454" s="36"/>
      <c r="AG1454" s="36"/>
      <c r="AH1454" s="36"/>
      <c r="AI1454" s="49"/>
      <c r="AJ1454" s="42"/>
      <c r="AK1454" s="113"/>
      <c r="AL1454" s="44"/>
      <c r="AM1454" s="46"/>
      <c r="AN1454" s="46"/>
      <c r="AO1454" s="46"/>
      <c r="AP1454" s="46"/>
      <c r="AQ1454" s="46"/>
      <c r="AR1454" s="46"/>
      <c r="BG1454" s="30">
        <f t="shared" si="74"/>
        <v>0</v>
      </c>
      <c r="BH1454" s="30" t="str">
        <f t="shared" si="75"/>
        <v>n/a</v>
      </c>
      <c r="BI1454" s="31" t="b">
        <f t="shared" si="76"/>
        <v>0</v>
      </c>
    </row>
    <row r="1455" spans="1:61" x14ac:dyDescent="0.15">
      <c r="A1455" s="29"/>
      <c r="B1455" s="32"/>
      <c r="C1455" s="33"/>
      <c r="D1455" s="33"/>
      <c r="E1455" s="47"/>
      <c r="F1455" s="41"/>
      <c r="G1455" s="34"/>
      <c r="H1455" s="35"/>
      <c r="I1455" s="35"/>
      <c r="J1455" s="36"/>
      <c r="K1455" s="37"/>
      <c r="L1455" s="37"/>
      <c r="M1455" s="38"/>
      <c r="N1455" s="39"/>
      <c r="O1455" s="40"/>
      <c r="P1455" s="40"/>
      <c r="Q1455" s="34"/>
      <c r="R1455" s="34"/>
      <c r="S1455" s="41"/>
      <c r="T1455" s="36"/>
      <c r="U1455" s="36"/>
      <c r="V1455" s="42"/>
      <c r="W1455" s="42"/>
      <c r="X1455" s="42"/>
      <c r="Y1455" s="42"/>
      <c r="Z1455" s="36"/>
      <c r="AA1455" s="35"/>
      <c r="AB1455" s="48"/>
      <c r="AC1455" s="43"/>
      <c r="AD1455" s="44"/>
      <c r="AE1455" s="45"/>
      <c r="AF1455" s="36"/>
      <c r="AG1455" s="36"/>
      <c r="AH1455" s="36"/>
      <c r="AI1455" s="49"/>
      <c r="AJ1455" s="42"/>
      <c r="AK1455" s="113"/>
      <c r="AL1455" s="44"/>
      <c r="AM1455" s="46"/>
      <c r="AN1455" s="46"/>
      <c r="AO1455" s="46"/>
      <c r="AP1455" s="46"/>
      <c r="AQ1455" s="46"/>
      <c r="AR1455" s="46"/>
      <c r="BG1455" s="30">
        <f t="shared" si="74"/>
        <v>0</v>
      </c>
      <c r="BH1455" s="30" t="str">
        <f t="shared" si="75"/>
        <v>n/a</v>
      </c>
      <c r="BI1455" s="31" t="b">
        <f t="shared" si="76"/>
        <v>0</v>
      </c>
    </row>
    <row r="1456" spans="1:61" x14ac:dyDescent="0.15">
      <c r="A1456" s="29"/>
      <c r="B1456" s="32"/>
      <c r="C1456" s="33"/>
      <c r="D1456" s="33"/>
      <c r="E1456" s="47"/>
      <c r="F1456" s="41"/>
      <c r="G1456" s="34"/>
      <c r="H1456" s="35"/>
      <c r="I1456" s="35"/>
      <c r="J1456" s="36"/>
      <c r="K1456" s="37"/>
      <c r="L1456" s="37"/>
      <c r="M1456" s="38"/>
      <c r="N1456" s="39"/>
      <c r="O1456" s="40"/>
      <c r="P1456" s="40"/>
      <c r="Q1456" s="34"/>
      <c r="R1456" s="34"/>
      <c r="S1456" s="41"/>
      <c r="T1456" s="36"/>
      <c r="U1456" s="36"/>
      <c r="V1456" s="42"/>
      <c r="W1456" s="42"/>
      <c r="X1456" s="42"/>
      <c r="Y1456" s="42"/>
      <c r="Z1456" s="36"/>
      <c r="AA1456" s="35"/>
      <c r="AB1456" s="48"/>
      <c r="AC1456" s="43"/>
      <c r="AD1456" s="44"/>
      <c r="AE1456" s="45"/>
      <c r="AF1456" s="36"/>
      <c r="AG1456" s="36"/>
      <c r="AH1456" s="36"/>
      <c r="AI1456" s="49"/>
      <c r="AJ1456" s="42"/>
      <c r="AK1456" s="113"/>
      <c r="AL1456" s="44"/>
      <c r="AM1456" s="46"/>
      <c r="AN1456" s="46"/>
      <c r="AO1456" s="46"/>
      <c r="AP1456" s="46"/>
      <c r="AQ1456" s="46"/>
      <c r="AR1456" s="46"/>
      <c r="BG1456" s="30">
        <f t="shared" si="74"/>
        <v>0</v>
      </c>
      <c r="BH1456" s="30" t="str">
        <f t="shared" si="75"/>
        <v>n/a</v>
      </c>
      <c r="BI1456" s="31" t="b">
        <f t="shared" si="76"/>
        <v>0</v>
      </c>
    </row>
    <row r="1457" spans="1:61" x14ac:dyDescent="0.15">
      <c r="A1457" s="29"/>
      <c r="B1457" s="32"/>
      <c r="C1457" s="33"/>
      <c r="D1457" s="33"/>
      <c r="E1457" s="47"/>
      <c r="F1457" s="41"/>
      <c r="G1457" s="34"/>
      <c r="H1457" s="35"/>
      <c r="I1457" s="35"/>
      <c r="J1457" s="36"/>
      <c r="K1457" s="37"/>
      <c r="L1457" s="37"/>
      <c r="M1457" s="38"/>
      <c r="N1457" s="39"/>
      <c r="O1457" s="40"/>
      <c r="P1457" s="40"/>
      <c r="Q1457" s="34"/>
      <c r="R1457" s="34"/>
      <c r="S1457" s="41"/>
      <c r="T1457" s="36"/>
      <c r="U1457" s="36"/>
      <c r="V1457" s="42"/>
      <c r="W1457" s="42"/>
      <c r="X1457" s="42"/>
      <c r="Y1457" s="42"/>
      <c r="Z1457" s="36"/>
      <c r="AA1457" s="35"/>
      <c r="AB1457" s="48"/>
      <c r="AC1457" s="43"/>
      <c r="AD1457" s="44"/>
      <c r="AE1457" s="45"/>
      <c r="AF1457" s="36"/>
      <c r="AG1457" s="36"/>
      <c r="AH1457" s="36"/>
      <c r="AI1457" s="49"/>
      <c r="AJ1457" s="42"/>
      <c r="AK1457" s="113"/>
      <c r="AL1457" s="44"/>
      <c r="AM1457" s="46"/>
      <c r="AN1457" s="46"/>
      <c r="AO1457" s="46"/>
      <c r="AP1457" s="46"/>
      <c r="AQ1457" s="46"/>
      <c r="AR1457" s="46"/>
      <c r="BG1457" s="30">
        <f t="shared" ref="BG1457:BG1520" si="77">I1457-Q1457</f>
        <v>0</v>
      </c>
      <c r="BH1457" s="30" t="str">
        <f t="shared" ref="BH1457:BH1520" si="78">IF(O1457="HTM",365*5,IF(O1457="AFS",365*3,"n/a"))</f>
        <v>n/a</v>
      </c>
      <c r="BI1457" s="31" t="b">
        <f t="shared" si="76"/>
        <v>0</v>
      </c>
    </row>
    <row r="1458" spans="1:61" x14ac:dyDescent="0.15">
      <c r="A1458" s="29"/>
      <c r="B1458" s="32"/>
      <c r="C1458" s="33"/>
      <c r="D1458" s="33"/>
      <c r="E1458" s="47"/>
      <c r="F1458" s="41"/>
      <c r="G1458" s="34"/>
      <c r="H1458" s="35"/>
      <c r="I1458" s="35"/>
      <c r="J1458" s="36"/>
      <c r="K1458" s="37"/>
      <c r="L1458" s="37"/>
      <c r="M1458" s="38"/>
      <c r="N1458" s="39"/>
      <c r="O1458" s="40"/>
      <c r="P1458" s="40"/>
      <c r="Q1458" s="34"/>
      <c r="R1458" s="34"/>
      <c r="S1458" s="41"/>
      <c r="T1458" s="36"/>
      <c r="U1458" s="36"/>
      <c r="V1458" s="42"/>
      <c r="W1458" s="42"/>
      <c r="X1458" s="42"/>
      <c r="Y1458" s="42"/>
      <c r="Z1458" s="36"/>
      <c r="AA1458" s="35"/>
      <c r="AB1458" s="48"/>
      <c r="AC1458" s="43"/>
      <c r="AD1458" s="44"/>
      <c r="AE1458" s="45"/>
      <c r="AF1458" s="36"/>
      <c r="AG1458" s="36"/>
      <c r="AH1458" s="36"/>
      <c r="AI1458" s="49"/>
      <c r="AJ1458" s="42"/>
      <c r="AK1458" s="113"/>
      <c r="AL1458" s="44"/>
      <c r="AM1458" s="46"/>
      <c r="AN1458" s="46"/>
      <c r="AO1458" s="46"/>
      <c r="AP1458" s="46"/>
      <c r="AQ1458" s="46"/>
      <c r="AR1458" s="46"/>
      <c r="BG1458" s="30">
        <f t="shared" si="77"/>
        <v>0</v>
      </c>
      <c r="BH1458" s="30" t="str">
        <f t="shared" si="78"/>
        <v>n/a</v>
      </c>
      <c r="BI1458" s="31" t="b">
        <f t="shared" si="76"/>
        <v>0</v>
      </c>
    </row>
    <row r="1459" spans="1:61" x14ac:dyDescent="0.15">
      <c r="A1459" s="29"/>
      <c r="B1459" s="32"/>
      <c r="C1459" s="33"/>
      <c r="D1459" s="33"/>
      <c r="E1459" s="47"/>
      <c r="F1459" s="41"/>
      <c r="G1459" s="34"/>
      <c r="H1459" s="35"/>
      <c r="I1459" s="35"/>
      <c r="J1459" s="36"/>
      <c r="K1459" s="37"/>
      <c r="L1459" s="37"/>
      <c r="M1459" s="38"/>
      <c r="N1459" s="39"/>
      <c r="O1459" s="40"/>
      <c r="P1459" s="40"/>
      <c r="Q1459" s="34"/>
      <c r="R1459" s="34"/>
      <c r="S1459" s="41"/>
      <c r="T1459" s="36"/>
      <c r="U1459" s="36"/>
      <c r="V1459" s="42"/>
      <c r="W1459" s="42"/>
      <c r="X1459" s="42"/>
      <c r="Y1459" s="42"/>
      <c r="Z1459" s="36"/>
      <c r="AA1459" s="35"/>
      <c r="AB1459" s="48"/>
      <c r="AC1459" s="43"/>
      <c r="AD1459" s="44"/>
      <c r="AE1459" s="45"/>
      <c r="AF1459" s="36"/>
      <c r="AG1459" s="36"/>
      <c r="AH1459" s="36"/>
      <c r="AI1459" s="49"/>
      <c r="AJ1459" s="42"/>
      <c r="AK1459" s="113"/>
      <c r="AL1459" s="44"/>
      <c r="AM1459" s="46"/>
      <c r="AN1459" s="46"/>
      <c r="AO1459" s="46"/>
      <c r="AP1459" s="46"/>
      <c r="AQ1459" s="46"/>
      <c r="AR1459" s="46"/>
      <c r="BG1459" s="30">
        <f t="shared" si="77"/>
        <v>0</v>
      </c>
      <c r="BH1459" s="30" t="str">
        <f t="shared" si="78"/>
        <v>n/a</v>
      </c>
      <c r="BI1459" s="31" t="b">
        <f t="shared" ref="BI1459:BI1522" si="79">IF(BG1459&gt;BH1459,TRUE,FALSE)</f>
        <v>0</v>
      </c>
    </row>
    <row r="1460" spans="1:61" x14ac:dyDescent="0.15">
      <c r="A1460" s="29"/>
      <c r="B1460" s="32"/>
      <c r="C1460" s="33"/>
      <c r="D1460" s="33"/>
      <c r="E1460" s="47"/>
      <c r="F1460" s="41"/>
      <c r="G1460" s="34"/>
      <c r="H1460" s="35"/>
      <c r="I1460" s="35"/>
      <c r="J1460" s="36"/>
      <c r="K1460" s="37"/>
      <c r="L1460" s="37"/>
      <c r="M1460" s="38"/>
      <c r="N1460" s="39"/>
      <c r="O1460" s="40"/>
      <c r="P1460" s="40"/>
      <c r="Q1460" s="34"/>
      <c r="R1460" s="34"/>
      <c r="S1460" s="41"/>
      <c r="T1460" s="36"/>
      <c r="U1460" s="36"/>
      <c r="V1460" s="42"/>
      <c r="W1460" s="42"/>
      <c r="X1460" s="42"/>
      <c r="Y1460" s="42"/>
      <c r="Z1460" s="36"/>
      <c r="AA1460" s="35"/>
      <c r="AB1460" s="48"/>
      <c r="AC1460" s="43"/>
      <c r="AD1460" s="44"/>
      <c r="AE1460" s="45"/>
      <c r="AF1460" s="36"/>
      <c r="AG1460" s="36"/>
      <c r="AH1460" s="36"/>
      <c r="AI1460" s="49"/>
      <c r="AJ1460" s="42"/>
      <c r="AK1460" s="113"/>
      <c r="AL1460" s="44"/>
      <c r="AM1460" s="46"/>
      <c r="AN1460" s="46"/>
      <c r="AO1460" s="46"/>
      <c r="AP1460" s="46"/>
      <c r="AQ1460" s="46"/>
      <c r="AR1460" s="46"/>
      <c r="BG1460" s="30">
        <f t="shared" si="77"/>
        <v>0</v>
      </c>
      <c r="BH1460" s="30" t="str">
        <f t="shared" si="78"/>
        <v>n/a</v>
      </c>
      <c r="BI1460" s="31" t="b">
        <f t="shared" si="79"/>
        <v>0</v>
      </c>
    </row>
    <row r="1461" spans="1:61" x14ac:dyDescent="0.15">
      <c r="A1461" s="29"/>
      <c r="B1461" s="32"/>
      <c r="C1461" s="33"/>
      <c r="D1461" s="33"/>
      <c r="E1461" s="47"/>
      <c r="F1461" s="41"/>
      <c r="G1461" s="34"/>
      <c r="H1461" s="35"/>
      <c r="I1461" s="35"/>
      <c r="J1461" s="36"/>
      <c r="K1461" s="37"/>
      <c r="L1461" s="37"/>
      <c r="M1461" s="38"/>
      <c r="N1461" s="39"/>
      <c r="O1461" s="40"/>
      <c r="P1461" s="40"/>
      <c r="Q1461" s="34"/>
      <c r="R1461" s="34"/>
      <c r="S1461" s="41"/>
      <c r="T1461" s="36"/>
      <c r="U1461" s="36"/>
      <c r="V1461" s="42"/>
      <c r="W1461" s="42"/>
      <c r="X1461" s="42"/>
      <c r="Y1461" s="42"/>
      <c r="Z1461" s="36"/>
      <c r="AA1461" s="35"/>
      <c r="AB1461" s="48"/>
      <c r="AC1461" s="43"/>
      <c r="AD1461" s="44"/>
      <c r="AE1461" s="45"/>
      <c r="AF1461" s="36"/>
      <c r="AG1461" s="36"/>
      <c r="AH1461" s="36"/>
      <c r="AI1461" s="49"/>
      <c r="AJ1461" s="42"/>
      <c r="AK1461" s="113"/>
      <c r="AL1461" s="44"/>
      <c r="AM1461" s="46"/>
      <c r="AN1461" s="46"/>
      <c r="AO1461" s="46"/>
      <c r="AP1461" s="46"/>
      <c r="AQ1461" s="46"/>
      <c r="AR1461" s="46"/>
      <c r="BG1461" s="30">
        <f t="shared" si="77"/>
        <v>0</v>
      </c>
      <c r="BH1461" s="30" t="str">
        <f t="shared" si="78"/>
        <v>n/a</v>
      </c>
      <c r="BI1461" s="31" t="b">
        <f t="shared" si="79"/>
        <v>0</v>
      </c>
    </row>
    <row r="1462" spans="1:61" x14ac:dyDescent="0.15">
      <c r="A1462" s="29"/>
      <c r="B1462" s="32"/>
      <c r="C1462" s="33"/>
      <c r="D1462" s="33"/>
      <c r="E1462" s="47"/>
      <c r="F1462" s="41"/>
      <c r="G1462" s="34"/>
      <c r="H1462" s="35"/>
      <c r="I1462" s="35"/>
      <c r="J1462" s="36"/>
      <c r="K1462" s="37"/>
      <c r="L1462" s="37"/>
      <c r="M1462" s="38"/>
      <c r="N1462" s="39"/>
      <c r="O1462" s="40"/>
      <c r="P1462" s="40"/>
      <c r="Q1462" s="34"/>
      <c r="R1462" s="34"/>
      <c r="S1462" s="41"/>
      <c r="T1462" s="36"/>
      <c r="U1462" s="36"/>
      <c r="V1462" s="42"/>
      <c r="W1462" s="42"/>
      <c r="X1462" s="42"/>
      <c r="Y1462" s="42"/>
      <c r="Z1462" s="36"/>
      <c r="AA1462" s="35"/>
      <c r="AB1462" s="48"/>
      <c r="AC1462" s="43"/>
      <c r="AD1462" s="44"/>
      <c r="AE1462" s="45"/>
      <c r="AF1462" s="36"/>
      <c r="AG1462" s="36"/>
      <c r="AH1462" s="36"/>
      <c r="AI1462" s="49"/>
      <c r="AJ1462" s="42"/>
      <c r="AK1462" s="113"/>
      <c r="AL1462" s="44"/>
      <c r="AM1462" s="46"/>
      <c r="AN1462" s="46"/>
      <c r="AO1462" s="46"/>
      <c r="AP1462" s="46"/>
      <c r="AQ1462" s="46"/>
      <c r="AR1462" s="46"/>
      <c r="BG1462" s="30">
        <f t="shared" si="77"/>
        <v>0</v>
      </c>
      <c r="BH1462" s="30" t="str">
        <f t="shared" si="78"/>
        <v>n/a</v>
      </c>
      <c r="BI1462" s="31" t="b">
        <f t="shared" si="79"/>
        <v>0</v>
      </c>
    </row>
    <row r="1463" spans="1:61" x14ac:dyDescent="0.15">
      <c r="A1463" s="29"/>
      <c r="B1463" s="32"/>
      <c r="C1463" s="33"/>
      <c r="D1463" s="33"/>
      <c r="E1463" s="47"/>
      <c r="F1463" s="41"/>
      <c r="G1463" s="34"/>
      <c r="H1463" s="35"/>
      <c r="I1463" s="35"/>
      <c r="J1463" s="36"/>
      <c r="K1463" s="37"/>
      <c r="L1463" s="37"/>
      <c r="M1463" s="38"/>
      <c r="N1463" s="39"/>
      <c r="O1463" s="40"/>
      <c r="P1463" s="40"/>
      <c r="Q1463" s="34"/>
      <c r="R1463" s="34"/>
      <c r="S1463" s="41"/>
      <c r="T1463" s="36"/>
      <c r="U1463" s="36"/>
      <c r="V1463" s="42"/>
      <c r="W1463" s="42"/>
      <c r="X1463" s="42"/>
      <c r="Y1463" s="42"/>
      <c r="Z1463" s="36"/>
      <c r="AA1463" s="35"/>
      <c r="AB1463" s="48"/>
      <c r="AC1463" s="43"/>
      <c r="AD1463" s="44"/>
      <c r="AE1463" s="45"/>
      <c r="AF1463" s="36"/>
      <c r="AG1463" s="36"/>
      <c r="AH1463" s="36"/>
      <c r="AI1463" s="49"/>
      <c r="AJ1463" s="42"/>
      <c r="AK1463" s="113"/>
      <c r="AL1463" s="44"/>
      <c r="AM1463" s="46"/>
      <c r="AN1463" s="46"/>
      <c r="AO1463" s="46"/>
      <c r="AP1463" s="46"/>
      <c r="AQ1463" s="46"/>
      <c r="AR1463" s="46"/>
      <c r="BG1463" s="30">
        <f t="shared" si="77"/>
        <v>0</v>
      </c>
      <c r="BH1463" s="30" t="str">
        <f t="shared" si="78"/>
        <v>n/a</v>
      </c>
      <c r="BI1463" s="31" t="b">
        <f t="shared" si="79"/>
        <v>0</v>
      </c>
    </row>
    <row r="1464" spans="1:61" x14ac:dyDescent="0.15">
      <c r="A1464" s="29"/>
      <c r="B1464" s="32"/>
      <c r="C1464" s="33"/>
      <c r="D1464" s="33"/>
      <c r="E1464" s="47"/>
      <c r="F1464" s="41"/>
      <c r="G1464" s="34"/>
      <c r="H1464" s="35"/>
      <c r="I1464" s="35"/>
      <c r="J1464" s="36"/>
      <c r="K1464" s="37"/>
      <c r="L1464" s="37"/>
      <c r="M1464" s="38"/>
      <c r="N1464" s="39"/>
      <c r="O1464" s="40"/>
      <c r="P1464" s="40"/>
      <c r="Q1464" s="34"/>
      <c r="R1464" s="34"/>
      <c r="S1464" s="41"/>
      <c r="T1464" s="36"/>
      <c r="U1464" s="36"/>
      <c r="V1464" s="42"/>
      <c r="W1464" s="42"/>
      <c r="X1464" s="42"/>
      <c r="Y1464" s="42"/>
      <c r="Z1464" s="36"/>
      <c r="AA1464" s="35"/>
      <c r="AB1464" s="48"/>
      <c r="AC1464" s="43"/>
      <c r="AD1464" s="44"/>
      <c r="AE1464" s="45"/>
      <c r="AF1464" s="36"/>
      <c r="AG1464" s="36"/>
      <c r="AH1464" s="36"/>
      <c r="AI1464" s="49"/>
      <c r="AJ1464" s="42"/>
      <c r="AK1464" s="113"/>
      <c r="AL1464" s="44"/>
      <c r="AM1464" s="46"/>
      <c r="AN1464" s="46"/>
      <c r="AO1464" s="46"/>
      <c r="AP1464" s="46"/>
      <c r="AQ1464" s="46"/>
      <c r="AR1464" s="46"/>
      <c r="BG1464" s="30">
        <f t="shared" si="77"/>
        <v>0</v>
      </c>
      <c r="BH1464" s="30" t="str">
        <f t="shared" si="78"/>
        <v>n/a</v>
      </c>
      <c r="BI1464" s="31" t="b">
        <f t="shared" si="79"/>
        <v>0</v>
      </c>
    </row>
    <row r="1465" spans="1:61" x14ac:dyDescent="0.15">
      <c r="A1465" s="29"/>
      <c r="B1465" s="32"/>
      <c r="C1465" s="33"/>
      <c r="D1465" s="33"/>
      <c r="E1465" s="47"/>
      <c r="F1465" s="41"/>
      <c r="G1465" s="34"/>
      <c r="H1465" s="35"/>
      <c r="I1465" s="35"/>
      <c r="J1465" s="36"/>
      <c r="K1465" s="37"/>
      <c r="L1465" s="37"/>
      <c r="M1465" s="38"/>
      <c r="N1465" s="39"/>
      <c r="O1465" s="40"/>
      <c r="P1465" s="40"/>
      <c r="Q1465" s="34"/>
      <c r="R1465" s="34"/>
      <c r="S1465" s="41"/>
      <c r="T1465" s="36"/>
      <c r="U1465" s="36"/>
      <c r="V1465" s="42"/>
      <c r="W1465" s="42"/>
      <c r="X1465" s="42"/>
      <c r="Y1465" s="42"/>
      <c r="Z1465" s="36"/>
      <c r="AA1465" s="35"/>
      <c r="AB1465" s="48"/>
      <c r="AC1465" s="43"/>
      <c r="AD1465" s="44"/>
      <c r="AE1465" s="45"/>
      <c r="AF1465" s="36"/>
      <c r="AG1465" s="36"/>
      <c r="AH1465" s="36"/>
      <c r="AI1465" s="49"/>
      <c r="AJ1465" s="42"/>
      <c r="AK1465" s="113"/>
      <c r="AL1465" s="44"/>
      <c r="AM1465" s="46"/>
      <c r="AN1465" s="46"/>
      <c r="AO1465" s="46"/>
      <c r="AP1465" s="46"/>
      <c r="AQ1465" s="46"/>
      <c r="AR1465" s="46"/>
      <c r="BG1465" s="30">
        <f t="shared" si="77"/>
        <v>0</v>
      </c>
      <c r="BH1465" s="30" t="str">
        <f t="shared" si="78"/>
        <v>n/a</v>
      </c>
      <c r="BI1465" s="31" t="b">
        <f t="shared" si="79"/>
        <v>0</v>
      </c>
    </row>
    <row r="1466" spans="1:61" x14ac:dyDescent="0.15">
      <c r="A1466" s="29"/>
      <c r="B1466" s="32"/>
      <c r="C1466" s="33"/>
      <c r="D1466" s="33"/>
      <c r="E1466" s="47"/>
      <c r="F1466" s="41"/>
      <c r="G1466" s="34"/>
      <c r="H1466" s="35"/>
      <c r="I1466" s="35"/>
      <c r="J1466" s="36"/>
      <c r="K1466" s="37"/>
      <c r="L1466" s="37"/>
      <c r="M1466" s="38"/>
      <c r="N1466" s="39"/>
      <c r="O1466" s="40"/>
      <c r="P1466" s="40"/>
      <c r="Q1466" s="34"/>
      <c r="R1466" s="34"/>
      <c r="S1466" s="41"/>
      <c r="T1466" s="36"/>
      <c r="U1466" s="36"/>
      <c r="V1466" s="42"/>
      <c r="W1466" s="42"/>
      <c r="X1466" s="42"/>
      <c r="Y1466" s="42"/>
      <c r="Z1466" s="36"/>
      <c r="AA1466" s="35"/>
      <c r="AB1466" s="48"/>
      <c r="AC1466" s="43"/>
      <c r="AD1466" s="44"/>
      <c r="AE1466" s="45"/>
      <c r="AF1466" s="36"/>
      <c r="AG1466" s="36"/>
      <c r="AH1466" s="36"/>
      <c r="AI1466" s="49"/>
      <c r="AJ1466" s="42"/>
      <c r="AK1466" s="113"/>
      <c r="AL1466" s="44"/>
      <c r="AM1466" s="46"/>
      <c r="AN1466" s="46"/>
      <c r="AO1466" s="46"/>
      <c r="AP1466" s="46"/>
      <c r="AQ1466" s="46"/>
      <c r="AR1466" s="46"/>
      <c r="BG1466" s="30">
        <f t="shared" si="77"/>
        <v>0</v>
      </c>
      <c r="BH1466" s="30" t="str">
        <f t="shared" si="78"/>
        <v>n/a</v>
      </c>
      <c r="BI1466" s="31" t="b">
        <f t="shared" si="79"/>
        <v>0</v>
      </c>
    </row>
    <row r="1467" spans="1:61" x14ac:dyDescent="0.15">
      <c r="A1467" s="29"/>
      <c r="B1467" s="32"/>
      <c r="C1467" s="33"/>
      <c r="D1467" s="33"/>
      <c r="E1467" s="47"/>
      <c r="F1467" s="41"/>
      <c r="G1467" s="34"/>
      <c r="H1467" s="35"/>
      <c r="I1467" s="35"/>
      <c r="J1467" s="36"/>
      <c r="K1467" s="37"/>
      <c r="L1467" s="37"/>
      <c r="M1467" s="38"/>
      <c r="N1467" s="39"/>
      <c r="O1467" s="40"/>
      <c r="P1467" s="40"/>
      <c r="Q1467" s="34"/>
      <c r="R1467" s="34"/>
      <c r="S1467" s="41"/>
      <c r="T1467" s="36"/>
      <c r="U1467" s="36"/>
      <c r="V1467" s="42"/>
      <c r="W1467" s="42"/>
      <c r="X1467" s="42"/>
      <c r="Y1467" s="42"/>
      <c r="Z1467" s="36"/>
      <c r="AA1467" s="35"/>
      <c r="AB1467" s="48"/>
      <c r="AC1467" s="43"/>
      <c r="AD1467" s="44"/>
      <c r="AE1467" s="45"/>
      <c r="AF1467" s="36"/>
      <c r="AG1467" s="36"/>
      <c r="AH1467" s="36"/>
      <c r="AI1467" s="49"/>
      <c r="AJ1467" s="42"/>
      <c r="AK1467" s="113"/>
      <c r="AL1467" s="44"/>
      <c r="AM1467" s="46"/>
      <c r="AN1467" s="46"/>
      <c r="AO1467" s="46"/>
      <c r="AP1467" s="46"/>
      <c r="AQ1467" s="46"/>
      <c r="AR1467" s="46"/>
      <c r="BG1467" s="30">
        <f t="shared" si="77"/>
        <v>0</v>
      </c>
      <c r="BH1467" s="30" t="str">
        <f t="shared" si="78"/>
        <v>n/a</v>
      </c>
      <c r="BI1467" s="31" t="b">
        <f t="shared" si="79"/>
        <v>0</v>
      </c>
    </row>
    <row r="1468" spans="1:61" x14ac:dyDescent="0.15">
      <c r="A1468" s="29"/>
      <c r="B1468" s="32"/>
      <c r="C1468" s="33"/>
      <c r="D1468" s="33"/>
      <c r="E1468" s="47"/>
      <c r="F1468" s="41"/>
      <c r="G1468" s="34"/>
      <c r="H1468" s="35"/>
      <c r="I1468" s="35"/>
      <c r="J1468" s="36"/>
      <c r="K1468" s="37"/>
      <c r="L1468" s="37"/>
      <c r="M1468" s="38"/>
      <c r="N1468" s="39"/>
      <c r="O1468" s="40"/>
      <c r="P1468" s="40"/>
      <c r="Q1468" s="34"/>
      <c r="R1468" s="34"/>
      <c r="S1468" s="41"/>
      <c r="T1468" s="36"/>
      <c r="U1468" s="36"/>
      <c r="V1468" s="42"/>
      <c r="W1468" s="42"/>
      <c r="X1468" s="42"/>
      <c r="Y1468" s="42"/>
      <c r="Z1468" s="36"/>
      <c r="AA1468" s="35"/>
      <c r="AB1468" s="48"/>
      <c r="AC1468" s="43"/>
      <c r="AD1468" s="44"/>
      <c r="AE1468" s="45"/>
      <c r="AF1468" s="36"/>
      <c r="AG1468" s="36"/>
      <c r="AH1468" s="36"/>
      <c r="AI1468" s="49"/>
      <c r="AJ1468" s="42"/>
      <c r="AK1468" s="113"/>
      <c r="AL1468" s="44"/>
      <c r="AM1468" s="46"/>
      <c r="AN1468" s="46"/>
      <c r="AO1468" s="46"/>
      <c r="AP1468" s="46"/>
      <c r="AQ1468" s="46"/>
      <c r="AR1468" s="46"/>
      <c r="BG1468" s="30">
        <f t="shared" si="77"/>
        <v>0</v>
      </c>
      <c r="BH1468" s="30" t="str">
        <f t="shared" si="78"/>
        <v>n/a</v>
      </c>
      <c r="BI1468" s="31" t="b">
        <f t="shared" si="79"/>
        <v>0</v>
      </c>
    </row>
    <row r="1469" spans="1:61" x14ac:dyDescent="0.15">
      <c r="A1469" s="29"/>
      <c r="B1469" s="32"/>
      <c r="C1469" s="33"/>
      <c r="D1469" s="33"/>
      <c r="E1469" s="47"/>
      <c r="F1469" s="41"/>
      <c r="G1469" s="34"/>
      <c r="H1469" s="35"/>
      <c r="I1469" s="35"/>
      <c r="J1469" s="36"/>
      <c r="K1469" s="37"/>
      <c r="L1469" s="37"/>
      <c r="M1469" s="38"/>
      <c r="N1469" s="39"/>
      <c r="O1469" s="40"/>
      <c r="P1469" s="40"/>
      <c r="Q1469" s="34"/>
      <c r="R1469" s="34"/>
      <c r="S1469" s="41"/>
      <c r="T1469" s="36"/>
      <c r="U1469" s="36"/>
      <c r="V1469" s="42"/>
      <c r="W1469" s="42"/>
      <c r="X1469" s="42"/>
      <c r="Y1469" s="42"/>
      <c r="Z1469" s="36"/>
      <c r="AA1469" s="35"/>
      <c r="AB1469" s="48"/>
      <c r="AC1469" s="43"/>
      <c r="AD1469" s="44"/>
      <c r="AE1469" s="45"/>
      <c r="AF1469" s="36"/>
      <c r="AG1469" s="36"/>
      <c r="AH1469" s="36"/>
      <c r="AI1469" s="49"/>
      <c r="AJ1469" s="42"/>
      <c r="AK1469" s="113"/>
      <c r="AL1469" s="44"/>
      <c r="AM1469" s="46"/>
      <c r="AN1469" s="46"/>
      <c r="AO1469" s="46"/>
      <c r="AP1469" s="46"/>
      <c r="AQ1469" s="46"/>
      <c r="AR1469" s="46"/>
      <c r="BG1469" s="30">
        <f t="shared" si="77"/>
        <v>0</v>
      </c>
      <c r="BH1469" s="30" t="str">
        <f t="shared" si="78"/>
        <v>n/a</v>
      </c>
      <c r="BI1469" s="31" t="b">
        <f t="shared" si="79"/>
        <v>0</v>
      </c>
    </row>
    <row r="1470" spans="1:61" x14ac:dyDescent="0.15">
      <c r="A1470" s="29"/>
      <c r="B1470" s="32"/>
      <c r="C1470" s="33"/>
      <c r="D1470" s="33"/>
      <c r="E1470" s="47"/>
      <c r="F1470" s="41"/>
      <c r="G1470" s="34"/>
      <c r="H1470" s="35"/>
      <c r="I1470" s="35"/>
      <c r="J1470" s="36"/>
      <c r="K1470" s="37"/>
      <c r="L1470" s="37"/>
      <c r="M1470" s="38"/>
      <c r="N1470" s="39"/>
      <c r="O1470" s="40"/>
      <c r="P1470" s="40"/>
      <c r="Q1470" s="34"/>
      <c r="R1470" s="34"/>
      <c r="S1470" s="41"/>
      <c r="T1470" s="36"/>
      <c r="U1470" s="36"/>
      <c r="V1470" s="42"/>
      <c r="W1470" s="42"/>
      <c r="X1470" s="42"/>
      <c r="Y1470" s="42"/>
      <c r="Z1470" s="36"/>
      <c r="AA1470" s="35"/>
      <c r="AB1470" s="48"/>
      <c r="AC1470" s="43"/>
      <c r="AD1470" s="44"/>
      <c r="AE1470" s="45"/>
      <c r="AF1470" s="36"/>
      <c r="AG1470" s="36"/>
      <c r="AH1470" s="36"/>
      <c r="AI1470" s="49"/>
      <c r="AJ1470" s="42"/>
      <c r="AK1470" s="113"/>
      <c r="AL1470" s="44"/>
      <c r="AM1470" s="46"/>
      <c r="AN1470" s="46"/>
      <c r="AO1470" s="46"/>
      <c r="AP1470" s="46"/>
      <c r="AQ1470" s="46"/>
      <c r="AR1470" s="46"/>
      <c r="BG1470" s="30">
        <f t="shared" si="77"/>
        <v>0</v>
      </c>
      <c r="BH1470" s="30" t="str">
        <f t="shared" si="78"/>
        <v>n/a</v>
      </c>
      <c r="BI1470" s="31" t="b">
        <f t="shared" si="79"/>
        <v>0</v>
      </c>
    </row>
    <row r="1471" spans="1:61" x14ac:dyDescent="0.15">
      <c r="A1471" s="29"/>
      <c r="B1471" s="32"/>
      <c r="C1471" s="33"/>
      <c r="D1471" s="33"/>
      <c r="E1471" s="47"/>
      <c r="F1471" s="41"/>
      <c r="G1471" s="34"/>
      <c r="H1471" s="35"/>
      <c r="I1471" s="35"/>
      <c r="J1471" s="36"/>
      <c r="K1471" s="37"/>
      <c r="L1471" s="37"/>
      <c r="M1471" s="38"/>
      <c r="N1471" s="39"/>
      <c r="O1471" s="40"/>
      <c r="P1471" s="40"/>
      <c r="Q1471" s="34"/>
      <c r="R1471" s="34"/>
      <c r="S1471" s="41"/>
      <c r="T1471" s="36"/>
      <c r="U1471" s="36"/>
      <c r="V1471" s="42"/>
      <c r="W1471" s="42"/>
      <c r="X1471" s="42"/>
      <c r="Y1471" s="42"/>
      <c r="Z1471" s="36"/>
      <c r="AA1471" s="35"/>
      <c r="AB1471" s="48"/>
      <c r="AC1471" s="43"/>
      <c r="AD1471" s="44"/>
      <c r="AE1471" s="45"/>
      <c r="AF1471" s="36"/>
      <c r="AG1471" s="36"/>
      <c r="AH1471" s="36"/>
      <c r="AI1471" s="49"/>
      <c r="AJ1471" s="42"/>
      <c r="AK1471" s="113"/>
      <c r="AL1471" s="44"/>
      <c r="AM1471" s="46"/>
      <c r="AN1471" s="46"/>
      <c r="AO1471" s="46"/>
      <c r="AP1471" s="46"/>
      <c r="AQ1471" s="46"/>
      <c r="AR1471" s="46"/>
      <c r="BG1471" s="30">
        <f t="shared" si="77"/>
        <v>0</v>
      </c>
      <c r="BH1471" s="30" t="str">
        <f t="shared" si="78"/>
        <v>n/a</v>
      </c>
      <c r="BI1471" s="31" t="b">
        <f t="shared" si="79"/>
        <v>0</v>
      </c>
    </row>
    <row r="1472" spans="1:61" x14ac:dyDescent="0.15">
      <c r="A1472" s="29"/>
      <c r="B1472" s="32"/>
      <c r="C1472" s="33"/>
      <c r="D1472" s="33"/>
      <c r="E1472" s="47"/>
      <c r="F1472" s="41"/>
      <c r="G1472" s="34"/>
      <c r="H1472" s="35"/>
      <c r="I1472" s="35"/>
      <c r="J1472" s="36"/>
      <c r="K1472" s="37"/>
      <c r="L1472" s="37"/>
      <c r="M1472" s="38"/>
      <c r="N1472" s="39"/>
      <c r="O1472" s="40"/>
      <c r="P1472" s="40"/>
      <c r="Q1472" s="34"/>
      <c r="R1472" s="34"/>
      <c r="S1472" s="41"/>
      <c r="T1472" s="36"/>
      <c r="U1472" s="36"/>
      <c r="V1472" s="42"/>
      <c r="W1472" s="42"/>
      <c r="X1472" s="42"/>
      <c r="Y1472" s="42"/>
      <c r="Z1472" s="36"/>
      <c r="AA1472" s="35"/>
      <c r="AB1472" s="48"/>
      <c r="AC1472" s="43"/>
      <c r="AD1472" s="44"/>
      <c r="AE1472" s="45"/>
      <c r="AF1472" s="36"/>
      <c r="AG1472" s="36"/>
      <c r="AH1472" s="36"/>
      <c r="AI1472" s="49"/>
      <c r="AJ1472" s="42"/>
      <c r="AK1472" s="113"/>
      <c r="AL1472" s="44"/>
      <c r="AM1472" s="46"/>
      <c r="AN1472" s="46"/>
      <c r="AO1472" s="46"/>
      <c r="AP1472" s="46"/>
      <c r="AQ1472" s="46"/>
      <c r="AR1472" s="46"/>
      <c r="BG1472" s="30">
        <f t="shared" si="77"/>
        <v>0</v>
      </c>
      <c r="BH1472" s="30" t="str">
        <f t="shared" si="78"/>
        <v>n/a</v>
      </c>
      <c r="BI1472" s="31" t="b">
        <f t="shared" si="79"/>
        <v>0</v>
      </c>
    </row>
    <row r="1473" spans="1:61" x14ac:dyDescent="0.15">
      <c r="A1473" s="29"/>
      <c r="B1473" s="32"/>
      <c r="C1473" s="33"/>
      <c r="D1473" s="33"/>
      <c r="E1473" s="47"/>
      <c r="F1473" s="41"/>
      <c r="G1473" s="34"/>
      <c r="H1473" s="35"/>
      <c r="I1473" s="35"/>
      <c r="J1473" s="36"/>
      <c r="K1473" s="37"/>
      <c r="L1473" s="37"/>
      <c r="M1473" s="38"/>
      <c r="N1473" s="39"/>
      <c r="O1473" s="40"/>
      <c r="P1473" s="40"/>
      <c r="Q1473" s="34"/>
      <c r="R1473" s="34"/>
      <c r="S1473" s="41"/>
      <c r="T1473" s="36"/>
      <c r="U1473" s="36"/>
      <c r="V1473" s="42"/>
      <c r="W1473" s="42"/>
      <c r="X1473" s="42"/>
      <c r="Y1473" s="42"/>
      <c r="Z1473" s="36"/>
      <c r="AA1473" s="35"/>
      <c r="AB1473" s="48"/>
      <c r="AC1473" s="43"/>
      <c r="AD1473" s="44"/>
      <c r="AE1473" s="45"/>
      <c r="AF1473" s="36"/>
      <c r="AG1473" s="36"/>
      <c r="AH1473" s="36"/>
      <c r="AI1473" s="49"/>
      <c r="AJ1473" s="42"/>
      <c r="AK1473" s="113"/>
      <c r="AL1473" s="44"/>
      <c r="AM1473" s="46"/>
      <c r="AN1473" s="46"/>
      <c r="AO1473" s="46"/>
      <c r="AP1473" s="46"/>
      <c r="AQ1473" s="46"/>
      <c r="AR1473" s="46"/>
      <c r="BG1473" s="30">
        <f t="shared" si="77"/>
        <v>0</v>
      </c>
      <c r="BH1473" s="30" t="str">
        <f t="shared" si="78"/>
        <v>n/a</v>
      </c>
      <c r="BI1473" s="31" t="b">
        <f t="shared" si="79"/>
        <v>0</v>
      </c>
    </row>
    <row r="1474" spans="1:61" x14ac:dyDescent="0.15">
      <c r="A1474" s="29"/>
      <c r="B1474" s="32"/>
      <c r="C1474" s="33"/>
      <c r="D1474" s="33"/>
      <c r="E1474" s="47"/>
      <c r="F1474" s="41"/>
      <c r="G1474" s="34"/>
      <c r="H1474" s="35"/>
      <c r="I1474" s="35"/>
      <c r="J1474" s="36"/>
      <c r="K1474" s="37"/>
      <c r="L1474" s="37"/>
      <c r="M1474" s="38"/>
      <c r="N1474" s="39"/>
      <c r="O1474" s="40"/>
      <c r="P1474" s="40"/>
      <c r="Q1474" s="34"/>
      <c r="R1474" s="34"/>
      <c r="S1474" s="41"/>
      <c r="T1474" s="36"/>
      <c r="U1474" s="36"/>
      <c r="V1474" s="42"/>
      <c r="W1474" s="42"/>
      <c r="X1474" s="42"/>
      <c r="Y1474" s="42"/>
      <c r="Z1474" s="36"/>
      <c r="AA1474" s="35"/>
      <c r="AB1474" s="48"/>
      <c r="AC1474" s="43"/>
      <c r="AD1474" s="44"/>
      <c r="AE1474" s="45"/>
      <c r="AF1474" s="36"/>
      <c r="AG1474" s="36"/>
      <c r="AH1474" s="36"/>
      <c r="AI1474" s="49"/>
      <c r="AJ1474" s="42"/>
      <c r="AK1474" s="113"/>
      <c r="AL1474" s="44"/>
      <c r="AM1474" s="46"/>
      <c r="AN1474" s="46"/>
      <c r="AO1474" s="46"/>
      <c r="AP1474" s="46"/>
      <c r="AQ1474" s="46"/>
      <c r="AR1474" s="46"/>
      <c r="BG1474" s="30">
        <f t="shared" si="77"/>
        <v>0</v>
      </c>
      <c r="BH1474" s="30" t="str">
        <f t="shared" si="78"/>
        <v>n/a</v>
      </c>
      <c r="BI1474" s="31" t="b">
        <f t="shared" si="79"/>
        <v>0</v>
      </c>
    </row>
    <row r="1475" spans="1:61" x14ac:dyDescent="0.15">
      <c r="A1475" s="29"/>
      <c r="B1475" s="32"/>
      <c r="C1475" s="33"/>
      <c r="D1475" s="33"/>
      <c r="E1475" s="47"/>
      <c r="F1475" s="41"/>
      <c r="G1475" s="34"/>
      <c r="H1475" s="35"/>
      <c r="I1475" s="35"/>
      <c r="J1475" s="36"/>
      <c r="K1475" s="37"/>
      <c r="L1475" s="37"/>
      <c r="M1475" s="38"/>
      <c r="N1475" s="39"/>
      <c r="O1475" s="40"/>
      <c r="P1475" s="40"/>
      <c r="Q1475" s="34"/>
      <c r="R1475" s="34"/>
      <c r="S1475" s="41"/>
      <c r="T1475" s="36"/>
      <c r="U1475" s="36"/>
      <c r="V1475" s="42"/>
      <c r="W1475" s="42"/>
      <c r="X1475" s="42"/>
      <c r="Y1475" s="42"/>
      <c r="Z1475" s="36"/>
      <c r="AA1475" s="35"/>
      <c r="AB1475" s="48"/>
      <c r="AC1475" s="43"/>
      <c r="AD1475" s="44"/>
      <c r="AE1475" s="45"/>
      <c r="AF1475" s="36"/>
      <c r="AG1475" s="36"/>
      <c r="AH1475" s="36"/>
      <c r="AI1475" s="49"/>
      <c r="AJ1475" s="42"/>
      <c r="AK1475" s="113"/>
      <c r="AL1475" s="44"/>
      <c r="AM1475" s="46"/>
      <c r="AN1475" s="46"/>
      <c r="AO1475" s="46"/>
      <c r="AP1475" s="46"/>
      <c r="AQ1475" s="46"/>
      <c r="AR1475" s="46"/>
      <c r="BG1475" s="30">
        <f t="shared" si="77"/>
        <v>0</v>
      </c>
      <c r="BH1475" s="30" t="str">
        <f t="shared" si="78"/>
        <v>n/a</v>
      </c>
      <c r="BI1475" s="31" t="b">
        <f t="shared" si="79"/>
        <v>0</v>
      </c>
    </row>
    <row r="1476" spans="1:61" x14ac:dyDescent="0.15">
      <c r="A1476" s="29"/>
      <c r="B1476" s="32"/>
      <c r="C1476" s="33"/>
      <c r="D1476" s="33"/>
      <c r="E1476" s="47"/>
      <c r="F1476" s="41"/>
      <c r="G1476" s="34"/>
      <c r="H1476" s="35"/>
      <c r="I1476" s="35"/>
      <c r="J1476" s="36"/>
      <c r="K1476" s="37"/>
      <c r="L1476" s="37"/>
      <c r="M1476" s="38"/>
      <c r="N1476" s="39"/>
      <c r="O1476" s="40"/>
      <c r="P1476" s="40"/>
      <c r="Q1476" s="34"/>
      <c r="R1476" s="34"/>
      <c r="S1476" s="41"/>
      <c r="T1476" s="36"/>
      <c r="U1476" s="36"/>
      <c r="V1476" s="42"/>
      <c r="W1476" s="42"/>
      <c r="X1476" s="42"/>
      <c r="Y1476" s="42"/>
      <c r="Z1476" s="36"/>
      <c r="AA1476" s="35"/>
      <c r="AB1476" s="48"/>
      <c r="AC1476" s="43"/>
      <c r="AD1476" s="44"/>
      <c r="AE1476" s="45"/>
      <c r="AF1476" s="36"/>
      <c r="AG1476" s="36"/>
      <c r="AH1476" s="36"/>
      <c r="AI1476" s="49"/>
      <c r="AJ1476" s="42"/>
      <c r="AK1476" s="113"/>
      <c r="AL1476" s="44"/>
      <c r="AM1476" s="46"/>
      <c r="AN1476" s="46"/>
      <c r="AO1476" s="46"/>
      <c r="AP1476" s="46"/>
      <c r="AQ1476" s="46"/>
      <c r="AR1476" s="46"/>
      <c r="BG1476" s="30">
        <f t="shared" si="77"/>
        <v>0</v>
      </c>
      <c r="BH1476" s="30" t="str">
        <f t="shared" si="78"/>
        <v>n/a</v>
      </c>
      <c r="BI1476" s="31" t="b">
        <f t="shared" si="79"/>
        <v>0</v>
      </c>
    </row>
    <row r="1477" spans="1:61" x14ac:dyDescent="0.15">
      <c r="A1477" s="29"/>
      <c r="B1477" s="32"/>
      <c r="C1477" s="33"/>
      <c r="D1477" s="33"/>
      <c r="E1477" s="47"/>
      <c r="F1477" s="41"/>
      <c r="G1477" s="34"/>
      <c r="H1477" s="35"/>
      <c r="I1477" s="35"/>
      <c r="J1477" s="36"/>
      <c r="K1477" s="37"/>
      <c r="L1477" s="37"/>
      <c r="M1477" s="38"/>
      <c r="N1477" s="39"/>
      <c r="O1477" s="40"/>
      <c r="P1477" s="40"/>
      <c r="Q1477" s="34"/>
      <c r="R1477" s="34"/>
      <c r="S1477" s="41"/>
      <c r="T1477" s="36"/>
      <c r="U1477" s="36"/>
      <c r="V1477" s="42"/>
      <c r="W1477" s="42"/>
      <c r="X1477" s="42"/>
      <c r="Y1477" s="42"/>
      <c r="Z1477" s="36"/>
      <c r="AA1477" s="35"/>
      <c r="AB1477" s="48"/>
      <c r="AC1477" s="43"/>
      <c r="AD1477" s="44"/>
      <c r="AE1477" s="45"/>
      <c r="AF1477" s="36"/>
      <c r="AG1477" s="36"/>
      <c r="AH1477" s="36"/>
      <c r="AI1477" s="49"/>
      <c r="AJ1477" s="42"/>
      <c r="AK1477" s="113"/>
      <c r="AL1477" s="44"/>
      <c r="AM1477" s="46"/>
      <c r="AN1477" s="46"/>
      <c r="AO1477" s="46"/>
      <c r="AP1477" s="46"/>
      <c r="AQ1477" s="46"/>
      <c r="AR1477" s="46"/>
      <c r="BG1477" s="30">
        <f t="shared" si="77"/>
        <v>0</v>
      </c>
      <c r="BH1477" s="30" t="str">
        <f t="shared" si="78"/>
        <v>n/a</v>
      </c>
      <c r="BI1477" s="31" t="b">
        <f t="shared" si="79"/>
        <v>0</v>
      </c>
    </row>
    <row r="1478" spans="1:61" x14ac:dyDescent="0.15">
      <c r="A1478" s="29"/>
      <c r="B1478" s="32"/>
      <c r="C1478" s="33"/>
      <c r="D1478" s="33"/>
      <c r="E1478" s="47"/>
      <c r="F1478" s="41"/>
      <c r="G1478" s="34"/>
      <c r="H1478" s="35"/>
      <c r="I1478" s="35"/>
      <c r="J1478" s="36"/>
      <c r="K1478" s="37"/>
      <c r="L1478" s="37"/>
      <c r="M1478" s="38"/>
      <c r="N1478" s="39"/>
      <c r="O1478" s="40"/>
      <c r="P1478" s="40"/>
      <c r="Q1478" s="34"/>
      <c r="R1478" s="34"/>
      <c r="S1478" s="41"/>
      <c r="T1478" s="36"/>
      <c r="U1478" s="36"/>
      <c r="V1478" s="42"/>
      <c r="W1478" s="42"/>
      <c r="X1478" s="42"/>
      <c r="Y1478" s="42"/>
      <c r="Z1478" s="36"/>
      <c r="AA1478" s="35"/>
      <c r="AB1478" s="48"/>
      <c r="AC1478" s="43"/>
      <c r="AD1478" s="44"/>
      <c r="AE1478" s="45"/>
      <c r="AF1478" s="36"/>
      <c r="AG1478" s="36"/>
      <c r="AH1478" s="36"/>
      <c r="AI1478" s="49"/>
      <c r="AJ1478" s="42"/>
      <c r="AK1478" s="113"/>
      <c r="AL1478" s="44"/>
      <c r="AM1478" s="46"/>
      <c r="AN1478" s="46"/>
      <c r="AO1478" s="46"/>
      <c r="AP1478" s="46"/>
      <c r="AQ1478" s="46"/>
      <c r="AR1478" s="46"/>
      <c r="BG1478" s="30">
        <f t="shared" si="77"/>
        <v>0</v>
      </c>
      <c r="BH1478" s="30" t="str">
        <f t="shared" si="78"/>
        <v>n/a</v>
      </c>
      <c r="BI1478" s="31" t="b">
        <f t="shared" si="79"/>
        <v>0</v>
      </c>
    </row>
    <row r="1479" spans="1:61" x14ac:dyDescent="0.15">
      <c r="A1479" s="29"/>
      <c r="B1479" s="32"/>
      <c r="C1479" s="33"/>
      <c r="D1479" s="33"/>
      <c r="E1479" s="47"/>
      <c r="F1479" s="41"/>
      <c r="G1479" s="34"/>
      <c r="H1479" s="35"/>
      <c r="I1479" s="35"/>
      <c r="J1479" s="36"/>
      <c r="K1479" s="37"/>
      <c r="L1479" s="37"/>
      <c r="M1479" s="38"/>
      <c r="N1479" s="39"/>
      <c r="O1479" s="40"/>
      <c r="P1479" s="40"/>
      <c r="Q1479" s="34"/>
      <c r="R1479" s="34"/>
      <c r="S1479" s="41"/>
      <c r="T1479" s="36"/>
      <c r="U1479" s="36"/>
      <c r="V1479" s="42"/>
      <c r="W1479" s="42"/>
      <c r="X1479" s="42"/>
      <c r="Y1479" s="42"/>
      <c r="Z1479" s="36"/>
      <c r="AA1479" s="35"/>
      <c r="AB1479" s="48"/>
      <c r="AC1479" s="43"/>
      <c r="AD1479" s="44"/>
      <c r="AE1479" s="45"/>
      <c r="AF1479" s="36"/>
      <c r="AG1479" s="36"/>
      <c r="AH1479" s="36"/>
      <c r="AI1479" s="49"/>
      <c r="AJ1479" s="42"/>
      <c r="AK1479" s="113"/>
      <c r="AL1479" s="44"/>
      <c r="AM1479" s="46"/>
      <c r="AN1479" s="46"/>
      <c r="AO1479" s="46"/>
      <c r="AP1479" s="46"/>
      <c r="AQ1479" s="46"/>
      <c r="AR1479" s="46"/>
      <c r="BG1479" s="30">
        <f t="shared" si="77"/>
        <v>0</v>
      </c>
      <c r="BH1479" s="30" t="str">
        <f t="shared" si="78"/>
        <v>n/a</v>
      </c>
      <c r="BI1479" s="31" t="b">
        <f t="shared" si="79"/>
        <v>0</v>
      </c>
    </row>
    <row r="1480" spans="1:61" x14ac:dyDescent="0.15">
      <c r="A1480" s="29"/>
      <c r="B1480" s="32"/>
      <c r="C1480" s="33"/>
      <c r="D1480" s="33"/>
      <c r="E1480" s="47"/>
      <c r="F1480" s="41"/>
      <c r="G1480" s="34"/>
      <c r="H1480" s="35"/>
      <c r="I1480" s="35"/>
      <c r="J1480" s="36"/>
      <c r="K1480" s="37"/>
      <c r="L1480" s="37"/>
      <c r="M1480" s="38"/>
      <c r="N1480" s="39"/>
      <c r="O1480" s="40"/>
      <c r="P1480" s="40"/>
      <c r="Q1480" s="34"/>
      <c r="R1480" s="34"/>
      <c r="S1480" s="41"/>
      <c r="T1480" s="36"/>
      <c r="U1480" s="36"/>
      <c r="V1480" s="42"/>
      <c r="W1480" s="42"/>
      <c r="X1480" s="42"/>
      <c r="Y1480" s="42"/>
      <c r="Z1480" s="36"/>
      <c r="AA1480" s="35"/>
      <c r="AB1480" s="48"/>
      <c r="AC1480" s="43"/>
      <c r="AD1480" s="44"/>
      <c r="AE1480" s="45"/>
      <c r="AF1480" s="36"/>
      <c r="AG1480" s="36"/>
      <c r="AH1480" s="36"/>
      <c r="AI1480" s="49"/>
      <c r="AJ1480" s="42"/>
      <c r="AK1480" s="113"/>
      <c r="AL1480" s="44"/>
      <c r="AM1480" s="46"/>
      <c r="AN1480" s="46"/>
      <c r="AO1480" s="46"/>
      <c r="AP1480" s="46"/>
      <c r="AQ1480" s="46"/>
      <c r="AR1480" s="46"/>
      <c r="BG1480" s="30">
        <f t="shared" si="77"/>
        <v>0</v>
      </c>
      <c r="BH1480" s="30" t="str">
        <f t="shared" si="78"/>
        <v>n/a</v>
      </c>
      <c r="BI1480" s="31" t="b">
        <f t="shared" si="79"/>
        <v>0</v>
      </c>
    </row>
    <row r="1481" spans="1:61" x14ac:dyDescent="0.15">
      <c r="A1481" s="29"/>
      <c r="B1481" s="32"/>
      <c r="C1481" s="33"/>
      <c r="D1481" s="33"/>
      <c r="E1481" s="47"/>
      <c r="F1481" s="41"/>
      <c r="G1481" s="34"/>
      <c r="H1481" s="35"/>
      <c r="I1481" s="35"/>
      <c r="J1481" s="36"/>
      <c r="K1481" s="37"/>
      <c r="L1481" s="37"/>
      <c r="M1481" s="38"/>
      <c r="N1481" s="39"/>
      <c r="O1481" s="40"/>
      <c r="P1481" s="40"/>
      <c r="Q1481" s="34"/>
      <c r="R1481" s="34"/>
      <c r="S1481" s="41"/>
      <c r="T1481" s="36"/>
      <c r="U1481" s="36"/>
      <c r="V1481" s="42"/>
      <c r="W1481" s="42"/>
      <c r="X1481" s="42"/>
      <c r="Y1481" s="42"/>
      <c r="Z1481" s="36"/>
      <c r="AA1481" s="35"/>
      <c r="AB1481" s="48"/>
      <c r="AC1481" s="43"/>
      <c r="AD1481" s="44"/>
      <c r="AE1481" s="45"/>
      <c r="AF1481" s="36"/>
      <c r="AG1481" s="36"/>
      <c r="AH1481" s="36"/>
      <c r="AI1481" s="49"/>
      <c r="AJ1481" s="42"/>
      <c r="AK1481" s="113"/>
      <c r="AL1481" s="44"/>
      <c r="AM1481" s="46"/>
      <c r="AN1481" s="46"/>
      <c r="AO1481" s="46"/>
      <c r="AP1481" s="46"/>
      <c r="AQ1481" s="46"/>
      <c r="AR1481" s="46"/>
      <c r="BG1481" s="30">
        <f t="shared" si="77"/>
        <v>0</v>
      </c>
      <c r="BH1481" s="30" t="str">
        <f t="shared" si="78"/>
        <v>n/a</v>
      </c>
      <c r="BI1481" s="31" t="b">
        <f t="shared" si="79"/>
        <v>0</v>
      </c>
    </row>
    <row r="1482" spans="1:61" x14ac:dyDescent="0.15">
      <c r="A1482" s="29"/>
      <c r="B1482" s="32"/>
      <c r="C1482" s="33"/>
      <c r="D1482" s="33"/>
      <c r="E1482" s="47"/>
      <c r="F1482" s="41"/>
      <c r="G1482" s="34"/>
      <c r="H1482" s="35"/>
      <c r="I1482" s="35"/>
      <c r="J1482" s="36"/>
      <c r="K1482" s="37"/>
      <c r="L1482" s="37"/>
      <c r="M1482" s="38"/>
      <c r="N1482" s="39"/>
      <c r="O1482" s="40"/>
      <c r="P1482" s="40"/>
      <c r="Q1482" s="34"/>
      <c r="R1482" s="34"/>
      <c r="S1482" s="41"/>
      <c r="T1482" s="36"/>
      <c r="U1482" s="36"/>
      <c r="V1482" s="42"/>
      <c r="W1482" s="42"/>
      <c r="X1482" s="42"/>
      <c r="Y1482" s="42"/>
      <c r="Z1482" s="36"/>
      <c r="AA1482" s="35"/>
      <c r="AB1482" s="48"/>
      <c r="AC1482" s="43"/>
      <c r="AD1482" s="44"/>
      <c r="AE1482" s="45"/>
      <c r="AF1482" s="36"/>
      <c r="AG1482" s="36"/>
      <c r="AH1482" s="36"/>
      <c r="AI1482" s="49"/>
      <c r="AJ1482" s="42"/>
      <c r="AK1482" s="113"/>
      <c r="AL1482" s="44"/>
      <c r="AM1482" s="46"/>
      <c r="AN1482" s="46"/>
      <c r="AO1482" s="46"/>
      <c r="AP1482" s="46"/>
      <c r="AQ1482" s="46"/>
      <c r="AR1482" s="46"/>
      <c r="BG1482" s="30">
        <f t="shared" si="77"/>
        <v>0</v>
      </c>
      <c r="BH1482" s="30" t="str">
        <f t="shared" si="78"/>
        <v>n/a</v>
      </c>
      <c r="BI1482" s="31" t="b">
        <f t="shared" si="79"/>
        <v>0</v>
      </c>
    </row>
    <row r="1483" spans="1:61" x14ac:dyDescent="0.15">
      <c r="A1483" s="29"/>
      <c r="B1483" s="32"/>
      <c r="C1483" s="33"/>
      <c r="D1483" s="33"/>
      <c r="E1483" s="47"/>
      <c r="F1483" s="41"/>
      <c r="G1483" s="34"/>
      <c r="H1483" s="35"/>
      <c r="I1483" s="35"/>
      <c r="J1483" s="36"/>
      <c r="K1483" s="37"/>
      <c r="L1483" s="37"/>
      <c r="M1483" s="38"/>
      <c r="N1483" s="39"/>
      <c r="O1483" s="40"/>
      <c r="P1483" s="40"/>
      <c r="Q1483" s="34"/>
      <c r="R1483" s="34"/>
      <c r="S1483" s="41"/>
      <c r="T1483" s="36"/>
      <c r="U1483" s="36"/>
      <c r="V1483" s="42"/>
      <c r="W1483" s="42"/>
      <c r="X1483" s="42"/>
      <c r="Y1483" s="42"/>
      <c r="Z1483" s="36"/>
      <c r="AA1483" s="35"/>
      <c r="AB1483" s="48"/>
      <c r="AC1483" s="43"/>
      <c r="AD1483" s="44"/>
      <c r="AE1483" s="45"/>
      <c r="AF1483" s="36"/>
      <c r="AG1483" s="36"/>
      <c r="AH1483" s="36"/>
      <c r="AI1483" s="49"/>
      <c r="AJ1483" s="42"/>
      <c r="AK1483" s="113"/>
      <c r="AL1483" s="44"/>
      <c r="AM1483" s="46"/>
      <c r="AN1483" s="46"/>
      <c r="AO1483" s="46"/>
      <c r="AP1483" s="46"/>
      <c r="AQ1483" s="46"/>
      <c r="AR1483" s="46"/>
      <c r="BG1483" s="30">
        <f t="shared" si="77"/>
        <v>0</v>
      </c>
      <c r="BH1483" s="30" t="str">
        <f t="shared" si="78"/>
        <v>n/a</v>
      </c>
      <c r="BI1483" s="31" t="b">
        <f t="shared" si="79"/>
        <v>0</v>
      </c>
    </row>
    <row r="1484" spans="1:61" x14ac:dyDescent="0.15">
      <c r="A1484" s="29"/>
      <c r="B1484" s="32"/>
      <c r="C1484" s="33"/>
      <c r="D1484" s="33"/>
      <c r="E1484" s="47"/>
      <c r="F1484" s="41"/>
      <c r="G1484" s="34"/>
      <c r="H1484" s="35"/>
      <c r="I1484" s="35"/>
      <c r="J1484" s="36"/>
      <c r="K1484" s="37"/>
      <c r="L1484" s="37"/>
      <c r="M1484" s="38"/>
      <c r="N1484" s="39"/>
      <c r="O1484" s="40"/>
      <c r="P1484" s="40"/>
      <c r="Q1484" s="34"/>
      <c r="R1484" s="34"/>
      <c r="S1484" s="41"/>
      <c r="T1484" s="36"/>
      <c r="U1484" s="36"/>
      <c r="V1484" s="42"/>
      <c r="W1484" s="42"/>
      <c r="X1484" s="42"/>
      <c r="Y1484" s="42"/>
      <c r="Z1484" s="36"/>
      <c r="AA1484" s="35"/>
      <c r="AB1484" s="48"/>
      <c r="AC1484" s="43"/>
      <c r="AD1484" s="44"/>
      <c r="AE1484" s="45"/>
      <c r="AF1484" s="36"/>
      <c r="AG1484" s="36"/>
      <c r="AH1484" s="36"/>
      <c r="AI1484" s="49"/>
      <c r="AJ1484" s="42"/>
      <c r="AK1484" s="113"/>
      <c r="AL1484" s="44"/>
      <c r="AM1484" s="46"/>
      <c r="AN1484" s="46"/>
      <c r="AO1484" s="46"/>
      <c r="AP1484" s="46"/>
      <c r="AQ1484" s="46"/>
      <c r="AR1484" s="46"/>
      <c r="BG1484" s="30">
        <f t="shared" si="77"/>
        <v>0</v>
      </c>
      <c r="BH1484" s="30" t="str">
        <f t="shared" si="78"/>
        <v>n/a</v>
      </c>
      <c r="BI1484" s="31" t="b">
        <f t="shared" si="79"/>
        <v>0</v>
      </c>
    </row>
    <row r="1485" spans="1:61" x14ac:dyDescent="0.15">
      <c r="A1485" s="29"/>
      <c r="B1485" s="32"/>
      <c r="C1485" s="33"/>
      <c r="D1485" s="33"/>
      <c r="E1485" s="47"/>
      <c r="F1485" s="41"/>
      <c r="G1485" s="34"/>
      <c r="H1485" s="35"/>
      <c r="I1485" s="35"/>
      <c r="J1485" s="36"/>
      <c r="K1485" s="37"/>
      <c r="L1485" s="37"/>
      <c r="M1485" s="38"/>
      <c r="N1485" s="39"/>
      <c r="O1485" s="40"/>
      <c r="P1485" s="40"/>
      <c r="Q1485" s="34"/>
      <c r="R1485" s="34"/>
      <c r="S1485" s="41"/>
      <c r="T1485" s="36"/>
      <c r="U1485" s="36"/>
      <c r="V1485" s="42"/>
      <c r="W1485" s="42"/>
      <c r="X1485" s="42"/>
      <c r="Y1485" s="42"/>
      <c r="Z1485" s="36"/>
      <c r="AA1485" s="35"/>
      <c r="AB1485" s="48"/>
      <c r="AC1485" s="43"/>
      <c r="AD1485" s="44"/>
      <c r="AE1485" s="45"/>
      <c r="AF1485" s="36"/>
      <c r="AG1485" s="36"/>
      <c r="AH1485" s="36"/>
      <c r="AI1485" s="49"/>
      <c r="AJ1485" s="42"/>
      <c r="AK1485" s="113"/>
      <c r="AL1485" s="44"/>
      <c r="AM1485" s="46"/>
      <c r="AN1485" s="46"/>
      <c r="AO1485" s="46"/>
      <c r="AP1485" s="46"/>
      <c r="AQ1485" s="46"/>
      <c r="AR1485" s="46"/>
      <c r="BG1485" s="30">
        <f t="shared" si="77"/>
        <v>0</v>
      </c>
      <c r="BH1485" s="30" t="str">
        <f t="shared" si="78"/>
        <v>n/a</v>
      </c>
      <c r="BI1485" s="31" t="b">
        <f t="shared" si="79"/>
        <v>0</v>
      </c>
    </row>
    <row r="1486" spans="1:61" x14ac:dyDescent="0.15">
      <c r="A1486" s="29"/>
      <c r="B1486" s="32"/>
      <c r="C1486" s="33"/>
      <c r="D1486" s="33"/>
      <c r="E1486" s="47"/>
      <c r="F1486" s="41"/>
      <c r="G1486" s="34"/>
      <c r="H1486" s="35"/>
      <c r="I1486" s="35"/>
      <c r="J1486" s="36"/>
      <c r="K1486" s="37"/>
      <c r="L1486" s="37"/>
      <c r="M1486" s="38"/>
      <c r="N1486" s="39"/>
      <c r="O1486" s="40"/>
      <c r="P1486" s="40"/>
      <c r="Q1486" s="34"/>
      <c r="R1486" s="34"/>
      <c r="S1486" s="41"/>
      <c r="T1486" s="36"/>
      <c r="U1486" s="36"/>
      <c r="V1486" s="42"/>
      <c r="W1486" s="42"/>
      <c r="X1486" s="42"/>
      <c r="Y1486" s="42"/>
      <c r="Z1486" s="36"/>
      <c r="AA1486" s="35"/>
      <c r="AB1486" s="48"/>
      <c r="AC1486" s="43"/>
      <c r="AD1486" s="44"/>
      <c r="AE1486" s="45"/>
      <c r="AF1486" s="36"/>
      <c r="AG1486" s="36"/>
      <c r="AH1486" s="36"/>
      <c r="AI1486" s="49"/>
      <c r="AJ1486" s="42"/>
      <c r="AK1486" s="113"/>
      <c r="AL1486" s="44"/>
      <c r="AM1486" s="46"/>
      <c r="AN1486" s="46"/>
      <c r="AO1486" s="46"/>
      <c r="AP1486" s="46"/>
      <c r="AQ1486" s="46"/>
      <c r="AR1486" s="46"/>
      <c r="BG1486" s="30">
        <f t="shared" si="77"/>
        <v>0</v>
      </c>
      <c r="BH1486" s="30" t="str">
        <f t="shared" si="78"/>
        <v>n/a</v>
      </c>
      <c r="BI1486" s="31" t="b">
        <f t="shared" si="79"/>
        <v>0</v>
      </c>
    </row>
    <row r="1487" spans="1:61" x14ac:dyDescent="0.15">
      <c r="A1487" s="29"/>
      <c r="B1487" s="32"/>
      <c r="C1487" s="33"/>
      <c r="D1487" s="33"/>
      <c r="E1487" s="47"/>
      <c r="F1487" s="41"/>
      <c r="G1487" s="34"/>
      <c r="H1487" s="35"/>
      <c r="I1487" s="35"/>
      <c r="J1487" s="36"/>
      <c r="K1487" s="37"/>
      <c r="L1487" s="37"/>
      <c r="M1487" s="38"/>
      <c r="N1487" s="39"/>
      <c r="O1487" s="40"/>
      <c r="P1487" s="40"/>
      <c r="Q1487" s="34"/>
      <c r="R1487" s="34"/>
      <c r="S1487" s="41"/>
      <c r="T1487" s="36"/>
      <c r="U1487" s="36"/>
      <c r="V1487" s="42"/>
      <c r="W1487" s="42"/>
      <c r="X1487" s="42"/>
      <c r="Y1487" s="42"/>
      <c r="Z1487" s="36"/>
      <c r="AA1487" s="35"/>
      <c r="AB1487" s="48"/>
      <c r="AC1487" s="43"/>
      <c r="AD1487" s="44"/>
      <c r="AE1487" s="45"/>
      <c r="AF1487" s="36"/>
      <c r="AG1487" s="36"/>
      <c r="AH1487" s="36"/>
      <c r="AI1487" s="49"/>
      <c r="AJ1487" s="42"/>
      <c r="AK1487" s="113"/>
      <c r="AL1487" s="44"/>
      <c r="AM1487" s="46"/>
      <c r="AN1487" s="46"/>
      <c r="AO1487" s="46"/>
      <c r="AP1487" s="46"/>
      <c r="AQ1487" s="46"/>
      <c r="AR1487" s="46"/>
      <c r="BG1487" s="30">
        <f t="shared" si="77"/>
        <v>0</v>
      </c>
      <c r="BH1487" s="30" t="str">
        <f t="shared" si="78"/>
        <v>n/a</v>
      </c>
      <c r="BI1487" s="31" t="b">
        <f t="shared" si="79"/>
        <v>0</v>
      </c>
    </row>
    <row r="1488" spans="1:61" x14ac:dyDescent="0.15">
      <c r="A1488" s="29"/>
      <c r="B1488" s="32"/>
      <c r="C1488" s="33"/>
      <c r="D1488" s="33"/>
      <c r="E1488" s="47"/>
      <c r="F1488" s="41"/>
      <c r="G1488" s="34"/>
      <c r="H1488" s="35"/>
      <c r="I1488" s="35"/>
      <c r="J1488" s="36"/>
      <c r="K1488" s="37"/>
      <c r="L1488" s="37"/>
      <c r="M1488" s="38"/>
      <c r="N1488" s="39"/>
      <c r="O1488" s="40"/>
      <c r="P1488" s="40"/>
      <c r="Q1488" s="34"/>
      <c r="R1488" s="34"/>
      <c r="S1488" s="41"/>
      <c r="T1488" s="36"/>
      <c r="U1488" s="36"/>
      <c r="V1488" s="42"/>
      <c r="W1488" s="42"/>
      <c r="X1488" s="42"/>
      <c r="Y1488" s="42"/>
      <c r="Z1488" s="36"/>
      <c r="AA1488" s="35"/>
      <c r="AB1488" s="48"/>
      <c r="AC1488" s="43"/>
      <c r="AD1488" s="44"/>
      <c r="AE1488" s="45"/>
      <c r="AF1488" s="36"/>
      <c r="AG1488" s="36"/>
      <c r="AH1488" s="36"/>
      <c r="AI1488" s="49"/>
      <c r="AJ1488" s="42"/>
      <c r="AK1488" s="113"/>
      <c r="AL1488" s="44"/>
      <c r="AM1488" s="46"/>
      <c r="AN1488" s="46"/>
      <c r="AO1488" s="46"/>
      <c r="AP1488" s="46"/>
      <c r="AQ1488" s="46"/>
      <c r="AR1488" s="46"/>
      <c r="BG1488" s="30">
        <f t="shared" si="77"/>
        <v>0</v>
      </c>
      <c r="BH1488" s="30" t="str">
        <f t="shared" si="78"/>
        <v>n/a</v>
      </c>
      <c r="BI1488" s="31" t="b">
        <f t="shared" si="79"/>
        <v>0</v>
      </c>
    </row>
    <row r="1489" spans="1:61" x14ac:dyDescent="0.15">
      <c r="A1489" s="29"/>
      <c r="B1489" s="32"/>
      <c r="C1489" s="33"/>
      <c r="D1489" s="33"/>
      <c r="E1489" s="47"/>
      <c r="F1489" s="41"/>
      <c r="G1489" s="34"/>
      <c r="H1489" s="35"/>
      <c r="I1489" s="35"/>
      <c r="J1489" s="36"/>
      <c r="K1489" s="37"/>
      <c r="L1489" s="37"/>
      <c r="M1489" s="38"/>
      <c r="N1489" s="39"/>
      <c r="O1489" s="40"/>
      <c r="P1489" s="40"/>
      <c r="Q1489" s="34"/>
      <c r="R1489" s="34"/>
      <c r="S1489" s="41"/>
      <c r="T1489" s="36"/>
      <c r="U1489" s="36"/>
      <c r="V1489" s="42"/>
      <c r="W1489" s="42"/>
      <c r="X1489" s="42"/>
      <c r="Y1489" s="42"/>
      <c r="Z1489" s="36"/>
      <c r="AA1489" s="35"/>
      <c r="AB1489" s="48"/>
      <c r="AC1489" s="43"/>
      <c r="AD1489" s="44"/>
      <c r="AE1489" s="45"/>
      <c r="AF1489" s="36"/>
      <c r="AG1489" s="36"/>
      <c r="AH1489" s="36"/>
      <c r="AI1489" s="49"/>
      <c r="AJ1489" s="42"/>
      <c r="AK1489" s="113"/>
      <c r="AL1489" s="44"/>
      <c r="AM1489" s="46"/>
      <c r="AN1489" s="46"/>
      <c r="AO1489" s="46"/>
      <c r="AP1489" s="46"/>
      <c r="AQ1489" s="46"/>
      <c r="AR1489" s="46"/>
      <c r="BG1489" s="30">
        <f t="shared" si="77"/>
        <v>0</v>
      </c>
      <c r="BH1489" s="30" t="str">
        <f t="shared" si="78"/>
        <v>n/a</v>
      </c>
      <c r="BI1489" s="31" t="b">
        <f t="shared" si="79"/>
        <v>0</v>
      </c>
    </row>
    <row r="1490" spans="1:61" x14ac:dyDescent="0.15">
      <c r="A1490" s="29"/>
      <c r="B1490" s="32"/>
      <c r="C1490" s="33"/>
      <c r="D1490" s="33"/>
      <c r="E1490" s="47"/>
      <c r="F1490" s="41"/>
      <c r="G1490" s="34"/>
      <c r="H1490" s="35"/>
      <c r="I1490" s="35"/>
      <c r="J1490" s="36"/>
      <c r="K1490" s="37"/>
      <c r="L1490" s="37"/>
      <c r="M1490" s="38"/>
      <c r="N1490" s="39"/>
      <c r="O1490" s="40"/>
      <c r="P1490" s="40"/>
      <c r="Q1490" s="34"/>
      <c r="R1490" s="34"/>
      <c r="S1490" s="41"/>
      <c r="T1490" s="36"/>
      <c r="U1490" s="36"/>
      <c r="V1490" s="42"/>
      <c r="W1490" s="42"/>
      <c r="X1490" s="42"/>
      <c r="Y1490" s="42"/>
      <c r="Z1490" s="36"/>
      <c r="AA1490" s="35"/>
      <c r="AB1490" s="48"/>
      <c r="AC1490" s="43"/>
      <c r="AD1490" s="44"/>
      <c r="AE1490" s="45"/>
      <c r="AF1490" s="36"/>
      <c r="AG1490" s="36"/>
      <c r="AH1490" s="36"/>
      <c r="AI1490" s="49"/>
      <c r="AJ1490" s="42"/>
      <c r="AK1490" s="113"/>
      <c r="AL1490" s="44"/>
      <c r="AM1490" s="46"/>
      <c r="AN1490" s="46"/>
      <c r="AO1490" s="46"/>
      <c r="AP1490" s="46"/>
      <c r="AQ1490" s="46"/>
      <c r="AR1490" s="46"/>
      <c r="BG1490" s="30">
        <f t="shared" si="77"/>
        <v>0</v>
      </c>
      <c r="BH1490" s="30" t="str">
        <f t="shared" si="78"/>
        <v>n/a</v>
      </c>
      <c r="BI1490" s="31" t="b">
        <f t="shared" si="79"/>
        <v>0</v>
      </c>
    </row>
    <row r="1491" spans="1:61" x14ac:dyDescent="0.15">
      <c r="A1491" s="29"/>
      <c r="B1491" s="32"/>
      <c r="C1491" s="33"/>
      <c r="D1491" s="33"/>
      <c r="E1491" s="47"/>
      <c r="F1491" s="41"/>
      <c r="G1491" s="34"/>
      <c r="H1491" s="35"/>
      <c r="I1491" s="35"/>
      <c r="J1491" s="36"/>
      <c r="K1491" s="37"/>
      <c r="L1491" s="37"/>
      <c r="M1491" s="38"/>
      <c r="N1491" s="39"/>
      <c r="O1491" s="40"/>
      <c r="P1491" s="40"/>
      <c r="Q1491" s="34"/>
      <c r="R1491" s="34"/>
      <c r="S1491" s="41"/>
      <c r="T1491" s="36"/>
      <c r="U1491" s="36"/>
      <c r="V1491" s="42"/>
      <c r="W1491" s="42"/>
      <c r="X1491" s="42"/>
      <c r="Y1491" s="42"/>
      <c r="Z1491" s="36"/>
      <c r="AA1491" s="35"/>
      <c r="AB1491" s="48"/>
      <c r="AC1491" s="43"/>
      <c r="AD1491" s="44"/>
      <c r="AE1491" s="45"/>
      <c r="AF1491" s="36"/>
      <c r="AG1491" s="36"/>
      <c r="AH1491" s="36"/>
      <c r="AI1491" s="49"/>
      <c r="AJ1491" s="42"/>
      <c r="AK1491" s="113"/>
      <c r="AL1491" s="44"/>
      <c r="AM1491" s="46"/>
      <c r="AN1491" s="46"/>
      <c r="AO1491" s="46"/>
      <c r="AP1491" s="46"/>
      <c r="AQ1491" s="46"/>
      <c r="AR1491" s="46"/>
      <c r="BG1491" s="30">
        <f t="shared" si="77"/>
        <v>0</v>
      </c>
      <c r="BH1491" s="30" t="str">
        <f t="shared" si="78"/>
        <v>n/a</v>
      </c>
      <c r="BI1491" s="31" t="b">
        <f t="shared" si="79"/>
        <v>0</v>
      </c>
    </row>
    <row r="1492" spans="1:61" x14ac:dyDescent="0.15">
      <c r="A1492" s="29"/>
      <c r="B1492" s="32"/>
      <c r="C1492" s="33"/>
      <c r="D1492" s="33"/>
      <c r="E1492" s="47"/>
      <c r="F1492" s="41"/>
      <c r="G1492" s="34"/>
      <c r="H1492" s="35"/>
      <c r="I1492" s="35"/>
      <c r="J1492" s="36"/>
      <c r="K1492" s="37"/>
      <c r="L1492" s="37"/>
      <c r="M1492" s="38"/>
      <c r="N1492" s="39"/>
      <c r="O1492" s="40"/>
      <c r="P1492" s="40"/>
      <c r="Q1492" s="34"/>
      <c r="R1492" s="34"/>
      <c r="S1492" s="41"/>
      <c r="T1492" s="36"/>
      <c r="U1492" s="36"/>
      <c r="V1492" s="42"/>
      <c r="W1492" s="42"/>
      <c r="X1492" s="42"/>
      <c r="Y1492" s="42"/>
      <c r="Z1492" s="36"/>
      <c r="AA1492" s="35"/>
      <c r="AB1492" s="48"/>
      <c r="AC1492" s="43"/>
      <c r="AD1492" s="44"/>
      <c r="AE1492" s="45"/>
      <c r="AF1492" s="36"/>
      <c r="AG1492" s="36"/>
      <c r="AH1492" s="36"/>
      <c r="AI1492" s="49"/>
      <c r="AJ1492" s="42"/>
      <c r="AK1492" s="113"/>
      <c r="AL1492" s="44"/>
      <c r="AM1492" s="46"/>
      <c r="AN1492" s="46"/>
      <c r="AO1492" s="46"/>
      <c r="AP1492" s="46"/>
      <c r="AQ1492" s="46"/>
      <c r="AR1492" s="46"/>
      <c r="BG1492" s="30">
        <f t="shared" si="77"/>
        <v>0</v>
      </c>
      <c r="BH1492" s="30" t="str">
        <f t="shared" si="78"/>
        <v>n/a</v>
      </c>
      <c r="BI1492" s="31" t="b">
        <f t="shared" si="79"/>
        <v>0</v>
      </c>
    </row>
    <row r="1493" spans="1:61" x14ac:dyDescent="0.15">
      <c r="A1493" s="29"/>
      <c r="B1493" s="32"/>
      <c r="C1493" s="33"/>
      <c r="D1493" s="33"/>
      <c r="E1493" s="47"/>
      <c r="F1493" s="41"/>
      <c r="G1493" s="34"/>
      <c r="H1493" s="35"/>
      <c r="I1493" s="35"/>
      <c r="J1493" s="36"/>
      <c r="K1493" s="37"/>
      <c r="L1493" s="37"/>
      <c r="M1493" s="38"/>
      <c r="N1493" s="39"/>
      <c r="O1493" s="40"/>
      <c r="P1493" s="40"/>
      <c r="Q1493" s="34"/>
      <c r="R1493" s="34"/>
      <c r="S1493" s="41"/>
      <c r="T1493" s="36"/>
      <c r="U1493" s="36"/>
      <c r="V1493" s="42"/>
      <c r="W1493" s="42"/>
      <c r="X1493" s="42"/>
      <c r="Y1493" s="42"/>
      <c r="Z1493" s="36"/>
      <c r="AA1493" s="35"/>
      <c r="AB1493" s="48"/>
      <c r="AC1493" s="43"/>
      <c r="AD1493" s="44"/>
      <c r="AE1493" s="45"/>
      <c r="AF1493" s="36"/>
      <c r="AG1493" s="36"/>
      <c r="AH1493" s="36"/>
      <c r="AI1493" s="49"/>
      <c r="AJ1493" s="42"/>
      <c r="AK1493" s="113"/>
      <c r="AL1493" s="44"/>
      <c r="AM1493" s="46"/>
      <c r="AN1493" s="46"/>
      <c r="AO1493" s="46"/>
      <c r="AP1493" s="46"/>
      <c r="AQ1493" s="46"/>
      <c r="AR1493" s="46"/>
      <c r="BG1493" s="30">
        <f t="shared" si="77"/>
        <v>0</v>
      </c>
      <c r="BH1493" s="30" t="str">
        <f t="shared" si="78"/>
        <v>n/a</v>
      </c>
      <c r="BI1493" s="31" t="b">
        <f t="shared" si="79"/>
        <v>0</v>
      </c>
    </row>
    <row r="1494" spans="1:61" x14ac:dyDescent="0.15">
      <c r="A1494" s="29"/>
      <c r="B1494" s="32"/>
      <c r="C1494" s="33"/>
      <c r="D1494" s="33"/>
      <c r="E1494" s="47"/>
      <c r="F1494" s="41"/>
      <c r="G1494" s="34"/>
      <c r="H1494" s="35"/>
      <c r="I1494" s="35"/>
      <c r="J1494" s="36"/>
      <c r="K1494" s="37"/>
      <c r="L1494" s="37"/>
      <c r="M1494" s="38"/>
      <c r="N1494" s="39"/>
      <c r="O1494" s="40"/>
      <c r="P1494" s="40"/>
      <c r="Q1494" s="34"/>
      <c r="R1494" s="34"/>
      <c r="S1494" s="41"/>
      <c r="T1494" s="36"/>
      <c r="U1494" s="36"/>
      <c r="V1494" s="42"/>
      <c r="W1494" s="42"/>
      <c r="X1494" s="42"/>
      <c r="Y1494" s="42"/>
      <c r="Z1494" s="36"/>
      <c r="AA1494" s="35"/>
      <c r="AB1494" s="48"/>
      <c r="AC1494" s="43"/>
      <c r="AD1494" s="44"/>
      <c r="AE1494" s="45"/>
      <c r="AF1494" s="36"/>
      <c r="AG1494" s="36"/>
      <c r="AH1494" s="36"/>
      <c r="AI1494" s="49"/>
      <c r="AJ1494" s="42"/>
      <c r="AK1494" s="113"/>
      <c r="AL1494" s="44"/>
      <c r="AM1494" s="46"/>
      <c r="AN1494" s="46"/>
      <c r="AO1494" s="46"/>
      <c r="AP1494" s="46"/>
      <c r="AQ1494" s="46"/>
      <c r="AR1494" s="46"/>
      <c r="BG1494" s="30">
        <f t="shared" si="77"/>
        <v>0</v>
      </c>
      <c r="BH1494" s="30" t="str">
        <f t="shared" si="78"/>
        <v>n/a</v>
      </c>
      <c r="BI1494" s="31" t="b">
        <f t="shared" si="79"/>
        <v>0</v>
      </c>
    </row>
    <row r="1495" spans="1:61" x14ac:dyDescent="0.15">
      <c r="A1495" s="29"/>
      <c r="B1495" s="32"/>
      <c r="C1495" s="33"/>
      <c r="D1495" s="33"/>
      <c r="E1495" s="47"/>
      <c r="F1495" s="41"/>
      <c r="G1495" s="34"/>
      <c r="H1495" s="35"/>
      <c r="I1495" s="35"/>
      <c r="J1495" s="36"/>
      <c r="K1495" s="37"/>
      <c r="L1495" s="37"/>
      <c r="M1495" s="38"/>
      <c r="N1495" s="39"/>
      <c r="O1495" s="40"/>
      <c r="P1495" s="40"/>
      <c r="Q1495" s="34"/>
      <c r="R1495" s="34"/>
      <c r="S1495" s="41"/>
      <c r="T1495" s="36"/>
      <c r="U1495" s="36"/>
      <c r="V1495" s="42"/>
      <c r="W1495" s="42"/>
      <c r="X1495" s="42"/>
      <c r="Y1495" s="42"/>
      <c r="Z1495" s="36"/>
      <c r="AA1495" s="35"/>
      <c r="AB1495" s="48"/>
      <c r="AC1495" s="43"/>
      <c r="AD1495" s="44"/>
      <c r="AE1495" s="45"/>
      <c r="AF1495" s="36"/>
      <c r="AG1495" s="36"/>
      <c r="AH1495" s="36"/>
      <c r="AI1495" s="49"/>
      <c r="AJ1495" s="42"/>
      <c r="AK1495" s="113"/>
      <c r="AL1495" s="44"/>
      <c r="AM1495" s="46"/>
      <c r="AN1495" s="46"/>
      <c r="AO1495" s="46"/>
      <c r="AP1495" s="46"/>
      <c r="AQ1495" s="46"/>
      <c r="AR1495" s="46"/>
      <c r="BG1495" s="30">
        <f t="shared" si="77"/>
        <v>0</v>
      </c>
      <c r="BH1495" s="30" t="str">
        <f t="shared" si="78"/>
        <v>n/a</v>
      </c>
      <c r="BI1495" s="31" t="b">
        <f t="shared" si="79"/>
        <v>0</v>
      </c>
    </row>
    <row r="1496" spans="1:61" x14ac:dyDescent="0.15">
      <c r="A1496" s="29"/>
      <c r="B1496" s="32"/>
      <c r="C1496" s="33"/>
      <c r="D1496" s="33"/>
      <c r="E1496" s="47"/>
      <c r="F1496" s="41"/>
      <c r="G1496" s="34"/>
      <c r="H1496" s="35"/>
      <c r="I1496" s="35"/>
      <c r="J1496" s="36"/>
      <c r="K1496" s="37"/>
      <c r="L1496" s="37"/>
      <c r="M1496" s="38"/>
      <c r="N1496" s="39"/>
      <c r="O1496" s="40"/>
      <c r="P1496" s="40"/>
      <c r="Q1496" s="34"/>
      <c r="R1496" s="34"/>
      <c r="S1496" s="41"/>
      <c r="T1496" s="36"/>
      <c r="U1496" s="36"/>
      <c r="V1496" s="42"/>
      <c r="W1496" s="42"/>
      <c r="X1496" s="42"/>
      <c r="Y1496" s="42"/>
      <c r="Z1496" s="36"/>
      <c r="AA1496" s="35"/>
      <c r="AB1496" s="48"/>
      <c r="AC1496" s="43"/>
      <c r="AD1496" s="44"/>
      <c r="AE1496" s="45"/>
      <c r="AF1496" s="36"/>
      <c r="AG1496" s="36"/>
      <c r="AH1496" s="36"/>
      <c r="AI1496" s="49"/>
      <c r="AJ1496" s="42"/>
      <c r="AK1496" s="113"/>
      <c r="AL1496" s="44"/>
      <c r="AM1496" s="46"/>
      <c r="AN1496" s="46"/>
      <c r="AO1496" s="46"/>
      <c r="AP1496" s="46"/>
      <c r="AQ1496" s="46"/>
      <c r="AR1496" s="46"/>
      <c r="BG1496" s="30">
        <f t="shared" si="77"/>
        <v>0</v>
      </c>
      <c r="BH1496" s="30" t="str">
        <f t="shared" si="78"/>
        <v>n/a</v>
      </c>
      <c r="BI1496" s="31" t="b">
        <f t="shared" si="79"/>
        <v>0</v>
      </c>
    </row>
    <row r="1497" spans="1:61" x14ac:dyDescent="0.15">
      <c r="A1497" s="29"/>
      <c r="B1497" s="32"/>
      <c r="C1497" s="33"/>
      <c r="D1497" s="33"/>
      <c r="E1497" s="47"/>
      <c r="F1497" s="41"/>
      <c r="G1497" s="34"/>
      <c r="H1497" s="35"/>
      <c r="I1497" s="35"/>
      <c r="J1497" s="36"/>
      <c r="K1497" s="37"/>
      <c r="L1497" s="37"/>
      <c r="M1497" s="38"/>
      <c r="N1497" s="39"/>
      <c r="O1497" s="40"/>
      <c r="P1497" s="40"/>
      <c r="Q1497" s="34"/>
      <c r="R1497" s="34"/>
      <c r="S1497" s="41"/>
      <c r="T1497" s="36"/>
      <c r="U1497" s="36"/>
      <c r="V1497" s="42"/>
      <c r="W1497" s="42"/>
      <c r="X1497" s="42"/>
      <c r="Y1497" s="42"/>
      <c r="Z1497" s="36"/>
      <c r="AA1497" s="35"/>
      <c r="AB1497" s="48"/>
      <c r="AC1497" s="43"/>
      <c r="AD1497" s="44"/>
      <c r="AE1497" s="45"/>
      <c r="AF1497" s="36"/>
      <c r="AG1497" s="36"/>
      <c r="AH1497" s="36"/>
      <c r="AI1497" s="49"/>
      <c r="AJ1497" s="42"/>
      <c r="AK1497" s="113"/>
      <c r="AL1497" s="44"/>
      <c r="AM1497" s="46"/>
      <c r="AN1497" s="46"/>
      <c r="AO1497" s="46"/>
      <c r="AP1497" s="46"/>
      <c r="AQ1497" s="46"/>
      <c r="AR1497" s="46"/>
      <c r="BG1497" s="30">
        <f t="shared" si="77"/>
        <v>0</v>
      </c>
      <c r="BH1497" s="30" t="str">
        <f t="shared" si="78"/>
        <v>n/a</v>
      </c>
      <c r="BI1497" s="31" t="b">
        <f t="shared" si="79"/>
        <v>0</v>
      </c>
    </row>
    <row r="1498" spans="1:61" x14ac:dyDescent="0.15">
      <c r="A1498" s="29"/>
      <c r="B1498" s="32"/>
      <c r="C1498" s="33"/>
      <c r="D1498" s="33"/>
      <c r="E1498" s="47"/>
      <c r="F1498" s="41"/>
      <c r="G1498" s="34"/>
      <c r="H1498" s="35"/>
      <c r="I1498" s="35"/>
      <c r="J1498" s="36"/>
      <c r="K1498" s="37"/>
      <c r="L1498" s="37"/>
      <c r="M1498" s="38"/>
      <c r="N1498" s="39"/>
      <c r="O1498" s="40"/>
      <c r="P1498" s="40"/>
      <c r="Q1498" s="34"/>
      <c r="R1498" s="34"/>
      <c r="S1498" s="41"/>
      <c r="T1498" s="36"/>
      <c r="U1498" s="36"/>
      <c r="V1498" s="42"/>
      <c r="W1498" s="42"/>
      <c r="X1498" s="42"/>
      <c r="Y1498" s="42"/>
      <c r="Z1498" s="36"/>
      <c r="AA1498" s="35"/>
      <c r="AB1498" s="48"/>
      <c r="AC1498" s="43"/>
      <c r="AD1498" s="44"/>
      <c r="AE1498" s="45"/>
      <c r="AF1498" s="36"/>
      <c r="AG1498" s="36"/>
      <c r="AH1498" s="36"/>
      <c r="AI1498" s="49"/>
      <c r="AJ1498" s="42"/>
      <c r="AK1498" s="113"/>
      <c r="AL1498" s="44"/>
      <c r="AM1498" s="46"/>
      <c r="AN1498" s="46"/>
      <c r="AO1498" s="46"/>
      <c r="AP1498" s="46"/>
      <c r="AQ1498" s="46"/>
      <c r="AR1498" s="46"/>
      <c r="BG1498" s="30">
        <f t="shared" si="77"/>
        <v>0</v>
      </c>
      <c r="BH1498" s="30" t="str">
        <f t="shared" si="78"/>
        <v>n/a</v>
      </c>
      <c r="BI1498" s="31" t="b">
        <f t="shared" si="79"/>
        <v>0</v>
      </c>
    </row>
    <row r="1499" spans="1:61" x14ac:dyDescent="0.15">
      <c r="A1499" s="29"/>
      <c r="B1499" s="32"/>
      <c r="C1499" s="33"/>
      <c r="D1499" s="33"/>
      <c r="E1499" s="47"/>
      <c r="F1499" s="41"/>
      <c r="G1499" s="34"/>
      <c r="H1499" s="35"/>
      <c r="I1499" s="35"/>
      <c r="J1499" s="36"/>
      <c r="K1499" s="37"/>
      <c r="L1499" s="37"/>
      <c r="M1499" s="38"/>
      <c r="N1499" s="39"/>
      <c r="O1499" s="40"/>
      <c r="P1499" s="40"/>
      <c r="Q1499" s="34"/>
      <c r="R1499" s="34"/>
      <c r="S1499" s="41"/>
      <c r="T1499" s="36"/>
      <c r="U1499" s="36"/>
      <c r="V1499" s="42"/>
      <c r="W1499" s="42"/>
      <c r="X1499" s="42"/>
      <c r="Y1499" s="42"/>
      <c r="Z1499" s="36"/>
      <c r="AA1499" s="35"/>
      <c r="AB1499" s="48"/>
      <c r="AC1499" s="43"/>
      <c r="AD1499" s="44"/>
      <c r="AE1499" s="45"/>
      <c r="AF1499" s="36"/>
      <c r="AG1499" s="36"/>
      <c r="AH1499" s="36"/>
      <c r="AI1499" s="49"/>
      <c r="AJ1499" s="42"/>
      <c r="AK1499" s="113"/>
      <c r="AL1499" s="44"/>
      <c r="AM1499" s="46"/>
      <c r="AN1499" s="46"/>
      <c r="AO1499" s="46"/>
      <c r="AP1499" s="46"/>
      <c r="AQ1499" s="46"/>
      <c r="AR1499" s="46"/>
      <c r="BG1499" s="30">
        <f t="shared" si="77"/>
        <v>0</v>
      </c>
      <c r="BH1499" s="30" t="str">
        <f t="shared" si="78"/>
        <v>n/a</v>
      </c>
      <c r="BI1499" s="31" t="b">
        <f t="shared" si="79"/>
        <v>0</v>
      </c>
    </row>
    <row r="1500" spans="1:61" x14ac:dyDescent="0.15">
      <c r="A1500" s="29"/>
      <c r="B1500" s="32"/>
      <c r="C1500" s="33"/>
      <c r="D1500" s="33"/>
      <c r="E1500" s="47"/>
      <c r="F1500" s="41"/>
      <c r="G1500" s="34"/>
      <c r="H1500" s="35"/>
      <c r="I1500" s="35"/>
      <c r="J1500" s="36"/>
      <c r="K1500" s="37"/>
      <c r="L1500" s="37"/>
      <c r="M1500" s="38"/>
      <c r="N1500" s="39"/>
      <c r="O1500" s="40"/>
      <c r="P1500" s="40"/>
      <c r="Q1500" s="34"/>
      <c r="R1500" s="34"/>
      <c r="S1500" s="41"/>
      <c r="T1500" s="36"/>
      <c r="U1500" s="36"/>
      <c r="V1500" s="42"/>
      <c r="W1500" s="42"/>
      <c r="X1500" s="42"/>
      <c r="Y1500" s="42"/>
      <c r="Z1500" s="36"/>
      <c r="AA1500" s="35"/>
      <c r="AB1500" s="48"/>
      <c r="AC1500" s="43"/>
      <c r="AD1500" s="44"/>
      <c r="AE1500" s="45"/>
      <c r="AF1500" s="36"/>
      <c r="AG1500" s="36"/>
      <c r="AH1500" s="36"/>
      <c r="AI1500" s="49"/>
      <c r="AJ1500" s="42"/>
      <c r="AK1500" s="113"/>
      <c r="AL1500" s="44"/>
      <c r="AM1500" s="46"/>
      <c r="AN1500" s="46"/>
      <c r="AO1500" s="46"/>
      <c r="AP1500" s="46"/>
      <c r="AQ1500" s="46"/>
      <c r="AR1500" s="46"/>
      <c r="BG1500" s="30">
        <f t="shared" si="77"/>
        <v>0</v>
      </c>
      <c r="BH1500" s="30" t="str">
        <f t="shared" si="78"/>
        <v>n/a</v>
      </c>
      <c r="BI1500" s="31" t="b">
        <f t="shared" si="79"/>
        <v>0</v>
      </c>
    </row>
    <row r="1501" spans="1:61" x14ac:dyDescent="0.15">
      <c r="A1501" s="29"/>
      <c r="B1501" s="32"/>
      <c r="C1501" s="33"/>
      <c r="D1501" s="33"/>
      <c r="E1501" s="47"/>
      <c r="F1501" s="41"/>
      <c r="G1501" s="34"/>
      <c r="H1501" s="35"/>
      <c r="I1501" s="35"/>
      <c r="J1501" s="36"/>
      <c r="K1501" s="37"/>
      <c r="L1501" s="37"/>
      <c r="M1501" s="38"/>
      <c r="N1501" s="39"/>
      <c r="O1501" s="40"/>
      <c r="P1501" s="40"/>
      <c r="Q1501" s="34"/>
      <c r="R1501" s="34"/>
      <c r="S1501" s="41"/>
      <c r="T1501" s="36"/>
      <c r="U1501" s="36"/>
      <c r="V1501" s="42"/>
      <c r="W1501" s="42"/>
      <c r="X1501" s="42"/>
      <c r="Y1501" s="42"/>
      <c r="Z1501" s="36"/>
      <c r="AA1501" s="35"/>
      <c r="AB1501" s="48"/>
      <c r="AC1501" s="43"/>
      <c r="AD1501" s="44"/>
      <c r="AE1501" s="45"/>
      <c r="AF1501" s="36"/>
      <c r="AG1501" s="36"/>
      <c r="AH1501" s="36"/>
      <c r="AI1501" s="49"/>
      <c r="AJ1501" s="42"/>
      <c r="AK1501" s="113"/>
      <c r="AL1501" s="44"/>
      <c r="AM1501" s="46"/>
      <c r="AN1501" s="46"/>
      <c r="AO1501" s="46"/>
      <c r="AP1501" s="46"/>
      <c r="AQ1501" s="46"/>
      <c r="AR1501" s="46"/>
      <c r="BG1501" s="30">
        <f t="shared" si="77"/>
        <v>0</v>
      </c>
      <c r="BH1501" s="30" t="str">
        <f t="shared" si="78"/>
        <v>n/a</v>
      </c>
      <c r="BI1501" s="31" t="b">
        <f t="shared" si="79"/>
        <v>0</v>
      </c>
    </row>
    <row r="1502" spans="1:61" x14ac:dyDescent="0.15">
      <c r="A1502" s="29"/>
      <c r="B1502" s="32"/>
      <c r="C1502" s="33"/>
      <c r="D1502" s="33"/>
      <c r="E1502" s="47"/>
      <c r="F1502" s="41"/>
      <c r="G1502" s="34"/>
      <c r="H1502" s="35"/>
      <c r="I1502" s="35"/>
      <c r="J1502" s="36"/>
      <c r="K1502" s="37"/>
      <c r="L1502" s="37"/>
      <c r="M1502" s="38"/>
      <c r="N1502" s="39"/>
      <c r="O1502" s="40"/>
      <c r="P1502" s="40"/>
      <c r="Q1502" s="34"/>
      <c r="R1502" s="34"/>
      <c r="S1502" s="41"/>
      <c r="T1502" s="36"/>
      <c r="U1502" s="36"/>
      <c r="V1502" s="42"/>
      <c r="W1502" s="42"/>
      <c r="X1502" s="42"/>
      <c r="Y1502" s="42"/>
      <c r="Z1502" s="36"/>
      <c r="AA1502" s="35"/>
      <c r="AB1502" s="48"/>
      <c r="AC1502" s="43"/>
      <c r="AD1502" s="44"/>
      <c r="AE1502" s="45"/>
      <c r="AF1502" s="36"/>
      <c r="AG1502" s="36"/>
      <c r="AH1502" s="36"/>
      <c r="AI1502" s="49"/>
      <c r="AJ1502" s="42"/>
      <c r="AK1502" s="113"/>
      <c r="AL1502" s="44"/>
      <c r="AM1502" s="46"/>
      <c r="AN1502" s="46"/>
      <c r="AO1502" s="46"/>
      <c r="AP1502" s="46"/>
      <c r="AQ1502" s="46"/>
      <c r="AR1502" s="46"/>
      <c r="BG1502" s="30">
        <f t="shared" si="77"/>
        <v>0</v>
      </c>
      <c r="BH1502" s="30" t="str">
        <f t="shared" si="78"/>
        <v>n/a</v>
      </c>
      <c r="BI1502" s="31" t="b">
        <f t="shared" si="79"/>
        <v>0</v>
      </c>
    </row>
    <row r="1503" spans="1:61" x14ac:dyDescent="0.15">
      <c r="A1503" s="29"/>
      <c r="B1503" s="32"/>
      <c r="C1503" s="33"/>
      <c r="D1503" s="33"/>
      <c r="E1503" s="47"/>
      <c r="F1503" s="41"/>
      <c r="G1503" s="34"/>
      <c r="H1503" s="35"/>
      <c r="I1503" s="35"/>
      <c r="J1503" s="36"/>
      <c r="K1503" s="37"/>
      <c r="L1503" s="37"/>
      <c r="M1503" s="38"/>
      <c r="N1503" s="39"/>
      <c r="O1503" s="40"/>
      <c r="P1503" s="40"/>
      <c r="Q1503" s="34"/>
      <c r="R1503" s="34"/>
      <c r="S1503" s="41"/>
      <c r="T1503" s="36"/>
      <c r="U1503" s="36"/>
      <c r="V1503" s="42"/>
      <c r="W1503" s="42"/>
      <c r="X1503" s="42"/>
      <c r="Y1503" s="42"/>
      <c r="Z1503" s="36"/>
      <c r="AA1503" s="35"/>
      <c r="AB1503" s="48"/>
      <c r="AC1503" s="43"/>
      <c r="AD1503" s="44"/>
      <c r="AE1503" s="45"/>
      <c r="AF1503" s="36"/>
      <c r="AG1503" s="36"/>
      <c r="AH1503" s="36"/>
      <c r="AI1503" s="49"/>
      <c r="AJ1503" s="42"/>
      <c r="AK1503" s="113"/>
      <c r="AL1503" s="44"/>
      <c r="AM1503" s="46"/>
      <c r="AN1503" s="46"/>
      <c r="AO1503" s="46"/>
      <c r="AP1503" s="46"/>
      <c r="AQ1503" s="46"/>
      <c r="AR1503" s="46"/>
      <c r="BG1503" s="30">
        <f t="shared" si="77"/>
        <v>0</v>
      </c>
      <c r="BH1503" s="30" t="str">
        <f t="shared" si="78"/>
        <v>n/a</v>
      </c>
      <c r="BI1503" s="31" t="b">
        <f t="shared" si="79"/>
        <v>0</v>
      </c>
    </row>
    <row r="1504" spans="1:61" x14ac:dyDescent="0.15">
      <c r="A1504" s="29"/>
      <c r="B1504" s="32"/>
      <c r="C1504" s="33"/>
      <c r="D1504" s="33"/>
      <c r="E1504" s="47"/>
      <c r="F1504" s="41"/>
      <c r="G1504" s="34"/>
      <c r="H1504" s="35"/>
      <c r="I1504" s="35"/>
      <c r="J1504" s="36"/>
      <c r="K1504" s="37"/>
      <c r="L1504" s="37"/>
      <c r="M1504" s="38"/>
      <c r="N1504" s="39"/>
      <c r="O1504" s="40"/>
      <c r="P1504" s="40"/>
      <c r="Q1504" s="34"/>
      <c r="R1504" s="34"/>
      <c r="S1504" s="41"/>
      <c r="T1504" s="36"/>
      <c r="U1504" s="36"/>
      <c r="V1504" s="42"/>
      <c r="W1504" s="42"/>
      <c r="X1504" s="42"/>
      <c r="Y1504" s="42"/>
      <c r="Z1504" s="36"/>
      <c r="AA1504" s="35"/>
      <c r="AB1504" s="48"/>
      <c r="AC1504" s="43"/>
      <c r="AD1504" s="44"/>
      <c r="AE1504" s="45"/>
      <c r="AF1504" s="36"/>
      <c r="AG1504" s="36"/>
      <c r="AH1504" s="36"/>
      <c r="AI1504" s="49"/>
      <c r="AJ1504" s="42"/>
      <c r="AK1504" s="113"/>
      <c r="AL1504" s="44"/>
      <c r="AM1504" s="46"/>
      <c r="AN1504" s="46"/>
      <c r="AO1504" s="46"/>
      <c r="AP1504" s="46"/>
      <c r="AQ1504" s="46"/>
      <c r="AR1504" s="46"/>
      <c r="BG1504" s="30">
        <f t="shared" si="77"/>
        <v>0</v>
      </c>
      <c r="BH1504" s="30" t="str">
        <f t="shared" si="78"/>
        <v>n/a</v>
      </c>
      <c r="BI1504" s="31" t="b">
        <f t="shared" si="79"/>
        <v>0</v>
      </c>
    </row>
    <row r="1505" spans="1:61" x14ac:dyDescent="0.15">
      <c r="A1505" s="29"/>
      <c r="B1505" s="32"/>
      <c r="C1505" s="33"/>
      <c r="D1505" s="33"/>
      <c r="E1505" s="47"/>
      <c r="F1505" s="41"/>
      <c r="G1505" s="34"/>
      <c r="H1505" s="35"/>
      <c r="I1505" s="35"/>
      <c r="J1505" s="36"/>
      <c r="K1505" s="37"/>
      <c r="L1505" s="37"/>
      <c r="M1505" s="38"/>
      <c r="N1505" s="39"/>
      <c r="O1505" s="40"/>
      <c r="P1505" s="40"/>
      <c r="Q1505" s="34"/>
      <c r="R1505" s="34"/>
      <c r="S1505" s="41"/>
      <c r="T1505" s="36"/>
      <c r="U1505" s="36"/>
      <c r="V1505" s="42"/>
      <c r="W1505" s="42"/>
      <c r="X1505" s="42"/>
      <c r="Y1505" s="42"/>
      <c r="Z1505" s="36"/>
      <c r="AA1505" s="35"/>
      <c r="AB1505" s="48"/>
      <c r="AC1505" s="43"/>
      <c r="AD1505" s="44"/>
      <c r="AE1505" s="45"/>
      <c r="AF1505" s="36"/>
      <c r="AG1505" s="36"/>
      <c r="AH1505" s="36"/>
      <c r="AI1505" s="49"/>
      <c r="AJ1505" s="42"/>
      <c r="AK1505" s="113"/>
      <c r="AL1505" s="44"/>
      <c r="AM1505" s="46"/>
      <c r="AN1505" s="46"/>
      <c r="AO1505" s="46"/>
      <c r="AP1505" s="46"/>
      <c r="AQ1505" s="46"/>
      <c r="AR1505" s="46"/>
      <c r="BG1505" s="30">
        <f t="shared" si="77"/>
        <v>0</v>
      </c>
      <c r="BH1505" s="30" t="str">
        <f t="shared" si="78"/>
        <v>n/a</v>
      </c>
      <c r="BI1505" s="31" t="b">
        <f t="shared" si="79"/>
        <v>0</v>
      </c>
    </row>
    <row r="1506" spans="1:61" x14ac:dyDescent="0.15">
      <c r="A1506" s="29"/>
      <c r="B1506" s="32"/>
      <c r="C1506" s="33"/>
      <c r="D1506" s="33"/>
      <c r="E1506" s="47"/>
      <c r="F1506" s="41"/>
      <c r="G1506" s="34"/>
      <c r="H1506" s="35"/>
      <c r="I1506" s="35"/>
      <c r="J1506" s="36"/>
      <c r="K1506" s="37"/>
      <c r="L1506" s="37"/>
      <c r="M1506" s="38"/>
      <c r="N1506" s="39"/>
      <c r="O1506" s="40"/>
      <c r="P1506" s="40"/>
      <c r="Q1506" s="34"/>
      <c r="R1506" s="34"/>
      <c r="S1506" s="41"/>
      <c r="T1506" s="36"/>
      <c r="U1506" s="36"/>
      <c r="V1506" s="42"/>
      <c r="W1506" s="42"/>
      <c r="X1506" s="42"/>
      <c r="Y1506" s="42"/>
      <c r="Z1506" s="36"/>
      <c r="AA1506" s="35"/>
      <c r="AB1506" s="48"/>
      <c r="AC1506" s="43"/>
      <c r="AD1506" s="44"/>
      <c r="AE1506" s="45"/>
      <c r="AF1506" s="36"/>
      <c r="AG1506" s="36"/>
      <c r="AH1506" s="36"/>
      <c r="AI1506" s="49"/>
      <c r="AJ1506" s="42"/>
      <c r="AK1506" s="113"/>
      <c r="AL1506" s="44"/>
      <c r="AM1506" s="46"/>
      <c r="AN1506" s="46"/>
      <c r="AO1506" s="46"/>
      <c r="AP1506" s="46"/>
      <c r="AQ1506" s="46"/>
      <c r="AR1506" s="46"/>
      <c r="BG1506" s="30">
        <f t="shared" si="77"/>
        <v>0</v>
      </c>
      <c r="BH1506" s="30" t="str">
        <f t="shared" si="78"/>
        <v>n/a</v>
      </c>
      <c r="BI1506" s="31" t="b">
        <f t="shared" si="79"/>
        <v>0</v>
      </c>
    </row>
    <row r="1507" spans="1:61" x14ac:dyDescent="0.15">
      <c r="A1507" s="29"/>
      <c r="B1507" s="32"/>
      <c r="C1507" s="33"/>
      <c r="D1507" s="33"/>
      <c r="E1507" s="47"/>
      <c r="F1507" s="41"/>
      <c r="G1507" s="34"/>
      <c r="H1507" s="35"/>
      <c r="I1507" s="35"/>
      <c r="J1507" s="36"/>
      <c r="K1507" s="37"/>
      <c r="L1507" s="37"/>
      <c r="M1507" s="38"/>
      <c r="N1507" s="39"/>
      <c r="O1507" s="40"/>
      <c r="P1507" s="40"/>
      <c r="Q1507" s="34"/>
      <c r="R1507" s="34"/>
      <c r="S1507" s="41"/>
      <c r="T1507" s="36"/>
      <c r="U1507" s="36"/>
      <c r="V1507" s="42"/>
      <c r="W1507" s="42"/>
      <c r="X1507" s="42"/>
      <c r="Y1507" s="42"/>
      <c r="Z1507" s="36"/>
      <c r="AA1507" s="35"/>
      <c r="AB1507" s="48"/>
      <c r="AC1507" s="43"/>
      <c r="AD1507" s="44"/>
      <c r="AE1507" s="45"/>
      <c r="AF1507" s="36"/>
      <c r="AG1507" s="36"/>
      <c r="AH1507" s="36"/>
      <c r="AI1507" s="49"/>
      <c r="AJ1507" s="42"/>
      <c r="AK1507" s="113"/>
      <c r="AL1507" s="44"/>
      <c r="AM1507" s="46"/>
      <c r="AN1507" s="46"/>
      <c r="AO1507" s="46"/>
      <c r="AP1507" s="46"/>
      <c r="AQ1507" s="46"/>
      <c r="AR1507" s="46"/>
      <c r="BG1507" s="30">
        <f t="shared" si="77"/>
        <v>0</v>
      </c>
      <c r="BH1507" s="30" t="str">
        <f t="shared" si="78"/>
        <v>n/a</v>
      </c>
      <c r="BI1507" s="31" t="b">
        <f t="shared" si="79"/>
        <v>0</v>
      </c>
    </row>
    <row r="1508" spans="1:61" x14ac:dyDescent="0.15">
      <c r="A1508" s="29"/>
      <c r="B1508" s="32"/>
      <c r="C1508" s="33"/>
      <c r="D1508" s="33"/>
      <c r="E1508" s="47"/>
      <c r="F1508" s="41"/>
      <c r="G1508" s="34"/>
      <c r="H1508" s="35"/>
      <c r="I1508" s="35"/>
      <c r="J1508" s="36"/>
      <c r="K1508" s="37"/>
      <c r="L1508" s="37"/>
      <c r="M1508" s="38"/>
      <c r="N1508" s="39"/>
      <c r="O1508" s="40"/>
      <c r="P1508" s="40"/>
      <c r="Q1508" s="34"/>
      <c r="R1508" s="34"/>
      <c r="S1508" s="41"/>
      <c r="T1508" s="36"/>
      <c r="U1508" s="36"/>
      <c r="V1508" s="42"/>
      <c r="W1508" s="42"/>
      <c r="X1508" s="42"/>
      <c r="Y1508" s="42"/>
      <c r="Z1508" s="36"/>
      <c r="AA1508" s="35"/>
      <c r="AB1508" s="48"/>
      <c r="AC1508" s="43"/>
      <c r="AD1508" s="44"/>
      <c r="AE1508" s="45"/>
      <c r="AF1508" s="36"/>
      <c r="AG1508" s="36"/>
      <c r="AH1508" s="36"/>
      <c r="AI1508" s="49"/>
      <c r="AJ1508" s="42"/>
      <c r="AK1508" s="113"/>
      <c r="AL1508" s="44"/>
      <c r="AM1508" s="46"/>
      <c r="AN1508" s="46"/>
      <c r="AO1508" s="46"/>
      <c r="AP1508" s="46"/>
      <c r="AQ1508" s="46"/>
      <c r="AR1508" s="46"/>
      <c r="BG1508" s="30">
        <f t="shared" si="77"/>
        <v>0</v>
      </c>
      <c r="BH1508" s="30" t="str">
        <f t="shared" si="78"/>
        <v>n/a</v>
      </c>
      <c r="BI1508" s="31" t="b">
        <f t="shared" si="79"/>
        <v>0</v>
      </c>
    </row>
    <row r="1509" spans="1:61" x14ac:dyDescent="0.15">
      <c r="A1509" s="29"/>
      <c r="B1509" s="32"/>
      <c r="C1509" s="33"/>
      <c r="D1509" s="33"/>
      <c r="E1509" s="47"/>
      <c r="F1509" s="41"/>
      <c r="G1509" s="34"/>
      <c r="H1509" s="35"/>
      <c r="I1509" s="35"/>
      <c r="J1509" s="36"/>
      <c r="K1509" s="37"/>
      <c r="L1509" s="37"/>
      <c r="M1509" s="38"/>
      <c r="N1509" s="39"/>
      <c r="O1509" s="40"/>
      <c r="P1509" s="40"/>
      <c r="Q1509" s="34"/>
      <c r="R1509" s="34"/>
      <c r="S1509" s="41"/>
      <c r="T1509" s="36"/>
      <c r="U1509" s="36"/>
      <c r="V1509" s="42"/>
      <c r="W1509" s="42"/>
      <c r="X1509" s="42"/>
      <c r="Y1509" s="42"/>
      <c r="Z1509" s="36"/>
      <c r="AA1509" s="35"/>
      <c r="AB1509" s="48"/>
      <c r="AC1509" s="43"/>
      <c r="AD1509" s="44"/>
      <c r="AE1509" s="45"/>
      <c r="AF1509" s="36"/>
      <c r="AG1509" s="36"/>
      <c r="AH1509" s="36"/>
      <c r="AI1509" s="49"/>
      <c r="AJ1509" s="42"/>
      <c r="AK1509" s="113"/>
      <c r="AL1509" s="44"/>
      <c r="AM1509" s="46"/>
      <c r="AN1509" s="46"/>
      <c r="AO1509" s="46"/>
      <c r="AP1509" s="46"/>
      <c r="AQ1509" s="46"/>
      <c r="AR1509" s="46"/>
      <c r="BG1509" s="30">
        <f t="shared" si="77"/>
        <v>0</v>
      </c>
      <c r="BH1509" s="30" t="str">
        <f t="shared" si="78"/>
        <v>n/a</v>
      </c>
      <c r="BI1509" s="31" t="b">
        <f t="shared" si="79"/>
        <v>0</v>
      </c>
    </row>
    <row r="1510" spans="1:61" x14ac:dyDescent="0.15">
      <c r="A1510" s="29"/>
      <c r="B1510" s="32"/>
      <c r="C1510" s="33"/>
      <c r="D1510" s="33"/>
      <c r="E1510" s="47"/>
      <c r="F1510" s="41"/>
      <c r="G1510" s="34"/>
      <c r="H1510" s="35"/>
      <c r="I1510" s="35"/>
      <c r="J1510" s="36"/>
      <c r="K1510" s="37"/>
      <c r="L1510" s="37"/>
      <c r="M1510" s="38"/>
      <c r="N1510" s="39"/>
      <c r="O1510" s="40"/>
      <c r="P1510" s="40"/>
      <c r="Q1510" s="34"/>
      <c r="R1510" s="34"/>
      <c r="S1510" s="41"/>
      <c r="T1510" s="36"/>
      <c r="U1510" s="36"/>
      <c r="V1510" s="42"/>
      <c r="W1510" s="42"/>
      <c r="X1510" s="42"/>
      <c r="Y1510" s="42"/>
      <c r="Z1510" s="36"/>
      <c r="AA1510" s="35"/>
      <c r="AB1510" s="48"/>
      <c r="AC1510" s="43"/>
      <c r="AD1510" s="44"/>
      <c r="AE1510" s="45"/>
      <c r="AF1510" s="36"/>
      <c r="AG1510" s="36"/>
      <c r="AH1510" s="36"/>
      <c r="AI1510" s="49"/>
      <c r="AJ1510" s="42"/>
      <c r="AK1510" s="113"/>
      <c r="AL1510" s="44"/>
      <c r="AM1510" s="46"/>
      <c r="AN1510" s="46"/>
      <c r="AO1510" s="46"/>
      <c r="AP1510" s="46"/>
      <c r="AQ1510" s="46"/>
      <c r="AR1510" s="46"/>
      <c r="BG1510" s="30">
        <f t="shared" si="77"/>
        <v>0</v>
      </c>
      <c r="BH1510" s="30" t="str">
        <f t="shared" si="78"/>
        <v>n/a</v>
      </c>
      <c r="BI1510" s="31" t="b">
        <f t="shared" si="79"/>
        <v>0</v>
      </c>
    </row>
    <row r="1511" spans="1:61" x14ac:dyDescent="0.15">
      <c r="A1511" s="29"/>
      <c r="B1511" s="32"/>
      <c r="C1511" s="33"/>
      <c r="D1511" s="33"/>
      <c r="E1511" s="47"/>
      <c r="F1511" s="41"/>
      <c r="G1511" s="34"/>
      <c r="H1511" s="35"/>
      <c r="I1511" s="35"/>
      <c r="J1511" s="36"/>
      <c r="K1511" s="37"/>
      <c r="L1511" s="37"/>
      <c r="M1511" s="38"/>
      <c r="N1511" s="39"/>
      <c r="O1511" s="40"/>
      <c r="P1511" s="40"/>
      <c r="Q1511" s="34"/>
      <c r="R1511" s="34"/>
      <c r="S1511" s="41"/>
      <c r="T1511" s="36"/>
      <c r="U1511" s="36"/>
      <c r="V1511" s="42"/>
      <c r="W1511" s="42"/>
      <c r="X1511" s="42"/>
      <c r="Y1511" s="42"/>
      <c r="Z1511" s="36"/>
      <c r="AA1511" s="35"/>
      <c r="AB1511" s="48"/>
      <c r="AC1511" s="43"/>
      <c r="AD1511" s="44"/>
      <c r="AE1511" s="45"/>
      <c r="AF1511" s="36"/>
      <c r="AG1511" s="36"/>
      <c r="AH1511" s="36"/>
      <c r="AI1511" s="49"/>
      <c r="AJ1511" s="42"/>
      <c r="AK1511" s="113"/>
      <c r="AL1511" s="44"/>
      <c r="AM1511" s="46"/>
      <c r="AN1511" s="46"/>
      <c r="AO1511" s="46"/>
      <c r="AP1511" s="46"/>
      <c r="AQ1511" s="46"/>
      <c r="AR1511" s="46"/>
      <c r="BG1511" s="30">
        <f t="shared" si="77"/>
        <v>0</v>
      </c>
      <c r="BH1511" s="30" t="str">
        <f t="shared" si="78"/>
        <v>n/a</v>
      </c>
      <c r="BI1511" s="31" t="b">
        <f t="shared" si="79"/>
        <v>0</v>
      </c>
    </row>
    <row r="1512" spans="1:61" x14ac:dyDescent="0.15">
      <c r="A1512" s="29"/>
      <c r="B1512" s="32"/>
      <c r="C1512" s="33"/>
      <c r="D1512" s="33"/>
      <c r="E1512" s="47"/>
      <c r="F1512" s="41"/>
      <c r="G1512" s="34"/>
      <c r="H1512" s="35"/>
      <c r="I1512" s="35"/>
      <c r="J1512" s="36"/>
      <c r="K1512" s="37"/>
      <c r="L1512" s="37"/>
      <c r="M1512" s="38"/>
      <c r="N1512" s="39"/>
      <c r="O1512" s="40"/>
      <c r="P1512" s="40"/>
      <c r="Q1512" s="34"/>
      <c r="R1512" s="34"/>
      <c r="S1512" s="41"/>
      <c r="T1512" s="36"/>
      <c r="U1512" s="36"/>
      <c r="V1512" s="42"/>
      <c r="W1512" s="42"/>
      <c r="X1512" s="42"/>
      <c r="Y1512" s="42"/>
      <c r="Z1512" s="36"/>
      <c r="AA1512" s="35"/>
      <c r="AB1512" s="48"/>
      <c r="AC1512" s="43"/>
      <c r="AD1512" s="44"/>
      <c r="AE1512" s="45"/>
      <c r="AF1512" s="36"/>
      <c r="AG1512" s="36"/>
      <c r="AH1512" s="36"/>
      <c r="AI1512" s="49"/>
      <c r="AJ1512" s="42"/>
      <c r="AK1512" s="113"/>
      <c r="AL1512" s="44"/>
      <c r="AM1512" s="46"/>
      <c r="AN1512" s="46"/>
      <c r="AO1512" s="46"/>
      <c r="AP1512" s="46"/>
      <c r="AQ1512" s="46"/>
      <c r="AR1512" s="46"/>
      <c r="BG1512" s="30">
        <f t="shared" si="77"/>
        <v>0</v>
      </c>
      <c r="BH1512" s="30" t="str">
        <f t="shared" si="78"/>
        <v>n/a</v>
      </c>
      <c r="BI1512" s="31" t="b">
        <f t="shared" si="79"/>
        <v>0</v>
      </c>
    </row>
    <row r="1513" spans="1:61" x14ac:dyDescent="0.15">
      <c r="A1513" s="29"/>
      <c r="B1513" s="32"/>
      <c r="C1513" s="33"/>
      <c r="D1513" s="33"/>
      <c r="E1513" s="47"/>
      <c r="F1513" s="41"/>
      <c r="G1513" s="34"/>
      <c r="H1513" s="35"/>
      <c r="I1513" s="35"/>
      <c r="J1513" s="36"/>
      <c r="K1513" s="37"/>
      <c r="L1513" s="37"/>
      <c r="M1513" s="38"/>
      <c r="N1513" s="39"/>
      <c r="O1513" s="40"/>
      <c r="P1513" s="40"/>
      <c r="Q1513" s="34"/>
      <c r="R1513" s="34"/>
      <c r="S1513" s="41"/>
      <c r="T1513" s="36"/>
      <c r="U1513" s="36"/>
      <c r="V1513" s="42"/>
      <c r="W1513" s="42"/>
      <c r="X1513" s="42"/>
      <c r="Y1513" s="42"/>
      <c r="Z1513" s="36"/>
      <c r="AA1513" s="35"/>
      <c r="AB1513" s="48"/>
      <c r="AC1513" s="43"/>
      <c r="AD1513" s="44"/>
      <c r="AE1513" s="45"/>
      <c r="AF1513" s="36"/>
      <c r="AG1513" s="36"/>
      <c r="AH1513" s="36"/>
      <c r="AI1513" s="49"/>
      <c r="AJ1513" s="42"/>
      <c r="AK1513" s="113"/>
      <c r="AL1513" s="44"/>
      <c r="AM1513" s="46"/>
      <c r="AN1513" s="46"/>
      <c r="AO1513" s="46"/>
      <c r="AP1513" s="46"/>
      <c r="AQ1513" s="46"/>
      <c r="AR1513" s="46"/>
      <c r="BG1513" s="30">
        <f t="shared" si="77"/>
        <v>0</v>
      </c>
      <c r="BH1513" s="30" t="str">
        <f t="shared" si="78"/>
        <v>n/a</v>
      </c>
      <c r="BI1513" s="31" t="b">
        <f t="shared" si="79"/>
        <v>0</v>
      </c>
    </row>
    <row r="1514" spans="1:61" x14ac:dyDescent="0.15">
      <c r="A1514" s="29"/>
      <c r="B1514" s="32"/>
      <c r="C1514" s="33"/>
      <c r="D1514" s="33"/>
      <c r="E1514" s="47"/>
      <c r="F1514" s="41"/>
      <c r="G1514" s="34"/>
      <c r="H1514" s="35"/>
      <c r="I1514" s="35"/>
      <c r="J1514" s="36"/>
      <c r="K1514" s="37"/>
      <c r="L1514" s="37"/>
      <c r="M1514" s="38"/>
      <c r="N1514" s="39"/>
      <c r="O1514" s="40"/>
      <c r="P1514" s="40"/>
      <c r="Q1514" s="34"/>
      <c r="R1514" s="34"/>
      <c r="S1514" s="41"/>
      <c r="T1514" s="36"/>
      <c r="U1514" s="36"/>
      <c r="V1514" s="42"/>
      <c r="W1514" s="42"/>
      <c r="X1514" s="42"/>
      <c r="Y1514" s="42"/>
      <c r="Z1514" s="36"/>
      <c r="AA1514" s="35"/>
      <c r="AB1514" s="48"/>
      <c r="AC1514" s="43"/>
      <c r="AD1514" s="44"/>
      <c r="AE1514" s="45"/>
      <c r="AF1514" s="36"/>
      <c r="AG1514" s="36"/>
      <c r="AH1514" s="36"/>
      <c r="AI1514" s="49"/>
      <c r="AJ1514" s="42"/>
      <c r="AK1514" s="113"/>
      <c r="AL1514" s="44"/>
      <c r="AM1514" s="46"/>
      <c r="AN1514" s="46"/>
      <c r="AO1514" s="46"/>
      <c r="AP1514" s="46"/>
      <c r="AQ1514" s="46"/>
      <c r="AR1514" s="46"/>
      <c r="BG1514" s="30">
        <f t="shared" si="77"/>
        <v>0</v>
      </c>
      <c r="BH1514" s="30" t="str">
        <f t="shared" si="78"/>
        <v>n/a</v>
      </c>
      <c r="BI1514" s="31" t="b">
        <f t="shared" si="79"/>
        <v>0</v>
      </c>
    </row>
    <row r="1515" spans="1:61" x14ac:dyDescent="0.15">
      <c r="A1515" s="29"/>
      <c r="B1515" s="32"/>
      <c r="C1515" s="33"/>
      <c r="D1515" s="33"/>
      <c r="E1515" s="47"/>
      <c r="F1515" s="41"/>
      <c r="G1515" s="34"/>
      <c r="H1515" s="35"/>
      <c r="I1515" s="35"/>
      <c r="J1515" s="36"/>
      <c r="K1515" s="37"/>
      <c r="L1515" s="37"/>
      <c r="M1515" s="38"/>
      <c r="N1515" s="39"/>
      <c r="O1515" s="40"/>
      <c r="P1515" s="40"/>
      <c r="Q1515" s="34"/>
      <c r="R1515" s="34"/>
      <c r="S1515" s="41"/>
      <c r="T1515" s="36"/>
      <c r="U1515" s="36"/>
      <c r="V1515" s="42"/>
      <c r="W1515" s="42"/>
      <c r="X1515" s="42"/>
      <c r="Y1515" s="42"/>
      <c r="Z1515" s="36"/>
      <c r="AA1515" s="35"/>
      <c r="AB1515" s="48"/>
      <c r="AC1515" s="43"/>
      <c r="AD1515" s="44"/>
      <c r="AE1515" s="45"/>
      <c r="AF1515" s="36"/>
      <c r="AG1515" s="36"/>
      <c r="AH1515" s="36"/>
      <c r="AI1515" s="49"/>
      <c r="AJ1515" s="42"/>
      <c r="AK1515" s="113"/>
      <c r="AL1515" s="44"/>
      <c r="AM1515" s="46"/>
      <c r="AN1515" s="46"/>
      <c r="AO1515" s="46"/>
      <c r="AP1515" s="46"/>
      <c r="AQ1515" s="46"/>
      <c r="AR1515" s="46"/>
      <c r="BG1515" s="30">
        <f t="shared" si="77"/>
        <v>0</v>
      </c>
      <c r="BH1515" s="30" t="str">
        <f t="shared" si="78"/>
        <v>n/a</v>
      </c>
      <c r="BI1515" s="31" t="b">
        <f t="shared" si="79"/>
        <v>0</v>
      </c>
    </row>
    <row r="1516" spans="1:61" x14ac:dyDescent="0.15">
      <c r="A1516" s="29"/>
      <c r="B1516" s="32"/>
      <c r="C1516" s="33"/>
      <c r="D1516" s="33"/>
      <c r="E1516" s="47"/>
      <c r="F1516" s="41"/>
      <c r="G1516" s="34"/>
      <c r="H1516" s="35"/>
      <c r="I1516" s="35"/>
      <c r="J1516" s="36"/>
      <c r="K1516" s="37"/>
      <c r="L1516" s="37"/>
      <c r="M1516" s="38"/>
      <c r="N1516" s="39"/>
      <c r="O1516" s="40"/>
      <c r="P1516" s="40"/>
      <c r="Q1516" s="34"/>
      <c r="R1516" s="34"/>
      <c r="S1516" s="41"/>
      <c r="T1516" s="36"/>
      <c r="U1516" s="36"/>
      <c r="V1516" s="42"/>
      <c r="W1516" s="42"/>
      <c r="X1516" s="42"/>
      <c r="Y1516" s="42"/>
      <c r="Z1516" s="36"/>
      <c r="AA1516" s="35"/>
      <c r="AB1516" s="48"/>
      <c r="AC1516" s="43"/>
      <c r="AD1516" s="44"/>
      <c r="AE1516" s="45"/>
      <c r="AF1516" s="36"/>
      <c r="AG1516" s="36"/>
      <c r="AH1516" s="36"/>
      <c r="AI1516" s="49"/>
      <c r="AJ1516" s="42"/>
      <c r="AK1516" s="113"/>
      <c r="AL1516" s="44"/>
      <c r="AM1516" s="46"/>
      <c r="AN1516" s="46"/>
      <c r="AO1516" s="46"/>
      <c r="AP1516" s="46"/>
      <c r="AQ1516" s="46"/>
      <c r="AR1516" s="46"/>
      <c r="BG1516" s="30">
        <f t="shared" si="77"/>
        <v>0</v>
      </c>
      <c r="BH1516" s="30" t="str">
        <f t="shared" si="78"/>
        <v>n/a</v>
      </c>
      <c r="BI1516" s="31" t="b">
        <f t="shared" si="79"/>
        <v>0</v>
      </c>
    </row>
    <row r="1517" spans="1:61" x14ac:dyDescent="0.15">
      <c r="A1517" s="29"/>
      <c r="B1517" s="32"/>
      <c r="C1517" s="33"/>
      <c r="D1517" s="33"/>
      <c r="E1517" s="47"/>
      <c r="F1517" s="41"/>
      <c r="G1517" s="34"/>
      <c r="H1517" s="35"/>
      <c r="I1517" s="35"/>
      <c r="J1517" s="36"/>
      <c r="K1517" s="37"/>
      <c r="L1517" s="37"/>
      <c r="M1517" s="38"/>
      <c r="N1517" s="39"/>
      <c r="O1517" s="40"/>
      <c r="P1517" s="40"/>
      <c r="Q1517" s="34"/>
      <c r="R1517" s="34"/>
      <c r="S1517" s="41"/>
      <c r="T1517" s="36"/>
      <c r="U1517" s="36"/>
      <c r="V1517" s="42"/>
      <c r="W1517" s="42"/>
      <c r="X1517" s="42"/>
      <c r="Y1517" s="42"/>
      <c r="Z1517" s="36"/>
      <c r="AA1517" s="35"/>
      <c r="AB1517" s="48"/>
      <c r="AC1517" s="43"/>
      <c r="AD1517" s="44"/>
      <c r="AE1517" s="45"/>
      <c r="AF1517" s="36"/>
      <c r="AG1517" s="36"/>
      <c r="AH1517" s="36"/>
      <c r="AI1517" s="49"/>
      <c r="AJ1517" s="42"/>
      <c r="AK1517" s="113"/>
      <c r="AL1517" s="44"/>
      <c r="AM1517" s="46"/>
      <c r="AN1517" s="46"/>
      <c r="AO1517" s="46"/>
      <c r="AP1517" s="46"/>
      <c r="AQ1517" s="46"/>
      <c r="AR1517" s="46"/>
      <c r="BG1517" s="30">
        <f t="shared" si="77"/>
        <v>0</v>
      </c>
      <c r="BH1517" s="30" t="str">
        <f t="shared" si="78"/>
        <v>n/a</v>
      </c>
      <c r="BI1517" s="31" t="b">
        <f t="shared" si="79"/>
        <v>0</v>
      </c>
    </row>
    <row r="1518" spans="1:61" x14ac:dyDescent="0.15">
      <c r="A1518" s="29"/>
      <c r="B1518" s="32"/>
      <c r="C1518" s="33"/>
      <c r="D1518" s="33"/>
      <c r="E1518" s="47"/>
      <c r="F1518" s="41"/>
      <c r="G1518" s="34"/>
      <c r="H1518" s="35"/>
      <c r="I1518" s="35"/>
      <c r="J1518" s="36"/>
      <c r="K1518" s="37"/>
      <c r="L1518" s="37"/>
      <c r="M1518" s="38"/>
      <c r="N1518" s="39"/>
      <c r="O1518" s="40"/>
      <c r="P1518" s="40"/>
      <c r="Q1518" s="34"/>
      <c r="R1518" s="34"/>
      <c r="S1518" s="41"/>
      <c r="T1518" s="36"/>
      <c r="U1518" s="36"/>
      <c r="V1518" s="42"/>
      <c r="W1518" s="42"/>
      <c r="X1518" s="42"/>
      <c r="Y1518" s="42"/>
      <c r="Z1518" s="36"/>
      <c r="AA1518" s="35"/>
      <c r="AB1518" s="48"/>
      <c r="AC1518" s="43"/>
      <c r="AD1518" s="44"/>
      <c r="AE1518" s="45"/>
      <c r="AF1518" s="36"/>
      <c r="AG1518" s="36"/>
      <c r="AH1518" s="36"/>
      <c r="AI1518" s="49"/>
      <c r="AJ1518" s="42"/>
      <c r="AK1518" s="113"/>
      <c r="AL1518" s="44"/>
      <c r="AM1518" s="46"/>
      <c r="AN1518" s="46"/>
      <c r="AO1518" s="46"/>
      <c r="AP1518" s="46"/>
      <c r="AQ1518" s="46"/>
      <c r="AR1518" s="46"/>
      <c r="BG1518" s="30">
        <f t="shared" si="77"/>
        <v>0</v>
      </c>
      <c r="BH1518" s="30" t="str">
        <f t="shared" si="78"/>
        <v>n/a</v>
      </c>
      <c r="BI1518" s="31" t="b">
        <f t="shared" si="79"/>
        <v>0</v>
      </c>
    </row>
    <row r="1519" spans="1:61" x14ac:dyDescent="0.15">
      <c r="A1519" s="29"/>
      <c r="B1519" s="32"/>
      <c r="C1519" s="33"/>
      <c r="D1519" s="33"/>
      <c r="E1519" s="47"/>
      <c r="F1519" s="41"/>
      <c r="G1519" s="34"/>
      <c r="H1519" s="35"/>
      <c r="I1519" s="35"/>
      <c r="J1519" s="36"/>
      <c r="K1519" s="37"/>
      <c r="L1519" s="37"/>
      <c r="M1519" s="38"/>
      <c r="N1519" s="39"/>
      <c r="O1519" s="40"/>
      <c r="P1519" s="40"/>
      <c r="Q1519" s="34"/>
      <c r="R1519" s="34"/>
      <c r="S1519" s="41"/>
      <c r="T1519" s="36"/>
      <c r="U1519" s="36"/>
      <c r="V1519" s="42"/>
      <c r="W1519" s="42"/>
      <c r="X1519" s="42"/>
      <c r="Y1519" s="42"/>
      <c r="Z1519" s="36"/>
      <c r="AA1519" s="35"/>
      <c r="AB1519" s="48"/>
      <c r="AC1519" s="43"/>
      <c r="AD1519" s="44"/>
      <c r="AE1519" s="45"/>
      <c r="AF1519" s="36"/>
      <c r="AG1519" s="36"/>
      <c r="AH1519" s="36"/>
      <c r="AI1519" s="49"/>
      <c r="AJ1519" s="42"/>
      <c r="AK1519" s="113"/>
      <c r="AL1519" s="44"/>
      <c r="AM1519" s="46"/>
      <c r="AN1519" s="46"/>
      <c r="AO1519" s="46"/>
      <c r="AP1519" s="46"/>
      <c r="AQ1519" s="46"/>
      <c r="AR1519" s="46"/>
      <c r="BG1519" s="30">
        <f t="shared" si="77"/>
        <v>0</v>
      </c>
      <c r="BH1519" s="30" t="str">
        <f t="shared" si="78"/>
        <v>n/a</v>
      </c>
      <c r="BI1519" s="31" t="b">
        <f t="shared" si="79"/>
        <v>0</v>
      </c>
    </row>
    <row r="1520" spans="1:61" x14ac:dyDescent="0.15">
      <c r="A1520" s="29"/>
      <c r="B1520" s="32"/>
      <c r="C1520" s="33"/>
      <c r="D1520" s="33"/>
      <c r="E1520" s="47"/>
      <c r="F1520" s="41"/>
      <c r="G1520" s="34"/>
      <c r="H1520" s="35"/>
      <c r="I1520" s="35"/>
      <c r="J1520" s="36"/>
      <c r="K1520" s="37"/>
      <c r="L1520" s="37"/>
      <c r="M1520" s="38"/>
      <c r="N1520" s="39"/>
      <c r="O1520" s="40"/>
      <c r="P1520" s="40"/>
      <c r="Q1520" s="34"/>
      <c r="R1520" s="34"/>
      <c r="S1520" s="41"/>
      <c r="T1520" s="36"/>
      <c r="U1520" s="36"/>
      <c r="V1520" s="42"/>
      <c r="W1520" s="42"/>
      <c r="X1520" s="42"/>
      <c r="Y1520" s="42"/>
      <c r="Z1520" s="36"/>
      <c r="AA1520" s="35"/>
      <c r="AB1520" s="48"/>
      <c r="AC1520" s="43"/>
      <c r="AD1520" s="44"/>
      <c r="AE1520" s="45"/>
      <c r="AF1520" s="36"/>
      <c r="AG1520" s="36"/>
      <c r="AH1520" s="36"/>
      <c r="AI1520" s="49"/>
      <c r="AJ1520" s="42"/>
      <c r="AK1520" s="113"/>
      <c r="AL1520" s="44"/>
      <c r="AM1520" s="46"/>
      <c r="AN1520" s="46"/>
      <c r="AO1520" s="46"/>
      <c r="AP1520" s="46"/>
      <c r="AQ1520" s="46"/>
      <c r="AR1520" s="46"/>
      <c r="BG1520" s="30">
        <f t="shared" si="77"/>
        <v>0</v>
      </c>
      <c r="BH1520" s="30" t="str">
        <f t="shared" si="78"/>
        <v>n/a</v>
      </c>
      <c r="BI1520" s="31" t="b">
        <f t="shared" si="79"/>
        <v>0</v>
      </c>
    </row>
    <row r="1521" spans="1:61" x14ac:dyDescent="0.15">
      <c r="A1521" s="29"/>
      <c r="B1521" s="32"/>
      <c r="C1521" s="33"/>
      <c r="D1521" s="33"/>
      <c r="E1521" s="47"/>
      <c r="F1521" s="41"/>
      <c r="G1521" s="34"/>
      <c r="H1521" s="35"/>
      <c r="I1521" s="35"/>
      <c r="J1521" s="36"/>
      <c r="K1521" s="37"/>
      <c r="L1521" s="37"/>
      <c r="M1521" s="38"/>
      <c r="N1521" s="39"/>
      <c r="O1521" s="40"/>
      <c r="P1521" s="40"/>
      <c r="Q1521" s="34"/>
      <c r="R1521" s="34"/>
      <c r="S1521" s="41"/>
      <c r="T1521" s="36"/>
      <c r="U1521" s="36"/>
      <c r="V1521" s="42"/>
      <c r="W1521" s="42"/>
      <c r="X1521" s="42"/>
      <c r="Y1521" s="42"/>
      <c r="Z1521" s="36"/>
      <c r="AA1521" s="35"/>
      <c r="AB1521" s="48"/>
      <c r="AC1521" s="43"/>
      <c r="AD1521" s="44"/>
      <c r="AE1521" s="45"/>
      <c r="AF1521" s="36"/>
      <c r="AG1521" s="36"/>
      <c r="AH1521" s="36"/>
      <c r="AI1521" s="49"/>
      <c r="AJ1521" s="42"/>
      <c r="AK1521" s="113"/>
      <c r="AL1521" s="44"/>
      <c r="AM1521" s="46"/>
      <c r="AN1521" s="46"/>
      <c r="AO1521" s="46"/>
      <c r="AP1521" s="46"/>
      <c r="AQ1521" s="46"/>
      <c r="AR1521" s="46"/>
      <c r="BG1521" s="30">
        <f t="shared" ref="BG1521:BG1584" si="80">I1521-Q1521</f>
        <v>0</v>
      </c>
      <c r="BH1521" s="30" t="str">
        <f t="shared" ref="BH1521:BH1584" si="81">IF(O1521="HTM",365*5,IF(O1521="AFS",365*3,"n/a"))</f>
        <v>n/a</v>
      </c>
      <c r="BI1521" s="31" t="b">
        <f t="shared" si="79"/>
        <v>0</v>
      </c>
    </row>
    <row r="1522" spans="1:61" x14ac:dyDescent="0.15">
      <c r="A1522" s="29"/>
      <c r="B1522" s="32"/>
      <c r="C1522" s="33"/>
      <c r="D1522" s="33"/>
      <c r="E1522" s="47"/>
      <c r="F1522" s="41"/>
      <c r="G1522" s="34"/>
      <c r="H1522" s="35"/>
      <c r="I1522" s="35"/>
      <c r="J1522" s="36"/>
      <c r="K1522" s="37"/>
      <c r="L1522" s="37"/>
      <c r="M1522" s="38"/>
      <c r="N1522" s="39"/>
      <c r="O1522" s="40"/>
      <c r="P1522" s="40"/>
      <c r="Q1522" s="34"/>
      <c r="R1522" s="34"/>
      <c r="S1522" s="41"/>
      <c r="T1522" s="36"/>
      <c r="U1522" s="36"/>
      <c r="V1522" s="42"/>
      <c r="W1522" s="42"/>
      <c r="X1522" s="42"/>
      <c r="Y1522" s="42"/>
      <c r="Z1522" s="36"/>
      <c r="AA1522" s="35"/>
      <c r="AB1522" s="48"/>
      <c r="AC1522" s="43"/>
      <c r="AD1522" s="44"/>
      <c r="AE1522" s="45"/>
      <c r="AF1522" s="36"/>
      <c r="AG1522" s="36"/>
      <c r="AH1522" s="36"/>
      <c r="AI1522" s="49"/>
      <c r="AJ1522" s="42"/>
      <c r="AK1522" s="113"/>
      <c r="AL1522" s="44"/>
      <c r="AM1522" s="46"/>
      <c r="AN1522" s="46"/>
      <c r="AO1522" s="46"/>
      <c r="AP1522" s="46"/>
      <c r="AQ1522" s="46"/>
      <c r="AR1522" s="46"/>
      <c r="BG1522" s="30">
        <f t="shared" si="80"/>
        <v>0</v>
      </c>
      <c r="BH1522" s="30" t="str">
        <f t="shared" si="81"/>
        <v>n/a</v>
      </c>
      <c r="BI1522" s="31" t="b">
        <f t="shared" si="79"/>
        <v>0</v>
      </c>
    </row>
    <row r="1523" spans="1:61" x14ac:dyDescent="0.15">
      <c r="A1523" s="29"/>
      <c r="B1523" s="32"/>
      <c r="C1523" s="33"/>
      <c r="D1523" s="33"/>
      <c r="E1523" s="47"/>
      <c r="F1523" s="41"/>
      <c r="G1523" s="34"/>
      <c r="H1523" s="35"/>
      <c r="I1523" s="35"/>
      <c r="J1523" s="36"/>
      <c r="K1523" s="37"/>
      <c r="L1523" s="37"/>
      <c r="M1523" s="38"/>
      <c r="N1523" s="39"/>
      <c r="O1523" s="40"/>
      <c r="P1523" s="40"/>
      <c r="Q1523" s="34"/>
      <c r="R1523" s="34"/>
      <c r="S1523" s="41"/>
      <c r="T1523" s="36"/>
      <c r="U1523" s="36"/>
      <c r="V1523" s="42"/>
      <c r="W1523" s="42"/>
      <c r="X1523" s="42"/>
      <c r="Y1523" s="42"/>
      <c r="Z1523" s="36"/>
      <c r="AA1523" s="35"/>
      <c r="AB1523" s="48"/>
      <c r="AC1523" s="43"/>
      <c r="AD1523" s="44"/>
      <c r="AE1523" s="45"/>
      <c r="AF1523" s="36"/>
      <c r="AG1523" s="36"/>
      <c r="AH1523" s="36"/>
      <c r="AI1523" s="49"/>
      <c r="AJ1523" s="42"/>
      <c r="AK1523" s="113"/>
      <c r="AL1523" s="44"/>
      <c r="AM1523" s="46"/>
      <c r="AN1523" s="46"/>
      <c r="AO1523" s="46"/>
      <c r="AP1523" s="46"/>
      <c r="AQ1523" s="46"/>
      <c r="AR1523" s="46"/>
      <c r="BG1523" s="30">
        <f t="shared" si="80"/>
        <v>0</v>
      </c>
      <c r="BH1523" s="30" t="str">
        <f t="shared" si="81"/>
        <v>n/a</v>
      </c>
      <c r="BI1523" s="31" t="b">
        <f t="shared" ref="BI1523:BI1586" si="82">IF(BG1523&gt;BH1523,TRUE,FALSE)</f>
        <v>0</v>
      </c>
    </row>
    <row r="1524" spans="1:61" x14ac:dyDescent="0.15">
      <c r="A1524" s="29"/>
      <c r="B1524" s="32"/>
      <c r="C1524" s="33"/>
      <c r="D1524" s="33"/>
      <c r="E1524" s="47"/>
      <c r="F1524" s="41"/>
      <c r="G1524" s="34"/>
      <c r="H1524" s="35"/>
      <c r="I1524" s="35"/>
      <c r="J1524" s="36"/>
      <c r="K1524" s="37"/>
      <c r="L1524" s="37"/>
      <c r="M1524" s="38"/>
      <c r="N1524" s="39"/>
      <c r="O1524" s="40"/>
      <c r="P1524" s="40"/>
      <c r="Q1524" s="34"/>
      <c r="R1524" s="34"/>
      <c r="S1524" s="41"/>
      <c r="T1524" s="36"/>
      <c r="U1524" s="36"/>
      <c r="V1524" s="42"/>
      <c r="W1524" s="42"/>
      <c r="X1524" s="42"/>
      <c r="Y1524" s="42"/>
      <c r="Z1524" s="36"/>
      <c r="AA1524" s="35"/>
      <c r="AB1524" s="48"/>
      <c r="AC1524" s="43"/>
      <c r="AD1524" s="44"/>
      <c r="AE1524" s="45"/>
      <c r="AF1524" s="36"/>
      <c r="AG1524" s="36"/>
      <c r="AH1524" s="36"/>
      <c r="AI1524" s="49"/>
      <c r="AJ1524" s="42"/>
      <c r="AK1524" s="113"/>
      <c r="AL1524" s="44"/>
      <c r="AM1524" s="46"/>
      <c r="AN1524" s="46"/>
      <c r="AO1524" s="46"/>
      <c r="AP1524" s="46"/>
      <c r="AQ1524" s="46"/>
      <c r="AR1524" s="46"/>
      <c r="BG1524" s="30">
        <f t="shared" si="80"/>
        <v>0</v>
      </c>
      <c r="BH1524" s="30" t="str">
        <f t="shared" si="81"/>
        <v>n/a</v>
      </c>
      <c r="BI1524" s="31" t="b">
        <f t="shared" si="82"/>
        <v>0</v>
      </c>
    </row>
    <row r="1525" spans="1:61" x14ac:dyDescent="0.15">
      <c r="A1525" s="29"/>
      <c r="B1525" s="32"/>
      <c r="C1525" s="33"/>
      <c r="D1525" s="33"/>
      <c r="E1525" s="47"/>
      <c r="F1525" s="41"/>
      <c r="G1525" s="34"/>
      <c r="H1525" s="35"/>
      <c r="I1525" s="35"/>
      <c r="J1525" s="36"/>
      <c r="K1525" s="37"/>
      <c r="L1525" s="37"/>
      <c r="M1525" s="38"/>
      <c r="N1525" s="39"/>
      <c r="O1525" s="40"/>
      <c r="P1525" s="40"/>
      <c r="Q1525" s="34"/>
      <c r="R1525" s="34"/>
      <c r="S1525" s="41"/>
      <c r="T1525" s="36"/>
      <c r="U1525" s="36"/>
      <c r="V1525" s="42"/>
      <c r="W1525" s="42"/>
      <c r="X1525" s="42"/>
      <c r="Y1525" s="42"/>
      <c r="Z1525" s="36"/>
      <c r="AA1525" s="35"/>
      <c r="AB1525" s="48"/>
      <c r="AC1525" s="43"/>
      <c r="AD1525" s="44"/>
      <c r="AE1525" s="45"/>
      <c r="AF1525" s="36"/>
      <c r="AG1525" s="36"/>
      <c r="AH1525" s="36"/>
      <c r="AI1525" s="49"/>
      <c r="AJ1525" s="42"/>
      <c r="AK1525" s="113"/>
      <c r="AL1525" s="44"/>
      <c r="AM1525" s="46"/>
      <c r="AN1525" s="46"/>
      <c r="AO1525" s="46"/>
      <c r="AP1525" s="46"/>
      <c r="AQ1525" s="46"/>
      <c r="AR1525" s="46"/>
      <c r="BG1525" s="30">
        <f t="shared" si="80"/>
        <v>0</v>
      </c>
      <c r="BH1525" s="30" t="str">
        <f t="shared" si="81"/>
        <v>n/a</v>
      </c>
      <c r="BI1525" s="31" t="b">
        <f t="shared" si="82"/>
        <v>0</v>
      </c>
    </row>
    <row r="1526" spans="1:61" x14ac:dyDescent="0.15">
      <c r="A1526" s="29"/>
      <c r="B1526" s="32"/>
      <c r="C1526" s="33"/>
      <c r="D1526" s="33"/>
      <c r="E1526" s="47"/>
      <c r="F1526" s="41"/>
      <c r="G1526" s="34"/>
      <c r="H1526" s="35"/>
      <c r="I1526" s="35"/>
      <c r="J1526" s="36"/>
      <c r="K1526" s="37"/>
      <c r="L1526" s="37"/>
      <c r="M1526" s="38"/>
      <c r="N1526" s="39"/>
      <c r="O1526" s="40"/>
      <c r="P1526" s="40"/>
      <c r="Q1526" s="34"/>
      <c r="R1526" s="34"/>
      <c r="S1526" s="41"/>
      <c r="T1526" s="36"/>
      <c r="U1526" s="36"/>
      <c r="V1526" s="42"/>
      <c r="W1526" s="42"/>
      <c r="X1526" s="42"/>
      <c r="Y1526" s="42"/>
      <c r="Z1526" s="36"/>
      <c r="AA1526" s="35"/>
      <c r="AB1526" s="48"/>
      <c r="AC1526" s="43"/>
      <c r="AD1526" s="44"/>
      <c r="AE1526" s="45"/>
      <c r="AF1526" s="36"/>
      <c r="AG1526" s="36"/>
      <c r="AH1526" s="36"/>
      <c r="AI1526" s="49"/>
      <c r="AJ1526" s="42"/>
      <c r="AK1526" s="113"/>
      <c r="AL1526" s="44"/>
      <c r="AM1526" s="46"/>
      <c r="AN1526" s="46"/>
      <c r="AO1526" s="46"/>
      <c r="AP1526" s="46"/>
      <c r="AQ1526" s="46"/>
      <c r="AR1526" s="46"/>
      <c r="BG1526" s="30">
        <f t="shared" si="80"/>
        <v>0</v>
      </c>
      <c r="BH1526" s="30" t="str">
        <f t="shared" si="81"/>
        <v>n/a</v>
      </c>
      <c r="BI1526" s="31" t="b">
        <f t="shared" si="82"/>
        <v>0</v>
      </c>
    </row>
    <row r="1527" spans="1:61" x14ac:dyDescent="0.15">
      <c r="A1527" s="29"/>
      <c r="B1527" s="32"/>
      <c r="C1527" s="33"/>
      <c r="D1527" s="33"/>
      <c r="E1527" s="47"/>
      <c r="F1527" s="41"/>
      <c r="G1527" s="34"/>
      <c r="H1527" s="35"/>
      <c r="I1527" s="35"/>
      <c r="J1527" s="36"/>
      <c r="K1527" s="37"/>
      <c r="L1527" s="37"/>
      <c r="M1527" s="38"/>
      <c r="N1527" s="39"/>
      <c r="O1527" s="40"/>
      <c r="P1527" s="40"/>
      <c r="Q1527" s="34"/>
      <c r="R1527" s="34"/>
      <c r="S1527" s="41"/>
      <c r="T1527" s="36"/>
      <c r="U1527" s="36"/>
      <c r="V1527" s="42"/>
      <c r="W1527" s="42"/>
      <c r="X1527" s="42"/>
      <c r="Y1527" s="42"/>
      <c r="Z1527" s="36"/>
      <c r="AA1527" s="35"/>
      <c r="AB1527" s="48"/>
      <c r="AC1527" s="43"/>
      <c r="AD1527" s="44"/>
      <c r="AE1527" s="45"/>
      <c r="AF1527" s="36"/>
      <c r="AG1527" s="36"/>
      <c r="AH1527" s="36"/>
      <c r="AI1527" s="49"/>
      <c r="AJ1527" s="42"/>
      <c r="AK1527" s="113"/>
      <c r="AL1527" s="44"/>
      <c r="AM1527" s="46"/>
      <c r="AN1527" s="46"/>
      <c r="AO1527" s="46"/>
      <c r="AP1527" s="46"/>
      <c r="AQ1527" s="46"/>
      <c r="AR1527" s="46"/>
      <c r="BG1527" s="30">
        <f t="shared" si="80"/>
        <v>0</v>
      </c>
      <c r="BH1527" s="30" t="str">
        <f t="shared" si="81"/>
        <v>n/a</v>
      </c>
      <c r="BI1527" s="31" t="b">
        <f t="shared" si="82"/>
        <v>0</v>
      </c>
    </row>
    <row r="1528" spans="1:61" x14ac:dyDescent="0.15">
      <c r="A1528" s="29"/>
      <c r="B1528" s="32"/>
      <c r="C1528" s="33"/>
      <c r="D1528" s="33"/>
      <c r="E1528" s="47"/>
      <c r="F1528" s="41"/>
      <c r="G1528" s="34"/>
      <c r="H1528" s="35"/>
      <c r="I1528" s="35"/>
      <c r="J1528" s="36"/>
      <c r="K1528" s="37"/>
      <c r="L1528" s="37"/>
      <c r="M1528" s="38"/>
      <c r="N1528" s="39"/>
      <c r="O1528" s="40"/>
      <c r="P1528" s="40"/>
      <c r="Q1528" s="34"/>
      <c r="R1528" s="34"/>
      <c r="S1528" s="41"/>
      <c r="T1528" s="36"/>
      <c r="U1528" s="36"/>
      <c r="V1528" s="42"/>
      <c r="W1528" s="42"/>
      <c r="X1528" s="42"/>
      <c r="Y1528" s="42"/>
      <c r="Z1528" s="36"/>
      <c r="AA1528" s="35"/>
      <c r="AB1528" s="48"/>
      <c r="AC1528" s="43"/>
      <c r="AD1528" s="44"/>
      <c r="AE1528" s="45"/>
      <c r="AF1528" s="36"/>
      <c r="AG1528" s="36"/>
      <c r="AH1528" s="36"/>
      <c r="AI1528" s="49"/>
      <c r="AJ1528" s="42"/>
      <c r="AK1528" s="113"/>
      <c r="AL1528" s="44"/>
      <c r="AM1528" s="46"/>
      <c r="AN1528" s="46"/>
      <c r="AO1528" s="46"/>
      <c r="AP1528" s="46"/>
      <c r="AQ1528" s="46"/>
      <c r="AR1528" s="46"/>
      <c r="BG1528" s="30">
        <f t="shared" si="80"/>
        <v>0</v>
      </c>
      <c r="BH1528" s="30" t="str">
        <f t="shared" si="81"/>
        <v>n/a</v>
      </c>
      <c r="BI1528" s="31" t="b">
        <f t="shared" si="82"/>
        <v>0</v>
      </c>
    </row>
    <row r="1529" spans="1:61" x14ac:dyDescent="0.15">
      <c r="A1529" s="29"/>
      <c r="B1529" s="32"/>
      <c r="C1529" s="33"/>
      <c r="D1529" s="33"/>
      <c r="E1529" s="47"/>
      <c r="F1529" s="41"/>
      <c r="G1529" s="34"/>
      <c r="H1529" s="35"/>
      <c r="I1529" s="35"/>
      <c r="J1529" s="36"/>
      <c r="K1529" s="37"/>
      <c r="L1529" s="37"/>
      <c r="M1529" s="38"/>
      <c r="N1529" s="39"/>
      <c r="O1529" s="40"/>
      <c r="P1529" s="40"/>
      <c r="Q1529" s="34"/>
      <c r="R1529" s="34"/>
      <c r="S1529" s="41"/>
      <c r="T1529" s="36"/>
      <c r="U1529" s="36"/>
      <c r="V1529" s="42"/>
      <c r="W1529" s="42"/>
      <c r="X1529" s="42"/>
      <c r="Y1529" s="42"/>
      <c r="Z1529" s="36"/>
      <c r="AA1529" s="35"/>
      <c r="AB1529" s="48"/>
      <c r="AC1529" s="43"/>
      <c r="AD1529" s="44"/>
      <c r="AE1529" s="45"/>
      <c r="AF1529" s="36"/>
      <c r="AG1529" s="36"/>
      <c r="AH1529" s="36"/>
      <c r="AI1529" s="49"/>
      <c r="AJ1529" s="42"/>
      <c r="AK1529" s="113"/>
      <c r="AL1529" s="44"/>
      <c r="AM1529" s="46"/>
      <c r="AN1529" s="46"/>
      <c r="AO1529" s="46"/>
      <c r="AP1529" s="46"/>
      <c r="AQ1529" s="46"/>
      <c r="AR1529" s="46"/>
      <c r="BG1529" s="30">
        <f t="shared" si="80"/>
        <v>0</v>
      </c>
      <c r="BH1529" s="30" t="str">
        <f t="shared" si="81"/>
        <v>n/a</v>
      </c>
      <c r="BI1529" s="31" t="b">
        <f t="shared" si="82"/>
        <v>0</v>
      </c>
    </row>
    <row r="1530" spans="1:61" x14ac:dyDescent="0.15">
      <c r="A1530" s="29"/>
      <c r="B1530" s="32"/>
      <c r="C1530" s="33"/>
      <c r="D1530" s="33"/>
      <c r="E1530" s="47"/>
      <c r="F1530" s="41"/>
      <c r="G1530" s="34"/>
      <c r="H1530" s="35"/>
      <c r="I1530" s="35"/>
      <c r="J1530" s="36"/>
      <c r="K1530" s="37"/>
      <c r="L1530" s="37"/>
      <c r="M1530" s="38"/>
      <c r="N1530" s="39"/>
      <c r="O1530" s="40"/>
      <c r="P1530" s="40"/>
      <c r="Q1530" s="34"/>
      <c r="R1530" s="34"/>
      <c r="S1530" s="41"/>
      <c r="T1530" s="36"/>
      <c r="U1530" s="36"/>
      <c r="V1530" s="42"/>
      <c r="W1530" s="42"/>
      <c r="X1530" s="42"/>
      <c r="Y1530" s="42"/>
      <c r="Z1530" s="36"/>
      <c r="AA1530" s="35"/>
      <c r="AB1530" s="48"/>
      <c r="AC1530" s="43"/>
      <c r="AD1530" s="44"/>
      <c r="AE1530" s="45"/>
      <c r="AF1530" s="36"/>
      <c r="AG1530" s="36"/>
      <c r="AH1530" s="36"/>
      <c r="AI1530" s="49"/>
      <c r="AJ1530" s="42"/>
      <c r="AK1530" s="113"/>
      <c r="AL1530" s="44"/>
      <c r="AM1530" s="46"/>
      <c r="AN1530" s="46"/>
      <c r="AO1530" s="46"/>
      <c r="AP1530" s="46"/>
      <c r="AQ1530" s="46"/>
      <c r="AR1530" s="46"/>
      <c r="BG1530" s="30">
        <f t="shared" si="80"/>
        <v>0</v>
      </c>
      <c r="BH1530" s="30" t="str">
        <f t="shared" si="81"/>
        <v>n/a</v>
      </c>
      <c r="BI1530" s="31" t="b">
        <f t="shared" si="82"/>
        <v>0</v>
      </c>
    </row>
    <row r="1531" spans="1:61" x14ac:dyDescent="0.15">
      <c r="A1531" s="29"/>
      <c r="B1531" s="32"/>
      <c r="C1531" s="33"/>
      <c r="D1531" s="33"/>
      <c r="E1531" s="47"/>
      <c r="F1531" s="41"/>
      <c r="G1531" s="34"/>
      <c r="H1531" s="35"/>
      <c r="I1531" s="35"/>
      <c r="J1531" s="36"/>
      <c r="K1531" s="37"/>
      <c r="L1531" s="37"/>
      <c r="M1531" s="38"/>
      <c r="N1531" s="39"/>
      <c r="O1531" s="40"/>
      <c r="P1531" s="40"/>
      <c r="Q1531" s="34"/>
      <c r="R1531" s="34"/>
      <c r="S1531" s="41"/>
      <c r="T1531" s="36"/>
      <c r="U1531" s="36"/>
      <c r="V1531" s="42"/>
      <c r="W1531" s="42"/>
      <c r="X1531" s="42"/>
      <c r="Y1531" s="42"/>
      <c r="Z1531" s="36"/>
      <c r="AA1531" s="35"/>
      <c r="AB1531" s="48"/>
      <c r="AC1531" s="43"/>
      <c r="AD1531" s="44"/>
      <c r="AE1531" s="45"/>
      <c r="AF1531" s="36"/>
      <c r="AG1531" s="36"/>
      <c r="AH1531" s="36"/>
      <c r="AI1531" s="49"/>
      <c r="AJ1531" s="42"/>
      <c r="AK1531" s="113"/>
      <c r="AL1531" s="44"/>
      <c r="AM1531" s="46"/>
      <c r="AN1531" s="46"/>
      <c r="AO1531" s="46"/>
      <c r="AP1531" s="46"/>
      <c r="AQ1531" s="46"/>
      <c r="AR1531" s="46"/>
      <c r="BG1531" s="30">
        <f t="shared" si="80"/>
        <v>0</v>
      </c>
      <c r="BH1531" s="30" t="str">
        <f t="shared" si="81"/>
        <v>n/a</v>
      </c>
      <c r="BI1531" s="31" t="b">
        <f t="shared" si="82"/>
        <v>0</v>
      </c>
    </row>
    <row r="1532" spans="1:61" x14ac:dyDescent="0.15">
      <c r="A1532" s="29"/>
      <c r="B1532" s="32"/>
      <c r="C1532" s="33"/>
      <c r="D1532" s="33"/>
      <c r="E1532" s="47"/>
      <c r="F1532" s="41"/>
      <c r="G1532" s="34"/>
      <c r="H1532" s="35"/>
      <c r="I1532" s="35"/>
      <c r="J1532" s="36"/>
      <c r="K1532" s="37"/>
      <c r="L1532" s="37"/>
      <c r="M1532" s="38"/>
      <c r="N1532" s="39"/>
      <c r="O1532" s="40"/>
      <c r="P1532" s="40"/>
      <c r="Q1532" s="34"/>
      <c r="R1532" s="34"/>
      <c r="S1532" s="41"/>
      <c r="T1532" s="36"/>
      <c r="U1532" s="36"/>
      <c r="V1532" s="42"/>
      <c r="W1532" s="42"/>
      <c r="X1532" s="42"/>
      <c r="Y1532" s="42"/>
      <c r="Z1532" s="36"/>
      <c r="AA1532" s="35"/>
      <c r="AB1532" s="48"/>
      <c r="AC1532" s="43"/>
      <c r="AD1532" s="44"/>
      <c r="AE1532" s="45"/>
      <c r="AF1532" s="36"/>
      <c r="AG1532" s="36"/>
      <c r="AH1532" s="36"/>
      <c r="AI1532" s="49"/>
      <c r="AJ1532" s="42"/>
      <c r="AK1532" s="113"/>
      <c r="AL1532" s="44"/>
      <c r="AM1532" s="46"/>
      <c r="AN1532" s="46"/>
      <c r="AO1532" s="46"/>
      <c r="AP1532" s="46"/>
      <c r="AQ1532" s="46"/>
      <c r="AR1532" s="46"/>
      <c r="BG1532" s="30">
        <f t="shared" si="80"/>
        <v>0</v>
      </c>
      <c r="BH1532" s="30" t="str">
        <f t="shared" si="81"/>
        <v>n/a</v>
      </c>
      <c r="BI1532" s="31" t="b">
        <f t="shared" si="82"/>
        <v>0</v>
      </c>
    </row>
    <row r="1533" spans="1:61" x14ac:dyDescent="0.15">
      <c r="A1533" s="29"/>
      <c r="B1533" s="32"/>
      <c r="C1533" s="33"/>
      <c r="D1533" s="33"/>
      <c r="E1533" s="47"/>
      <c r="F1533" s="41"/>
      <c r="G1533" s="34"/>
      <c r="H1533" s="35"/>
      <c r="I1533" s="35"/>
      <c r="J1533" s="36"/>
      <c r="K1533" s="37"/>
      <c r="L1533" s="37"/>
      <c r="M1533" s="38"/>
      <c r="N1533" s="39"/>
      <c r="O1533" s="40"/>
      <c r="P1533" s="40"/>
      <c r="Q1533" s="34"/>
      <c r="R1533" s="34"/>
      <c r="S1533" s="41"/>
      <c r="T1533" s="36"/>
      <c r="U1533" s="36"/>
      <c r="V1533" s="42"/>
      <c r="W1533" s="42"/>
      <c r="X1533" s="42"/>
      <c r="Y1533" s="42"/>
      <c r="Z1533" s="36"/>
      <c r="AA1533" s="35"/>
      <c r="AB1533" s="48"/>
      <c r="AC1533" s="43"/>
      <c r="AD1533" s="44"/>
      <c r="AE1533" s="45"/>
      <c r="AF1533" s="36"/>
      <c r="AG1533" s="36"/>
      <c r="AH1533" s="36"/>
      <c r="AI1533" s="49"/>
      <c r="AJ1533" s="42"/>
      <c r="AK1533" s="113"/>
      <c r="AL1533" s="44"/>
      <c r="AM1533" s="46"/>
      <c r="AN1533" s="46"/>
      <c r="AO1533" s="46"/>
      <c r="AP1533" s="46"/>
      <c r="AQ1533" s="46"/>
      <c r="AR1533" s="46"/>
      <c r="BG1533" s="30">
        <f t="shared" si="80"/>
        <v>0</v>
      </c>
      <c r="BH1533" s="30" t="str">
        <f t="shared" si="81"/>
        <v>n/a</v>
      </c>
      <c r="BI1533" s="31" t="b">
        <f t="shared" si="82"/>
        <v>0</v>
      </c>
    </row>
    <row r="1534" spans="1:61" x14ac:dyDescent="0.15">
      <c r="A1534" s="29"/>
      <c r="B1534" s="32"/>
      <c r="C1534" s="33"/>
      <c r="D1534" s="33"/>
      <c r="E1534" s="47"/>
      <c r="F1534" s="41"/>
      <c r="G1534" s="34"/>
      <c r="H1534" s="35"/>
      <c r="I1534" s="35"/>
      <c r="J1534" s="36"/>
      <c r="K1534" s="37"/>
      <c r="L1534" s="37"/>
      <c r="M1534" s="38"/>
      <c r="N1534" s="39"/>
      <c r="O1534" s="40"/>
      <c r="P1534" s="40"/>
      <c r="Q1534" s="34"/>
      <c r="R1534" s="34"/>
      <c r="S1534" s="41"/>
      <c r="T1534" s="36"/>
      <c r="U1534" s="36"/>
      <c r="V1534" s="42"/>
      <c r="W1534" s="42"/>
      <c r="X1534" s="42"/>
      <c r="Y1534" s="42"/>
      <c r="Z1534" s="36"/>
      <c r="AA1534" s="35"/>
      <c r="AB1534" s="48"/>
      <c r="AC1534" s="43"/>
      <c r="AD1534" s="44"/>
      <c r="AE1534" s="45"/>
      <c r="AF1534" s="36"/>
      <c r="AG1534" s="36"/>
      <c r="AH1534" s="36"/>
      <c r="AI1534" s="49"/>
      <c r="AJ1534" s="42"/>
      <c r="AK1534" s="113"/>
      <c r="AL1534" s="44"/>
      <c r="AM1534" s="46"/>
      <c r="AN1534" s="46"/>
      <c r="AO1534" s="46"/>
      <c r="AP1534" s="46"/>
      <c r="AQ1534" s="46"/>
      <c r="AR1534" s="46"/>
      <c r="BG1534" s="30">
        <f t="shared" si="80"/>
        <v>0</v>
      </c>
      <c r="BH1534" s="30" t="str">
        <f t="shared" si="81"/>
        <v>n/a</v>
      </c>
      <c r="BI1534" s="31" t="b">
        <f t="shared" si="82"/>
        <v>0</v>
      </c>
    </row>
    <row r="1535" spans="1:61" x14ac:dyDescent="0.15">
      <c r="A1535" s="29"/>
      <c r="B1535" s="32"/>
      <c r="C1535" s="33"/>
      <c r="D1535" s="33"/>
      <c r="E1535" s="47"/>
      <c r="F1535" s="41"/>
      <c r="G1535" s="34"/>
      <c r="H1535" s="35"/>
      <c r="I1535" s="35"/>
      <c r="J1535" s="36"/>
      <c r="K1535" s="37"/>
      <c r="L1535" s="37"/>
      <c r="M1535" s="38"/>
      <c r="N1535" s="39"/>
      <c r="O1535" s="40"/>
      <c r="P1535" s="40"/>
      <c r="Q1535" s="34"/>
      <c r="R1535" s="34"/>
      <c r="S1535" s="41"/>
      <c r="T1535" s="36"/>
      <c r="U1535" s="36"/>
      <c r="V1535" s="42"/>
      <c r="W1535" s="42"/>
      <c r="X1535" s="42"/>
      <c r="Y1535" s="42"/>
      <c r="Z1535" s="36"/>
      <c r="AA1535" s="35"/>
      <c r="AB1535" s="48"/>
      <c r="AC1535" s="43"/>
      <c r="AD1535" s="44"/>
      <c r="AE1535" s="45"/>
      <c r="AF1535" s="36"/>
      <c r="AG1535" s="36"/>
      <c r="AH1535" s="36"/>
      <c r="AI1535" s="49"/>
      <c r="AJ1535" s="42"/>
      <c r="AK1535" s="113"/>
      <c r="AL1535" s="44"/>
      <c r="AM1535" s="46"/>
      <c r="AN1535" s="46"/>
      <c r="AO1535" s="46"/>
      <c r="AP1535" s="46"/>
      <c r="AQ1535" s="46"/>
      <c r="AR1535" s="46"/>
      <c r="BG1535" s="30">
        <f t="shared" si="80"/>
        <v>0</v>
      </c>
      <c r="BH1535" s="30" t="str">
        <f t="shared" si="81"/>
        <v>n/a</v>
      </c>
      <c r="BI1535" s="31" t="b">
        <f t="shared" si="82"/>
        <v>0</v>
      </c>
    </row>
    <row r="1536" spans="1:61" x14ac:dyDescent="0.15">
      <c r="A1536" s="29"/>
      <c r="B1536" s="32"/>
      <c r="C1536" s="33"/>
      <c r="D1536" s="33"/>
      <c r="E1536" s="47"/>
      <c r="F1536" s="41"/>
      <c r="G1536" s="34"/>
      <c r="H1536" s="35"/>
      <c r="I1536" s="35"/>
      <c r="J1536" s="36"/>
      <c r="K1536" s="37"/>
      <c r="L1536" s="37"/>
      <c r="M1536" s="38"/>
      <c r="N1536" s="39"/>
      <c r="O1536" s="40"/>
      <c r="P1536" s="40"/>
      <c r="Q1536" s="34"/>
      <c r="R1536" s="34"/>
      <c r="S1536" s="41"/>
      <c r="T1536" s="36"/>
      <c r="U1536" s="36"/>
      <c r="V1536" s="42"/>
      <c r="W1536" s="42"/>
      <c r="X1536" s="42"/>
      <c r="Y1536" s="42"/>
      <c r="Z1536" s="36"/>
      <c r="AA1536" s="35"/>
      <c r="AB1536" s="48"/>
      <c r="AC1536" s="43"/>
      <c r="AD1536" s="44"/>
      <c r="AE1536" s="45"/>
      <c r="AF1536" s="36"/>
      <c r="AG1536" s="36"/>
      <c r="AH1536" s="36"/>
      <c r="AI1536" s="49"/>
      <c r="AJ1536" s="42"/>
      <c r="AK1536" s="113"/>
      <c r="AL1536" s="44"/>
      <c r="AM1536" s="46"/>
      <c r="AN1536" s="46"/>
      <c r="AO1536" s="46"/>
      <c r="AP1536" s="46"/>
      <c r="AQ1536" s="46"/>
      <c r="AR1536" s="46"/>
      <c r="BG1536" s="30">
        <f t="shared" si="80"/>
        <v>0</v>
      </c>
      <c r="BH1536" s="30" t="str">
        <f t="shared" si="81"/>
        <v>n/a</v>
      </c>
      <c r="BI1536" s="31" t="b">
        <f t="shared" si="82"/>
        <v>0</v>
      </c>
    </row>
    <row r="1537" spans="1:61" x14ac:dyDescent="0.15">
      <c r="A1537" s="29"/>
      <c r="B1537" s="32"/>
      <c r="C1537" s="33"/>
      <c r="D1537" s="33"/>
      <c r="E1537" s="47"/>
      <c r="F1537" s="41"/>
      <c r="G1537" s="34"/>
      <c r="H1537" s="35"/>
      <c r="I1537" s="35"/>
      <c r="J1537" s="36"/>
      <c r="K1537" s="37"/>
      <c r="L1537" s="37"/>
      <c r="M1537" s="38"/>
      <c r="N1537" s="39"/>
      <c r="O1537" s="40"/>
      <c r="P1537" s="40"/>
      <c r="Q1537" s="34"/>
      <c r="R1537" s="34"/>
      <c r="S1537" s="41"/>
      <c r="T1537" s="36"/>
      <c r="U1537" s="36"/>
      <c r="V1537" s="42"/>
      <c r="W1537" s="42"/>
      <c r="X1537" s="42"/>
      <c r="Y1537" s="42"/>
      <c r="Z1537" s="36"/>
      <c r="AA1537" s="35"/>
      <c r="AB1537" s="48"/>
      <c r="AC1537" s="43"/>
      <c r="AD1537" s="44"/>
      <c r="AE1537" s="45"/>
      <c r="AF1537" s="36"/>
      <c r="AG1537" s="36"/>
      <c r="AH1537" s="36"/>
      <c r="AI1537" s="49"/>
      <c r="AJ1537" s="42"/>
      <c r="AK1537" s="113"/>
      <c r="AL1537" s="44"/>
      <c r="AM1537" s="46"/>
      <c r="AN1537" s="46"/>
      <c r="AO1537" s="46"/>
      <c r="AP1537" s="46"/>
      <c r="AQ1537" s="46"/>
      <c r="AR1537" s="46"/>
      <c r="BG1537" s="30">
        <f t="shared" si="80"/>
        <v>0</v>
      </c>
      <c r="BH1537" s="30" t="str">
        <f t="shared" si="81"/>
        <v>n/a</v>
      </c>
      <c r="BI1537" s="31" t="b">
        <f t="shared" si="82"/>
        <v>0</v>
      </c>
    </row>
    <row r="1538" spans="1:61" x14ac:dyDescent="0.15">
      <c r="A1538" s="29"/>
      <c r="B1538" s="32"/>
      <c r="C1538" s="33"/>
      <c r="D1538" s="33"/>
      <c r="E1538" s="47"/>
      <c r="F1538" s="41"/>
      <c r="G1538" s="34"/>
      <c r="H1538" s="35"/>
      <c r="I1538" s="35"/>
      <c r="J1538" s="36"/>
      <c r="K1538" s="37"/>
      <c r="L1538" s="37"/>
      <c r="M1538" s="38"/>
      <c r="N1538" s="39"/>
      <c r="O1538" s="40"/>
      <c r="P1538" s="40"/>
      <c r="Q1538" s="34"/>
      <c r="R1538" s="34"/>
      <c r="S1538" s="41"/>
      <c r="T1538" s="36"/>
      <c r="U1538" s="36"/>
      <c r="V1538" s="42"/>
      <c r="W1538" s="42"/>
      <c r="X1538" s="42"/>
      <c r="Y1538" s="42"/>
      <c r="Z1538" s="36"/>
      <c r="AA1538" s="35"/>
      <c r="AB1538" s="48"/>
      <c r="AC1538" s="43"/>
      <c r="AD1538" s="44"/>
      <c r="AE1538" s="45"/>
      <c r="AF1538" s="36"/>
      <c r="AG1538" s="36"/>
      <c r="AH1538" s="36"/>
      <c r="AI1538" s="49"/>
      <c r="AJ1538" s="42"/>
      <c r="AK1538" s="113"/>
      <c r="AL1538" s="44"/>
      <c r="AM1538" s="46"/>
      <c r="AN1538" s="46"/>
      <c r="AO1538" s="46"/>
      <c r="AP1538" s="46"/>
      <c r="AQ1538" s="46"/>
      <c r="AR1538" s="46"/>
      <c r="BG1538" s="30">
        <f t="shared" si="80"/>
        <v>0</v>
      </c>
      <c r="BH1538" s="30" t="str">
        <f t="shared" si="81"/>
        <v>n/a</v>
      </c>
      <c r="BI1538" s="31" t="b">
        <f t="shared" si="82"/>
        <v>0</v>
      </c>
    </row>
    <row r="1539" spans="1:61" x14ac:dyDescent="0.15">
      <c r="A1539" s="29"/>
      <c r="B1539" s="32"/>
      <c r="C1539" s="33"/>
      <c r="D1539" s="33"/>
      <c r="E1539" s="47"/>
      <c r="F1539" s="41"/>
      <c r="G1539" s="34"/>
      <c r="H1539" s="35"/>
      <c r="I1539" s="35"/>
      <c r="J1539" s="36"/>
      <c r="K1539" s="37"/>
      <c r="L1539" s="37"/>
      <c r="M1539" s="38"/>
      <c r="N1539" s="39"/>
      <c r="O1539" s="40"/>
      <c r="P1539" s="40"/>
      <c r="Q1539" s="34"/>
      <c r="R1539" s="34"/>
      <c r="S1539" s="41"/>
      <c r="T1539" s="36"/>
      <c r="U1539" s="36"/>
      <c r="V1539" s="42"/>
      <c r="W1539" s="42"/>
      <c r="X1539" s="42"/>
      <c r="Y1539" s="42"/>
      <c r="Z1539" s="36"/>
      <c r="AA1539" s="35"/>
      <c r="AB1539" s="48"/>
      <c r="AC1539" s="43"/>
      <c r="AD1539" s="44"/>
      <c r="AE1539" s="45"/>
      <c r="AF1539" s="36"/>
      <c r="AG1539" s="36"/>
      <c r="AH1539" s="36"/>
      <c r="AI1539" s="49"/>
      <c r="AJ1539" s="42"/>
      <c r="AK1539" s="113"/>
      <c r="AL1539" s="44"/>
      <c r="AM1539" s="46"/>
      <c r="AN1539" s="46"/>
      <c r="AO1539" s="46"/>
      <c r="AP1539" s="46"/>
      <c r="AQ1539" s="46"/>
      <c r="AR1539" s="46"/>
      <c r="BG1539" s="30">
        <f t="shared" si="80"/>
        <v>0</v>
      </c>
      <c r="BH1539" s="30" t="str">
        <f t="shared" si="81"/>
        <v>n/a</v>
      </c>
      <c r="BI1539" s="31" t="b">
        <f t="shared" si="82"/>
        <v>0</v>
      </c>
    </row>
    <row r="1540" spans="1:61" x14ac:dyDescent="0.15">
      <c r="A1540" s="29"/>
      <c r="B1540" s="32"/>
      <c r="C1540" s="33"/>
      <c r="D1540" s="33"/>
      <c r="E1540" s="47"/>
      <c r="F1540" s="41"/>
      <c r="G1540" s="34"/>
      <c r="H1540" s="35"/>
      <c r="I1540" s="35"/>
      <c r="J1540" s="36"/>
      <c r="K1540" s="37"/>
      <c r="L1540" s="37"/>
      <c r="M1540" s="38"/>
      <c r="N1540" s="39"/>
      <c r="O1540" s="40"/>
      <c r="P1540" s="40"/>
      <c r="Q1540" s="34"/>
      <c r="R1540" s="34"/>
      <c r="S1540" s="41"/>
      <c r="T1540" s="36"/>
      <c r="U1540" s="36"/>
      <c r="V1540" s="42"/>
      <c r="W1540" s="42"/>
      <c r="X1540" s="42"/>
      <c r="Y1540" s="42"/>
      <c r="Z1540" s="36"/>
      <c r="AA1540" s="35"/>
      <c r="AB1540" s="48"/>
      <c r="AC1540" s="43"/>
      <c r="AD1540" s="44"/>
      <c r="AE1540" s="45"/>
      <c r="AF1540" s="36"/>
      <c r="AG1540" s="36"/>
      <c r="AH1540" s="36"/>
      <c r="AI1540" s="49"/>
      <c r="AJ1540" s="42"/>
      <c r="AK1540" s="113"/>
      <c r="AL1540" s="44"/>
      <c r="AM1540" s="46"/>
      <c r="AN1540" s="46"/>
      <c r="AO1540" s="46"/>
      <c r="AP1540" s="46"/>
      <c r="AQ1540" s="46"/>
      <c r="AR1540" s="46"/>
      <c r="BG1540" s="30">
        <f t="shared" si="80"/>
        <v>0</v>
      </c>
      <c r="BH1540" s="30" t="str">
        <f t="shared" si="81"/>
        <v>n/a</v>
      </c>
      <c r="BI1540" s="31" t="b">
        <f t="shared" si="82"/>
        <v>0</v>
      </c>
    </row>
    <row r="1541" spans="1:61" x14ac:dyDescent="0.15">
      <c r="A1541" s="29"/>
      <c r="B1541" s="32"/>
      <c r="C1541" s="33"/>
      <c r="D1541" s="33"/>
      <c r="E1541" s="47"/>
      <c r="F1541" s="41"/>
      <c r="G1541" s="34"/>
      <c r="H1541" s="35"/>
      <c r="I1541" s="35"/>
      <c r="J1541" s="36"/>
      <c r="K1541" s="37"/>
      <c r="L1541" s="37"/>
      <c r="M1541" s="38"/>
      <c r="N1541" s="39"/>
      <c r="O1541" s="40"/>
      <c r="P1541" s="40"/>
      <c r="Q1541" s="34"/>
      <c r="R1541" s="34"/>
      <c r="S1541" s="41"/>
      <c r="T1541" s="36"/>
      <c r="U1541" s="36"/>
      <c r="V1541" s="42"/>
      <c r="W1541" s="42"/>
      <c r="X1541" s="42"/>
      <c r="Y1541" s="42"/>
      <c r="Z1541" s="36"/>
      <c r="AA1541" s="35"/>
      <c r="AB1541" s="48"/>
      <c r="AC1541" s="43"/>
      <c r="AD1541" s="44"/>
      <c r="AE1541" s="45"/>
      <c r="AF1541" s="36"/>
      <c r="AG1541" s="36"/>
      <c r="AH1541" s="36"/>
      <c r="AI1541" s="49"/>
      <c r="AJ1541" s="42"/>
      <c r="AK1541" s="113"/>
      <c r="AL1541" s="44"/>
      <c r="AM1541" s="46"/>
      <c r="AN1541" s="46"/>
      <c r="AO1541" s="46"/>
      <c r="AP1541" s="46"/>
      <c r="AQ1541" s="46"/>
      <c r="AR1541" s="46"/>
      <c r="BG1541" s="30">
        <f t="shared" si="80"/>
        <v>0</v>
      </c>
      <c r="BH1541" s="30" t="str">
        <f t="shared" si="81"/>
        <v>n/a</v>
      </c>
      <c r="BI1541" s="31" t="b">
        <f t="shared" si="82"/>
        <v>0</v>
      </c>
    </row>
    <row r="1542" spans="1:61" x14ac:dyDescent="0.15">
      <c r="A1542" s="29"/>
      <c r="B1542" s="32"/>
      <c r="C1542" s="33"/>
      <c r="D1542" s="33"/>
      <c r="E1542" s="47"/>
      <c r="F1542" s="41"/>
      <c r="G1542" s="34"/>
      <c r="H1542" s="35"/>
      <c r="I1542" s="35"/>
      <c r="J1542" s="36"/>
      <c r="K1542" s="37"/>
      <c r="L1542" s="37"/>
      <c r="M1542" s="38"/>
      <c r="N1542" s="39"/>
      <c r="O1542" s="40"/>
      <c r="P1542" s="40"/>
      <c r="Q1542" s="34"/>
      <c r="R1542" s="34"/>
      <c r="S1542" s="41"/>
      <c r="T1542" s="36"/>
      <c r="U1542" s="36"/>
      <c r="V1542" s="42"/>
      <c r="W1542" s="42"/>
      <c r="X1542" s="42"/>
      <c r="Y1542" s="42"/>
      <c r="Z1542" s="36"/>
      <c r="AA1542" s="35"/>
      <c r="AB1542" s="48"/>
      <c r="AC1542" s="43"/>
      <c r="AD1542" s="44"/>
      <c r="AE1542" s="45"/>
      <c r="AF1542" s="36"/>
      <c r="AG1542" s="36"/>
      <c r="AH1542" s="36"/>
      <c r="AI1542" s="49"/>
      <c r="AJ1542" s="42"/>
      <c r="AK1542" s="113"/>
      <c r="AL1542" s="44"/>
      <c r="AM1542" s="46"/>
      <c r="AN1542" s="46"/>
      <c r="AO1542" s="46"/>
      <c r="AP1542" s="46"/>
      <c r="AQ1542" s="46"/>
      <c r="AR1542" s="46"/>
      <c r="BG1542" s="30">
        <f t="shared" si="80"/>
        <v>0</v>
      </c>
      <c r="BH1542" s="30" t="str">
        <f t="shared" si="81"/>
        <v>n/a</v>
      </c>
      <c r="BI1542" s="31" t="b">
        <f t="shared" si="82"/>
        <v>0</v>
      </c>
    </row>
    <row r="1543" spans="1:61" x14ac:dyDescent="0.15">
      <c r="A1543" s="29"/>
      <c r="B1543" s="32"/>
      <c r="C1543" s="33"/>
      <c r="D1543" s="33"/>
      <c r="E1543" s="47"/>
      <c r="F1543" s="41"/>
      <c r="G1543" s="34"/>
      <c r="H1543" s="35"/>
      <c r="I1543" s="35"/>
      <c r="J1543" s="36"/>
      <c r="K1543" s="37"/>
      <c r="L1543" s="37"/>
      <c r="M1543" s="38"/>
      <c r="N1543" s="39"/>
      <c r="O1543" s="40"/>
      <c r="P1543" s="40"/>
      <c r="Q1543" s="34"/>
      <c r="R1543" s="34"/>
      <c r="S1543" s="41"/>
      <c r="T1543" s="36"/>
      <c r="U1543" s="36"/>
      <c r="V1543" s="42"/>
      <c r="W1543" s="42"/>
      <c r="X1543" s="42"/>
      <c r="Y1543" s="42"/>
      <c r="Z1543" s="36"/>
      <c r="AA1543" s="35"/>
      <c r="AB1543" s="48"/>
      <c r="AC1543" s="43"/>
      <c r="AD1543" s="44"/>
      <c r="AE1543" s="45"/>
      <c r="AF1543" s="36"/>
      <c r="AG1543" s="36"/>
      <c r="AH1543" s="36"/>
      <c r="AI1543" s="49"/>
      <c r="AJ1543" s="42"/>
      <c r="AK1543" s="113"/>
      <c r="AL1543" s="44"/>
      <c r="AM1543" s="46"/>
      <c r="AN1543" s="46"/>
      <c r="AO1543" s="46"/>
      <c r="AP1543" s="46"/>
      <c r="AQ1543" s="46"/>
      <c r="AR1543" s="46"/>
      <c r="BG1543" s="30">
        <f t="shared" si="80"/>
        <v>0</v>
      </c>
      <c r="BH1543" s="30" t="str">
        <f t="shared" si="81"/>
        <v>n/a</v>
      </c>
      <c r="BI1543" s="31" t="b">
        <f t="shared" si="82"/>
        <v>0</v>
      </c>
    </row>
    <row r="1544" spans="1:61" x14ac:dyDescent="0.15">
      <c r="A1544" s="29"/>
      <c r="B1544" s="32"/>
      <c r="C1544" s="33"/>
      <c r="D1544" s="33"/>
      <c r="E1544" s="47"/>
      <c r="F1544" s="41"/>
      <c r="G1544" s="34"/>
      <c r="H1544" s="35"/>
      <c r="I1544" s="35"/>
      <c r="J1544" s="36"/>
      <c r="K1544" s="37"/>
      <c r="L1544" s="37"/>
      <c r="M1544" s="38"/>
      <c r="N1544" s="39"/>
      <c r="O1544" s="40"/>
      <c r="P1544" s="40"/>
      <c r="Q1544" s="34"/>
      <c r="R1544" s="34"/>
      <c r="S1544" s="41"/>
      <c r="T1544" s="36"/>
      <c r="U1544" s="36"/>
      <c r="V1544" s="42"/>
      <c r="W1544" s="42"/>
      <c r="X1544" s="42"/>
      <c r="Y1544" s="42"/>
      <c r="Z1544" s="36"/>
      <c r="AA1544" s="35"/>
      <c r="AB1544" s="48"/>
      <c r="AC1544" s="43"/>
      <c r="AD1544" s="44"/>
      <c r="AE1544" s="45"/>
      <c r="AF1544" s="36"/>
      <c r="AG1544" s="36"/>
      <c r="AH1544" s="36"/>
      <c r="AI1544" s="49"/>
      <c r="AJ1544" s="42"/>
      <c r="AK1544" s="113"/>
      <c r="AL1544" s="44"/>
      <c r="AM1544" s="46"/>
      <c r="AN1544" s="46"/>
      <c r="AO1544" s="46"/>
      <c r="AP1544" s="46"/>
      <c r="AQ1544" s="46"/>
      <c r="AR1544" s="46"/>
      <c r="BG1544" s="30">
        <f t="shared" si="80"/>
        <v>0</v>
      </c>
      <c r="BH1544" s="30" t="str">
        <f t="shared" si="81"/>
        <v>n/a</v>
      </c>
      <c r="BI1544" s="31" t="b">
        <f t="shared" si="82"/>
        <v>0</v>
      </c>
    </row>
    <row r="1545" spans="1:61" x14ac:dyDescent="0.15">
      <c r="A1545" s="29"/>
      <c r="B1545" s="32"/>
      <c r="C1545" s="33"/>
      <c r="D1545" s="33"/>
      <c r="E1545" s="47"/>
      <c r="F1545" s="41"/>
      <c r="G1545" s="34"/>
      <c r="H1545" s="35"/>
      <c r="I1545" s="35"/>
      <c r="J1545" s="36"/>
      <c r="K1545" s="37"/>
      <c r="L1545" s="37"/>
      <c r="M1545" s="38"/>
      <c r="N1545" s="39"/>
      <c r="O1545" s="40"/>
      <c r="P1545" s="40"/>
      <c r="Q1545" s="34"/>
      <c r="R1545" s="34"/>
      <c r="S1545" s="41"/>
      <c r="T1545" s="36"/>
      <c r="U1545" s="36"/>
      <c r="V1545" s="42"/>
      <c r="W1545" s="42"/>
      <c r="X1545" s="42"/>
      <c r="Y1545" s="42"/>
      <c r="Z1545" s="36"/>
      <c r="AA1545" s="35"/>
      <c r="AB1545" s="48"/>
      <c r="AC1545" s="43"/>
      <c r="AD1545" s="44"/>
      <c r="AE1545" s="45"/>
      <c r="AF1545" s="36"/>
      <c r="AG1545" s="36"/>
      <c r="AH1545" s="36"/>
      <c r="AI1545" s="49"/>
      <c r="AJ1545" s="42"/>
      <c r="AK1545" s="113"/>
      <c r="AL1545" s="44"/>
      <c r="AM1545" s="46"/>
      <c r="AN1545" s="46"/>
      <c r="AO1545" s="46"/>
      <c r="AP1545" s="46"/>
      <c r="AQ1545" s="46"/>
      <c r="AR1545" s="46"/>
      <c r="BG1545" s="30">
        <f t="shared" si="80"/>
        <v>0</v>
      </c>
      <c r="BH1545" s="30" t="str">
        <f t="shared" si="81"/>
        <v>n/a</v>
      </c>
      <c r="BI1545" s="31" t="b">
        <f t="shared" si="82"/>
        <v>0</v>
      </c>
    </row>
    <row r="1546" spans="1:61" x14ac:dyDescent="0.15">
      <c r="A1546" s="29"/>
      <c r="B1546" s="32"/>
      <c r="C1546" s="33"/>
      <c r="D1546" s="33"/>
      <c r="E1546" s="47"/>
      <c r="F1546" s="41"/>
      <c r="G1546" s="34"/>
      <c r="H1546" s="35"/>
      <c r="I1546" s="35"/>
      <c r="J1546" s="36"/>
      <c r="K1546" s="37"/>
      <c r="L1546" s="37"/>
      <c r="M1546" s="38"/>
      <c r="N1546" s="39"/>
      <c r="O1546" s="40"/>
      <c r="P1546" s="40"/>
      <c r="Q1546" s="34"/>
      <c r="R1546" s="34"/>
      <c r="S1546" s="41"/>
      <c r="T1546" s="36"/>
      <c r="U1546" s="36"/>
      <c r="V1546" s="42"/>
      <c r="W1546" s="42"/>
      <c r="X1546" s="42"/>
      <c r="Y1546" s="42"/>
      <c r="Z1546" s="36"/>
      <c r="AA1546" s="35"/>
      <c r="AB1546" s="48"/>
      <c r="AC1546" s="43"/>
      <c r="AD1546" s="44"/>
      <c r="AE1546" s="45"/>
      <c r="AF1546" s="36"/>
      <c r="AG1546" s="36"/>
      <c r="AH1546" s="36"/>
      <c r="AI1546" s="49"/>
      <c r="AJ1546" s="42"/>
      <c r="AK1546" s="113"/>
      <c r="AL1546" s="44"/>
      <c r="AM1546" s="46"/>
      <c r="AN1546" s="46"/>
      <c r="AO1546" s="46"/>
      <c r="AP1546" s="46"/>
      <c r="AQ1546" s="46"/>
      <c r="AR1546" s="46"/>
      <c r="BG1546" s="30">
        <f t="shared" si="80"/>
        <v>0</v>
      </c>
      <c r="BH1546" s="30" t="str">
        <f t="shared" si="81"/>
        <v>n/a</v>
      </c>
      <c r="BI1546" s="31" t="b">
        <f t="shared" si="82"/>
        <v>0</v>
      </c>
    </row>
    <row r="1547" spans="1:61" x14ac:dyDescent="0.15">
      <c r="A1547" s="29"/>
      <c r="B1547" s="32"/>
      <c r="C1547" s="33"/>
      <c r="D1547" s="33"/>
      <c r="E1547" s="47"/>
      <c r="F1547" s="41"/>
      <c r="G1547" s="34"/>
      <c r="H1547" s="35"/>
      <c r="I1547" s="35"/>
      <c r="J1547" s="36"/>
      <c r="K1547" s="37"/>
      <c r="L1547" s="37"/>
      <c r="M1547" s="38"/>
      <c r="N1547" s="39"/>
      <c r="O1547" s="40"/>
      <c r="P1547" s="40"/>
      <c r="Q1547" s="34"/>
      <c r="R1547" s="34"/>
      <c r="S1547" s="41"/>
      <c r="T1547" s="36"/>
      <c r="U1547" s="36"/>
      <c r="V1547" s="42"/>
      <c r="W1547" s="42"/>
      <c r="X1547" s="42"/>
      <c r="Y1547" s="42"/>
      <c r="Z1547" s="36"/>
      <c r="AA1547" s="35"/>
      <c r="AB1547" s="48"/>
      <c r="AC1547" s="43"/>
      <c r="AD1547" s="44"/>
      <c r="AE1547" s="45"/>
      <c r="AF1547" s="36"/>
      <c r="AG1547" s="36"/>
      <c r="AH1547" s="36"/>
      <c r="AI1547" s="49"/>
      <c r="AJ1547" s="42"/>
      <c r="AK1547" s="113"/>
      <c r="AL1547" s="44"/>
      <c r="AM1547" s="46"/>
      <c r="AN1547" s="46"/>
      <c r="AO1547" s="46"/>
      <c r="AP1547" s="46"/>
      <c r="AQ1547" s="46"/>
      <c r="AR1547" s="46"/>
      <c r="BG1547" s="30">
        <f t="shared" si="80"/>
        <v>0</v>
      </c>
      <c r="BH1547" s="30" t="str">
        <f t="shared" si="81"/>
        <v>n/a</v>
      </c>
      <c r="BI1547" s="31" t="b">
        <f t="shared" si="82"/>
        <v>0</v>
      </c>
    </row>
    <row r="1548" spans="1:61" x14ac:dyDescent="0.15">
      <c r="A1548" s="29"/>
      <c r="B1548" s="32"/>
      <c r="C1548" s="33"/>
      <c r="D1548" s="33"/>
      <c r="E1548" s="47"/>
      <c r="F1548" s="41"/>
      <c r="G1548" s="34"/>
      <c r="H1548" s="35"/>
      <c r="I1548" s="35"/>
      <c r="J1548" s="36"/>
      <c r="K1548" s="37"/>
      <c r="L1548" s="37"/>
      <c r="M1548" s="38"/>
      <c r="N1548" s="39"/>
      <c r="O1548" s="40"/>
      <c r="P1548" s="40"/>
      <c r="Q1548" s="34"/>
      <c r="R1548" s="34"/>
      <c r="S1548" s="41"/>
      <c r="T1548" s="36"/>
      <c r="U1548" s="36"/>
      <c r="V1548" s="42"/>
      <c r="W1548" s="42"/>
      <c r="X1548" s="42"/>
      <c r="Y1548" s="42"/>
      <c r="Z1548" s="36"/>
      <c r="AA1548" s="35"/>
      <c r="AB1548" s="48"/>
      <c r="AC1548" s="43"/>
      <c r="AD1548" s="44"/>
      <c r="AE1548" s="45"/>
      <c r="AF1548" s="36"/>
      <c r="AG1548" s="36"/>
      <c r="AH1548" s="36"/>
      <c r="AI1548" s="49"/>
      <c r="AJ1548" s="42"/>
      <c r="AK1548" s="113"/>
      <c r="AL1548" s="44"/>
      <c r="AM1548" s="46"/>
      <c r="AN1548" s="46"/>
      <c r="AO1548" s="46"/>
      <c r="AP1548" s="46"/>
      <c r="AQ1548" s="46"/>
      <c r="AR1548" s="46"/>
      <c r="BG1548" s="30">
        <f t="shared" si="80"/>
        <v>0</v>
      </c>
      <c r="BH1548" s="30" t="str">
        <f t="shared" si="81"/>
        <v>n/a</v>
      </c>
      <c r="BI1548" s="31" t="b">
        <f t="shared" si="82"/>
        <v>0</v>
      </c>
    </row>
    <row r="1549" spans="1:61" x14ac:dyDescent="0.15">
      <c r="A1549" s="29"/>
      <c r="B1549" s="32"/>
      <c r="C1549" s="33"/>
      <c r="D1549" s="33"/>
      <c r="E1549" s="47"/>
      <c r="F1549" s="41"/>
      <c r="G1549" s="34"/>
      <c r="H1549" s="35"/>
      <c r="I1549" s="35"/>
      <c r="J1549" s="36"/>
      <c r="K1549" s="37"/>
      <c r="L1549" s="37"/>
      <c r="M1549" s="38"/>
      <c r="N1549" s="39"/>
      <c r="O1549" s="40"/>
      <c r="P1549" s="40"/>
      <c r="Q1549" s="34"/>
      <c r="R1549" s="34"/>
      <c r="S1549" s="41"/>
      <c r="T1549" s="36"/>
      <c r="U1549" s="36"/>
      <c r="V1549" s="42"/>
      <c r="W1549" s="42"/>
      <c r="X1549" s="42"/>
      <c r="Y1549" s="42"/>
      <c r="Z1549" s="36"/>
      <c r="AA1549" s="35"/>
      <c r="AB1549" s="48"/>
      <c r="AC1549" s="43"/>
      <c r="AD1549" s="44"/>
      <c r="AE1549" s="45"/>
      <c r="AF1549" s="36"/>
      <c r="AG1549" s="36"/>
      <c r="AH1549" s="36"/>
      <c r="AI1549" s="49"/>
      <c r="AJ1549" s="42"/>
      <c r="AK1549" s="113"/>
      <c r="AL1549" s="44"/>
      <c r="AM1549" s="46"/>
      <c r="AN1549" s="46"/>
      <c r="AO1549" s="46"/>
      <c r="AP1549" s="46"/>
      <c r="AQ1549" s="46"/>
      <c r="AR1549" s="46"/>
      <c r="BG1549" s="30">
        <f t="shared" si="80"/>
        <v>0</v>
      </c>
      <c r="BH1549" s="30" t="str">
        <f t="shared" si="81"/>
        <v>n/a</v>
      </c>
      <c r="BI1549" s="31" t="b">
        <f t="shared" si="82"/>
        <v>0</v>
      </c>
    </row>
    <row r="1550" spans="1:61" x14ac:dyDescent="0.15">
      <c r="A1550" s="29"/>
      <c r="B1550" s="32"/>
      <c r="C1550" s="33"/>
      <c r="D1550" s="33"/>
      <c r="E1550" s="47"/>
      <c r="F1550" s="41"/>
      <c r="G1550" s="34"/>
      <c r="H1550" s="35"/>
      <c r="I1550" s="35"/>
      <c r="J1550" s="36"/>
      <c r="K1550" s="37"/>
      <c r="L1550" s="37"/>
      <c r="M1550" s="38"/>
      <c r="N1550" s="39"/>
      <c r="O1550" s="40"/>
      <c r="P1550" s="40"/>
      <c r="Q1550" s="34"/>
      <c r="R1550" s="34"/>
      <c r="S1550" s="41"/>
      <c r="T1550" s="36"/>
      <c r="U1550" s="36"/>
      <c r="V1550" s="42"/>
      <c r="W1550" s="42"/>
      <c r="X1550" s="42"/>
      <c r="Y1550" s="42"/>
      <c r="Z1550" s="36"/>
      <c r="AA1550" s="35"/>
      <c r="AB1550" s="48"/>
      <c r="AC1550" s="43"/>
      <c r="AD1550" s="44"/>
      <c r="AE1550" s="45"/>
      <c r="AF1550" s="36"/>
      <c r="AG1550" s="36"/>
      <c r="AH1550" s="36"/>
      <c r="AI1550" s="49"/>
      <c r="AJ1550" s="42"/>
      <c r="AK1550" s="113"/>
      <c r="AL1550" s="44"/>
      <c r="AM1550" s="46"/>
      <c r="AN1550" s="46"/>
      <c r="AO1550" s="46"/>
      <c r="AP1550" s="46"/>
      <c r="AQ1550" s="46"/>
      <c r="AR1550" s="46"/>
      <c r="BG1550" s="30">
        <f t="shared" si="80"/>
        <v>0</v>
      </c>
      <c r="BH1550" s="30" t="str">
        <f t="shared" si="81"/>
        <v>n/a</v>
      </c>
      <c r="BI1550" s="31" t="b">
        <f t="shared" si="82"/>
        <v>0</v>
      </c>
    </row>
    <row r="1551" spans="1:61" x14ac:dyDescent="0.15">
      <c r="A1551" s="29"/>
      <c r="B1551" s="32"/>
      <c r="C1551" s="33"/>
      <c r="D1551" s="33"/>
      <c r="E1551" s="47"/>
      <c r="F1551" s="41"/>
      <c r="G1551" s="34"/>
      <c r="H1551" s="35"/>
      <c r="I1551" s="35"/>
      <c r="J1551" s="36"/>
      <c r="K1551" s="37"/>
      <c r="L1551" s="37"/>
      <c r="M1551" s="38"/>
      <c r="N1551" s="39"/>
      <c r="O1551" s="40"/>
      <c r="P1551" s="40"/>
      <c r="Q1551" s="34"/>
      <c r="R1551" s="34"/>
      <c r="S1551" s="41"/>
      <c r="T1551" s="36"/>
      <c r="U1551" s="36"/>
      <c r="V1551" s="42"/>
      <c r="W1551" s="42"/>
      <c r="X1551" s="42"/>
      <c r="Y1551" s="42"/>
      <c r="Z1551" s="36"/>
      <c r="AA1551" s="35"/>
      <c r="AB1551" s="48"/>
      <c r="AC1551" s="43"/>
      <c r="AD1551" s="44"/>
      <c r="AE1551" s="45"/>
      <c r="AF1551" s="36"/>
      <c r="AG1551" s="36"/>
      <c r="AH1551" s="36"/>
      <c r="AI1551" s="49"/>
      <c r="AJ1551" s="42"/>
      <c r="AK1551" s="113"/>
      <c r="AL1551" s="44"/>
      <c r="AM1551" s="46"/>
      <c r="AN1551" s="46"/>
      <c r="AO1551" s="46"/>
      <c r="AP1551" s="46"/>
      <c r="AQ1551" s="46"/>
      <c r="AR1551" s="46"/>
      <c r="BG1551" s="30">
        <f t="shared" si="80"/>
        <v>0</v>
      </c>
      <c r="BH1551" s="30" t="str">
        <f t="shared" si="81"/>
        <v>n/a</v>
      </c>
      <c r="BI1551" s="31" t="b">
        <f t="shared" si="82"/>
        <v>0</v>
      </c>
    </row>
    <row r="1552" spans="1:61" x14ac:dyDescent="0.15">
      <c r="A1552" s="29"/>
      <c r="B1552" s="32"/>
      <c r="C1552" s="33"/>
      <c r="D1552" s="33"/>
      <c r="E1552" s="47"/>
      <c r="F1552" s="41"/>
      <c r="G1552" s="34"/>
      <c r="H1552" s="35"/>
      <c r="I1552" s="35"/>
      <c r="J1552" s="36"/>
      <c r="K1552" s="37"/>
      <c r="L1552" s="37"/>
      <c r="M1552" s="38"/>
      <c r="N1552" s="39"/>
      <c r="O1552" s="40"/>
      <c r="P1552" s="40"/>
      <c r="Q1552" s="34"/>
      <c r="R1552" s="34"/>
      <c r="S1552" s="41"/>
      <c r="T1552" s="36"/>
      <c r="U1552" s="36"/>
      <c r="V1552" s="42"/>
      <c r="W1552" s="42"/>
      <c r="X1552" s="42"/>
      <c r="Y1552" s="42"/>
      <c r="Z1552" s="36"/>
      <c r="AA1552" s="35"/>
      <c r="AB1552" s="48"/>
      <c r="AC1552" s="43"/>
      <c r="AD1552" s="44"/>
      <c r="AE1552" s="45"/>
      <c r="AF1552" s="36"/>
      <c r="AG1552" s="36"/>
      <c r="AH1552" s="36"/>
      <c r="AI1552" s="49"/>
      <c r="AJ1552" s="42"/>
      <c r="AK1552" s="113"/>
      <c r="AL1552" s="44"/>
      <c r="AM1552" s="46"/>
      <c r="AN1552" s="46"/>
      <c r="AO1552" s="46"/>
      <c r="AP1552" s="46"/>
      <c r="AQ1552" s="46"/>
      <c r="AR1552" s="46"/>
      <c r="BG1552" s="30">
        <f t="shared" si="80"/>
        <v>0</v>
      </c>
      <c r="BH1552" s="30" t="str">
        <f t="shared" si="81"/>
        <v>n/a</v>
      </c>
      <c r="BI1552" s="31" t="b">
        <f t="shared" si="82"/>
        <v>0</v>
      </c>
    </row>
    <row r="1553" spans="1:61" x14ac:dyDescent="0.15">
      <c r="A1553" s="29"/>
      <c r="B1553" s="32"/>
      <c r="C1553" s="33"/>
      <c r="D1553" s="33"/>
      <c r="E1553" s="47"/>
      <c r="F1553" s="41"/>
      <c r="G1553" s="34"/>
      <c r="H1553" s="35"/>
      <c r="I1553" s="35"/>
      <c r="J1553" s="36"/>
      <c r="K1553" s="37"/>
      <c r="L1553" s="37"/>
      <c r="M1553" s="38"/>
      <c r="N1553" s="39"/>
      <c r="O1553" s="40"/>
      <c r="P1553" s="40"/>
      <c r="Q1553" s="34"/>
      <c r="R1553" s="34"/>
      <c r="S1553" s="41"/>
      <c r="T1553" s="36"/>
      <c r="U1553" s="36"/>
      <c r="V1553" s="42"/>
      <c r="W1553" s="42"/>
      <c r="X1553" s="42"/>
      <c r="Y1553" s="42"/>
      <c r="Z1553" s="36"/>
      <c r="AA1553" s="35"/>
      <c r="AB1553" s="48"/>
      <c r="AC1553" s="43"/>
      <c r="AD1553" s="44"/>
      <c r="AE1553" s="45"/>
      <c r="AF1553" s="36"/>
      <c r="AG1553" s="36"/>
      <c r="AH1553" s="36"/>
      <c r="AI1553" s="49"/>
      <c r="AJ1553" s="42"/>
      <c r="AK1553" s="113"/>
      <c r="AL1553" s="44"/>
      <c r="AM1553" s="46"/>
      <c r="AN1553" s="46"/>
      <c r="AO1553" s="46"/>
      <c r="AP1553" s="46"/>
      <c r="AQ1553" s="46"/>
      <c r="AR1553" s="46"/>
      <c r="BG1553" s="30">
        <f t="shared" si="80"/>
        <v>0</v>
      </c>
      <c r="BH1553" s="30" t="str">
        <f t="shared" si="81"/>
        <v>n/a</v>
      </c>
      <c r="BI1553" s="31" t="b">
        <f t="shared" si="82"/>
        <v>0</v>
      </c>
    </row>
    <row r="1554" spans="1:61" x14ac:dyDescent="0.15">
      <c r="A1554" s="29"/>
      <c r="B1554" s="32"/>
      <c r="C1554" s="33"/>
      <c r="D1554" s="33"/>
      <c r="E1554" s="47"/>
      <c r="F1554" s="41"/>
      <c r="G1554" s="34"/>
      <c r="H1554" s="35"/>
      <c r="I1554" s="35"/>
      <c r="J1554" s="36"/>
      <c r="K1554" s="37"/>
      <c r="L1554" s="37"/>
      <c r="M1554" s="38"/>
      <c r="N1554" s="39"/>
      <c r="O1554" s="40"/>
      <c r="P1554" s="40"/>
      <c r="Q1554" s="34"/>
      <c r="R1554" s="34"/>
      <c r="S1554" s="41"/>
      <c r="T1554" s="36"/>
      <c r="U1554" s="36"/>
      <c r="V1554" s="42"/>
      <c r="W1554" s="42"/>
      <c r="X1554" s="42"/>
      <c r="Y1554" s="42"/>
      <c r="Z1554" s="36"/>
      <c r="AA1554" s="35"/>
      <c r="AB1554" s="48"/>
      <c r="AC1554" s="43"/>
      <c r="AD1554" s="44"/>
      <c r="AE1554" s="45"/>
      <c r="AF1554" s="36"/>
      <c r="AG1554" s="36"/>
      <c r="AH1554" s="36"/>
      <c r="AI1554" s="49"/>
      <c r="AJ1554" s="42"/>
      <c r="AK1554" s="113"/>
      <c r="AL1554" s="44"/>
      <c r="AM1554" s="46"/>
      <c r="AN1554" s="46"/>
      <c r="AO1554" s="46"/>
      <c r="AP1554" s="46"/>
      <c r="AQ1554" s="46"/>
      <c r="AR1554" s="46"/>
      <c r="BG1554" s="30">
        <f t="shared" si="80"/>
        <v>0</v>
      </c>
      <c r="BH1554" s="30" t="str">
        <f t="shared" si="81"/>
        <v>n/a</v>
      </c>
      <c r="BI1554" s="31" t="b">
        <f t="shared" si="82"/>
        <v>0</v>
      </c>
    </row>
    <row r="1555" spans="1:61" x14ac:dyDescent="0.15">
      <c r="A1555" s="29"/>
      <c r="B1555" s="32"/>
      <c r="C1555" s="33"/>
      <c r="D1555" s="33"/>
      <c r="E1555" s="47"/>
      <c r="F1555" s="41"/>
      <c r="G1555" s="34"/>
      <c r="H1555" s="35"/>
      <c r="I1555" s="35"/>
      <c r="J1555" s="36"/>
      <c r="K1555" s="37"/>
      <c r="L1555" s="37"/>
      <c r="M1555" s="38"/>
      <c r="N1555" s="39"/>
      <c r="O1555" s="40"/>
      <c r="P1555" s="40"/>
      <c r="Q1555" s="34"/>
      <c r="R1555" s="34"/>
      <c r="S1555" s="41"/>
      <c r="T1555" s="36"/>
      <c r="U1555" s="36"/>
      <c r="V1555" s="42"/>
      <c r="W1555" s="42"/>
      <c r="X1555" s="42"/>
      <c r="Y1555" s="42"/>
      <c r="Z1555" s="36"/>
      <c r="AA1555" s="35"/>
      <c r="AB1555" s="48"/>
      <c r="AC1555" s="43"/>
      <c r="AD1555" s="44"/>
      <c r="AE1555" s="45"/>
      <c r="AF1555" s="36"/>
      <c r="AG1555" s="36"/>
      <c r="AH1555" s="36"/>
      <c r="AI1555" s="49"/>
      <c r="AJ1555" s="42"/>
      <c r="AK1555" s="113"/>
      <c r="AL1555" s="44"/>
      <c r="AM1555" s="46"/>
      <c r="AN1555" s="46"/>
      <c r="AO1555" s="46"/>
      <c r="AP1555" s="46"/>
      <c r="AQ1555" s="46"/>
      <c r="AR1555" s="46"/>
      <c r="BG1555" s="30">
        <f t="shared" si="80"/>
        <v>0</v>
      </c>
      <c r="BH1555" s="30" t="str">
        <f t="shared" si="81"/>
        <v>n/a</v>
      </c>
      <c r="BI1555" s="31" t="b">
        <f t="shared" si="82"/>
        <v>0</v>
      </c>
    </row>
    <row r="1556" spans="1:61" x14ac:dyDescent="0.15">
      <c r="A1556" s="29"/>
      <c r="B1556" s="32"/>
      <c r="C1556" s="33"/>
      <c r="D1556" s="33"/>
      <c r="E1556" s="47"/>
      <c r="F1556" s="41"/>
      <c r="G1556" s="34"/>
      <c r="H1556" s="35"/>
      <c r="I1556" s="35"/>
      <c r="J1556" s="36"/>
      <c r="K1556" s="37"/>
      <c r="L1556" s="37"/>
      <c r="M1556" s="38"/>
      <c r="N1556" s="39"/>
      <c r="O1556" s="40"/>
      <c r="P1556" s="40"/>
      <c r="Q1556" s="34"/>
      <c r="R1556" s="34"/>
      <c r="S1556" s="41"/>
      <c r="T1556" s="36"/>
      <c r="U1556" s="36"/>
      <c r="V1556" s="42"/>
      <c r="W1556" s="42"/>
      <c r="X1556" s="42"/>
      <c r="Y1556" s="42"/>
      <c r="Z1556" s="36"/>
      <c r="AA1556" s="35"/>
      <c r="AB1556" s="48"/>
      <c r="AC1556" s="43"/>
      <c r="AD1556" s="44"/>
      <c r="AE1556" s="45"/>
      <c r="AF1556" s="36"/>
      <c r="AG1556" s="36"/>
      <c r="AH1556" s="36"/>
      <c r="AI1556" s="49"/>
      <c r="AJ1556" s="42"/>
      <c r="AK1556" s="113"/>
      <c r="AL1556" s="44"/>
      <c r="AM1556" s="46"/>
      <c r="AN1556" s="46"/>
      <c r="AO1556" s="46"/>
      <c r="AP1556" s="46"/>
      <c r="AQ1556" s="46"/>
      <c r="AR1556" s="46"/>
      <c r="BG1556" s="30">
        <f t="shared" si="80"/>
        <v>0</v>
      </c>
      <c r="BH1556" s="30" t="str">
        <f t="shared" si="81"/>
        <v>n/a</v>
      </c>
      <c r="BI1556" s="31" t="b">
        <f t="shared" si="82"/>
        <v>0</v>
      </c>
    </row>
    <row r="1557" spans="1:61" x14ac:dyDescent="0.15">
      <c r="A1557" s="29"/>
      <c r="B1557" s="32"/>
      <c r="C1557" s="33"/>
      <c r="D1557" s="33"/>
      <c r="E1557" s="47"/>
      <c r="F1557" s="41"/>
      <c r="G1557" s="34"/>
      <c r="H1557" s="35"/>
      <c r="I1557" s="35"/>
      <c r="J1557" s="36"/>
      <c r="K1557" s="37"/>
      <c r="L1557" s="37"/>
      <c r="M1557" s="38"/>
      <c r="N1557" s="39"/>
      <c r="O1557" s="40"/>
      <c r="P1557" s="40"/>
      <c r="Q1557" s="34"/>
      <c r="R1557" s="34"/>
      <c r="S1557" s="41"/>
      <c r="T1557" s="36"/>
      <c r="U1557" s="36"/>
      <c r="V1557" s="42"/>
      <c r="W1557" s="42"/>
      <c r="X1557" s="42"/>
      <c r="Y1557" s="42"/>
      <c r="Z1557" s="36"/>
      <c r="AA1557" s="35"/>
      <c r="AB1557" s="48"/>
      <c r="AC1557" s="43"/>
      <c r="AD1557" s="44"/>
      <c r="AE1557" s="45"/>
      <c r="AF1557" s="36"/>
      <c r="AG1557" s="36"/>
      <c r="AH1557" s="36"/>
      <c r="AI1557" s="49"/>
      <c r="AJ1557" s="42"/>
      <c r="AK1557" s="113"/>
      <c r="AL1557" s="44"/>
      <c r="AM1557" s="46"/>
      <c r="AN1557" s="46"/>
      <c r="AO1557" s="46"/>
      <c r="AP1557" s="46"/>
      <c r="AQ1557" s="46"/>
      <c r="AR1557" s="46"/>
      <c r="BG1557" s="30">
        <f t="shared" si="80"/>
        <v>0</v>
      </c>
      <c r="BH1557" s="30" t="str">
        <f t="shared" si="81"/>
        <v>n/a</v>
      </c>
      <c r="BI1557" s="31" t="b">
        <f t="shared" si="82"/>
        <v>0</v>
      </c>
    </row>
    <row r="1558" spans="1:61" x14ac:dyDescent="0.15">
      <c r="A1558" s="29"/>
      <c r="B1558" s="32"/>
      <c r="C1558" s="33"/>
      <c r="D1558" s="33"/>
      <c r="E1558" s="47"/>
      <c r="F1558" s="41"/>
      <c r="G1558" s="34"/>
      <c r="H1558" s="35"/>
      <c r="I1558" s="35"/>
      <c r="J1558" s="36"/>
      <c r="K1558" s="37"/>
      <c r="L1558" s="37"/>
      <c r="M1558" s="38"/>
      <c r="N1558" s="39"/>
      <c r="O1558" s="40"/>
      <c r="P1558" s="40"/>
      <c r="Q1558" s="34"/>
      <c r="R1558" s="34"/>
      <c r="S1558" s="41"/>
      <c r="T1558" s="36"/>
      <c r="U1558" s="36"/>
      <c r="V1558" s="42"/>
      <c r="W1558" s="42"/>
      <c r="X1558" s="42"/>
      <c r="Y1558" s="42"/>
      <c r="Z1558" s="36"/>
      <c r="AA1558" s="35"/>
      <c r="AB1558" s="48"/>
      <c r="AC1558" s="43"/>
      <c r="AD1558" s="44"/>
      <c r="AE1558" s="45"/>
      <c r="AF1558" s="36"/>
      <c r="AG1558" s="36"/>
      <c r="AH1558" s="36"/>
      <c r="AI1558" s="49"/>
      <c r="AJ1558" s="42"/>
      <c r="AK1558" s="113"/>
      <c r="AL1558" s="44"/>
      <c r="AM1558" s="46"/>
      <c r="AN1558" s="46"/>
      <c r="AO1558" s="46"/>
      <c r="AP1558" s="46"/>
      <c r="AQ1558" s="46"/>
      <c r="AR1558" s="46"/>
      <c r="BG1558" s="30">
        <f t="shared" si="80"/>
        <v>0</v>
      </c>
      <c r="BH1558" s="30" t="str">
        <f t="shared" si="81"/>
        <v>n/a</v>
      </c>
      <c r="BI1558" s="31" t="b">
        <f t="shared" si="82"/>
        <v>0</v>
      </c>
    </row>
    <row r="1559" spans="1:61" x14ac:dyDescent="0.15">
      <c r="A1559" s="29"/>
      <c r="B1559" s="32"/>
      <c r="C1559" s="33"/>
      <c r="D1559" s="33"/>
      <c r="E1559" s="47"/>
      <c r="F1559" s="41"/>
      <c r="G1559" s="34"/>
      <c r="H1559" s="35"/>
      <c r="I1559" s="35"/>
      <c r="J1559" s="36"/>
      <c r="K1559" s="37"/>
      <c r="L1559" s="37"/>
      <c r="M1559" s="38"/>
      <c r="N1559" s="39"/>
      <c r="O1559" s="40"/>
      <c r="P1559" s="40"/>
      <c r="Q1559" s="34"/>
      <c r="R1559" s="34"/>
      <c r="S1559" s="41"/>
      <c r="T1559" s="36"/>
      <c r="U1559" s="36"/>
      <c r="V1559" s="42"/>
      <c r="W1559" s="42"/>
      <c r="X1559" s="42"/>
      <c r="Y1559" s="42"/>
      <c r="Z1559" s="36"/>
      <c r="AA1559" s="35"/>
      <c r="AB1559" s="48"/>
      <c r="AC1559" s="43"/>
      <c r="AD1559" s="44"/>
      <c r="AE1559" s="45"/>
      <c r="AF1559" s="36"/>
      <c r="AG1559" s="36"/>
      <c r="AH1559" s="36"/>
      <c r="AI1559" s="49"/>
      <c r="AJ1559" s="42"/>
      <c r="AK1559" s="113"/>
      <c r="AL1559" s="44"/>
      <c r="AM1559" s="46"/>
      <c r="AN1559" s="46"/>
      <c r="AO1559" s="46"/>
      <c r="AP1559" s="46"/>
      <c r="AQ1559" s="46"/>
      <c r="AR1559" s="46"/>
      <c r="BG1559" s="30">
        <f t="shared" si="80"/>
        <v>0</v>
      </c>
      <c r="BH1559" s="30" t="str">
        <f t="shared" si="81"/>
        <v>n/a</v>
      </c>
      <c r="BI1559" s="31" t="b">
        <f t="shared" si="82"/>
        <v>0</v>
      </c>
    </row>
    <row r="1560" spans="1:61" x14ac:dyDescent="0.15">
      <c r="A1560" s="29"/>
      <c r="B1560" s="32"/>
      <c r="C1560" s="33"/>
      <c r="D1560" s="33"/>
      <c r="E1560" s="47"/>
      <c r="F1560" s="41"/>
      <c r="G1560" s="34"/>
      <c r="H1560" s="35"/>
      <c r="I1560" s="35"/>
      <c r="J1560" s="36"/>
      <c r="K1560" s="37"/>
      <c r="L1560" s="37"/>
      <c r="M1560" s="38"/>
      <c r="N1560" s="39"/>
      <c r="O1560" s="40"/>
      <c r="P1560" s="40"/>
      <c r="Q1560" s="34"/>
      <c r="R1560" s="34"/>
      <c r="S1560" s="41"/>
      <c r="T1560" s="36"/>
      <c r="U1560" s="36"/>
      <c r="V1560" s="42"/>
      <c r="W1560" s="42"/>
      <c r="X1560" s="42"/>
      <c r="Y1560" s="42"/>
      <c r="Z1560" s="36"/>
      <c r="AA1560" s="35"/>
      <c r="AB1560" s="48"/>
      <c r="AC1560" s="43"/>
      <c r="AD1560" s="44"/>
      <c r="AE1560" s="45"/>
      <c r="AF1560" s="36"/>
      <c r="AG1560" s="36"/>
      <c r="AH1560" s="36"/>
      <c r="AI1560" s="49"/>
      <c r="AJ1560" s="42"/>
      <c r="AK1560" s="113"/>
      <c r="AL1560" s="44"/>
      <c r="AM1560" s="46"/>
      <c r="AN1560" s="46"/>
      <c r="AO1560" s="46"/>
      <c r="AP1560" s="46"/>
      <c r="AQ1560" s="46"/>
      <c r="AR1560" s="46"/>
      <c r="BG1560" s="30">
        <f t="shared" si="80"/>
        <v>0</v>
      </c>
      <c r="BH1560" s="30" t="str">
        <f t="shared" si="81"/>
        <v>n/a</v>
      </c>
      <c r="BI1560" s="31" t="b">
        <f t="shared" si="82"/>
        <v>0</v>
      </c>
    </row>
    <row r="1561" spans="1:61" x14ac:dyDescent="0.15">
      <c r="A1561" s="29"/>
      <c r="B1561" s="32"/>
      <c r="C1561" s="33"/>
      <c r="D1561" s="33"/>
      <c r="E1561" s="47"/>
      <c r="F1561" s="41"/>
      <c r="G1561" s="34"/>
      <c r="H1561" s="35"/>
      <c r="I1561" s="35"/>
      <c r="J1561" s="36"/>
      <c r="K1561" s="37"/>
      <c r="L1561" s="37"/>
      <c r="M1561" s="38"/>
      <c r="N1561" s="39"/>
      <c r="O1561" s="40"/>
      <c r="P1561" s="40"/>
      <c r="Q1561" s="34"/>
      <c r="R1561" s="34"/>
      <c r="S1561" s="41"/>
      <c r="T1561" s="36"/>
      <c r="U1561" s="36"/>
      <c r="V1561" s="42"/>
      <c r="W1561" s="42"/>
      <c r="X1561" s="42"/>
      <c r="Y1561" s="42"/>
      <c r="Z1561" s="36"/>
      <c r="AA1561" s="35"/>
      <c r="AB1561" s="48"/>
      <c r="AC1561" s="43"/>
      <c r="AD1561" s="44"/>
      <c r="AE1561" s="45"/>
      <c r="AF1561" s="36"/>
      <c r="AG1561" s="36"/>
      <c r="AH1561" s="36"/>
      <c r="AI1561" s="49"/>
      <c r="AJ1561" s="42"/>
      <c r="AK1561" s="113"/>
      <c r="AL1561" s="44"/>
      <c r="AM1561" s="46"/>
      <c r="AN1561" s="46"/>
      <c r="AO1561" s="46"/>
      <c r="AP1561" s="46"/>
      <c r="AQ1561" s="46"/>
      <c r="AR1561" s="46"/>
      <c r="BG1561" s="30">
        <f t="shared" si="80"/>
        <v>0</v>
      </c>
      <c r="BH1561" s="30" t="str">
        <f t="shared" si="81"/>
        <v>n/a</v>
      </c>
      <c r="BI1561" s="31" t="b">
        <f t="shared" si="82"/>
        <v>0</v>
      </c>
    </row>
    <row r="1562" spans="1:61" x14ac:dyDescent="0.15">
      <c r="A1562" s="29"/>
      <c r="B1562" s="32"/>
      <c r="C1562" s="33"/>
      <c r="D1562" s="33"/>
      <c r="E1562" s="47"/>
      <c r="F1562" s="41"/>
      <c r="G1562" s="34"/>
      <c r="H1562" s="35"/>
      <c r="I1562" s="35"/>
      <c r="J1562" s="36"/>
      <c r="K1562" s="37"/>
      <c r="L1562" s="37"/>
      <c r="M1562" s="38"/>
      <c r="N1562" s="39"/>
      <c r="O1562" s="40"/>
      <c r="P1562" s="40"/>
      <c r="Q1562" s="34"/>
      <c r="R1562" s="34"/>
      <c r="S1562" s="41"/>
      <c r="T1562" s="36"/>
      <c r="U1562" s="36"/>
      <c r="V1562" s="42"/>
      <c r="W1562" s="42"/>
      <c r="X1562" s="42"/>
      <c r="Y1562" s="42"/>
      <c r="Z1562" s="36"/>
      <c r="AA1562" s="35"/>
      <c r="AB1562" s="48"/>
      <c r="AC1562" s="43"/>
      <c r="AD1562" s="44"/>
      <c r="AE1562" s="45"/>
      <c r="AF1562" s="36"/>
      <c r="AG1562" s="36"/>
      <c r="AH1562" s="36"/>
      <c r="AI1562" s="49"/>
      <c r="AJ1562" s="42"/>
      <c r="AK1562" s="113"/>
      <c r="AL1562" s="44"/>
      <c r="AM1562" s="46"/>
      <c r="AN1562" s="46"/>
      <c r="AO1562" s="46"/>
      <c r="AP1562" s="46"/>
      <c r="AQ1562" s="46"/>
      <c r="AR1562" s="46"/>
      <c r="BG1562" s="30">
        <f t="shared" si="80"/>
        <v>0</v>
      </c>
      <c r="BH1562" s="30" t="str">
        <f t="shared" si="81"/>
        <v>n/a</v>
      </c>
      <c r="BI1562" s="31" t="b">
        <f t="shared" si="82"/>
        <v>0</v>
      </c>
    </row>
    <row r="1563" spans="1:61" x14ac:dyDescent="0.15">
      <c r="A1563" s="29"/>
      <c r="B1563" s="32"/>
      <c r="C1563" s="33"/>
      <c r="D1563" s="33"/>
      <c r="E1563" s="47"/>
      <c r="F1563" s="41"/>
      <c r="G1563" s="34"/>
      <c r="H1563" s="35"/>
      <c r="I1563" s="35"/>
      <c r="J1563" s="36"/>
      <c r="K1563" s="37"/>
      <c r="L1563" s="37"/>
      <c r="M1563" s="38"/>
      <c r="N1563" s="39"/>
      <c r="O1563" s="40"/>
      <c r="P1563" s="40"/>
      <c r="Q1563" s="34"/>
      <c r="R1563" s="34"/>
      <c r="S1563" s="41"/>
      <c r="T1563" s="36"/>
      <c r="U1563" s="36"/>
      <c r="V1563" s="42"/>
      <c r="W1563" s="42"/>
      <c r="X1563" s="42"/>
      <c r="Y1563" s="42"/>
      <c r="Z1563" s="36"/>
      <c r="AA1563" s="35"/>
      <c r="AB1563" s="48"/>
      <c r="AC1563" s="43"/>
      <c r="AD1563" s="44"/>
      <c r="AE1563" s="45"/>
      <c r="AF1563" s="36"/>
      <c r="AG1563" s="36"/>
      <c r="AH1563" s="36"/>
      <c r="AI1563" s="49"/>
      <c r="AJ1563" s="42"/>
      <c r="AK1563" s="113"/>
      <c r="AL1563" s="44"/>
      <c r="AM1563" s="46"/>
      <c r="AN1563" s="46"/>
      <c r="AO1563" s="46"/>
      <c r="AP1563" s="46"/>
      <c r="AQ1563" s="46"/>
      <c r="AR1563" s="46"/>
      <c r="BG1563" s="30">
        <f t="shared" si="80"/>
        <v>0</v>
      </c>
      <c r="BH1563" s="30" t="str">
        <f t="shared" si="81"/>
        <v>n/a</v>
      </c>
      <c r="BI1563" s="31" t="b">
        <f t="shared" si="82"/>
        <v>0</v>
      </c>
    </row>
    <row r="1564" spans="1:61" x14ac:dyDescent="0.15">
      <c r="A1564" s="29"/>
      <c r="B1564" s="32"/>
      <c r="C1564" s="33"/>
      <c r="D1564" s="33"/>
      <c r="E1564" s="47"/>
      <c r="F1564" s="41"/>
      <c r="G1564" s="34"/>
      <c r="H1564" s="35"/>
      <c r="I1564" s="35"/>
      <c r="J1564" s="36"/>
      <c r="K1564" s="37"/>
      <c r="L1564" s="37"/>
      <c r="M1564" s="38"/>
      <c r="N1564" s="39"/>
      <c r="O1564" s="40"/>
      <c r="P1564" s="40"/>
      <c r="Q1564" s="34"/>
      <c r="R1564" s="34"/>
      <c r="S1564" s="41"/>
      <c r="T1564" s="36"/>
      <c r="U1564" s="36"/>
      <c r="V1564" s="42"/>
      <c r="W1564" s="42"/>
      <c r="X1564" s="42"/>
      <c r="Y1564" s="42"/>
      <c r="Z1564" s="36"/>
      <c r="AA1564" s="35"/>
      <c r="AB1564" s="48"/>
      <c r="AC1564" s="43"/>
      <c r="AD1564" s="44"/>
      <c r="AE1564" s="45"/>
      <c r="AF1564" s="36"/>
      <c r="AG1564" s="36"/>
      <c r="AH1564" s="36"/>
      <c r="AI1564" s="49"/>
      <c r="AJ1564" s="42"/>
      <c r="AK1564" s="113"/>
      <c r="AL1564" s="44"/>
      <c r="AM1564" s="46"/>
      <c r="AN1564" s="46"/>
      <c r="AO1564" s="46"/>
      <c r="AP1564" s="46"/>
      <c r="AQ1564" s="46"/>
      <c r="AR1564" s="46"/>
      <c r="BG1564" s="30">
        <f t="shared" si="80"/>
        <v>0</v>
      </c>
      <c r="BH1564" s="30" t="str">
        <f t="shared" si="81"/>
        <v>n/a</v>
      </c>
      <c r="BI1564" s="31" t="b">
        <f t="shared" si="82"/>
        <v>0</v>
      </c>
    </row>
    <row r="1565" spans="1:61" x14ac:dyDescent="0.15">
      <c r="A1565" s="29"/>
      <c r="B1565" s="32"/>
      <c r="C1565" s="33"/>
      <c r="D1565" s="33"/>
      <c r="E1565" s="47"/>
      <c r="F1565" s="41"/>
      <c r="G1565" s="34"/>
      <c r="H1565" s="35"/>
      <c r="I1565" s="35"/>
      <c r="J1565" s="36"/>
      <c r="K1565" s="37"/>
      <c r="L1565" s="37"/>
      <c r="M1565" s="38"/>
      <c r="N1565" s="39"/>
      <c r="O1565" s="40"/>
      <c r="P1565" s="40"/>
      <c r="Q1565" s="34"/>
      <c r="R1565" s="34"/>
      <c r="S1565" s="41"/>
      <c r="T1565" s="36"/>
      <c r="U1565" s="36"/>
      <c r="V1565" s="42"/>
      <c r="W1565" s="42"/>
      <c r="X1565" s="42"/>
      <c r="Y1565" s="42"/>
      <c r="Z1565" s="36"/>
      <c r="AA1565" s="35"/>
      <c r="AB1565" s="48"/>
      <c r="AC1565" s="43"/>
      <c r="AD1565" s="44"/>
      <c r="AE1565" s="45"/>
      <c r="AF1565" s="36"/>
      <c r="AG1565" s="36"/>
      <c r="AH1565" s="36"/>
      <c r="AI1565" s="49"/>
      <c r="AJ1565" s="42"/>
      <c r="AK1565" s="113"/>
      <c r="AL1565" s="44"/>
      <c r="AM1565" s="46"/>
      <c r="AN1565" s="46"/>
      <c r="AO1565" s="46"/>
      <c r="AP1565" s="46"/>
      <c r="AQ1565" s="46"/>
      <c r="AR1565" s="46"/>
      <c r="BG1565" s="30">
        <f t="shared" si="80"/>
        <v>0</v>
      </c>
      <c r="BH1565" s="30" t="str">
        <f t="shared" si="81"/>
        <v>n/a</v>
      </c>
      <c r="BI1565" s="31" t="b">
        <f t="shared" si="82"/>
        <v>0</v>
      </c>
    </row>
    <row r="1566" spans="1:61" x14ac:dyDescent="0.15">
      <c r="A1566" s="29"/>
      <c r="B1566" s="32"/>
      <c r="C1566" s="33"/>
      <c r="D1566" s="33"/>
      <c r="E1566" s="47"/>
      <c r="F1566" s="41"/>
      <c r="G1566" s="34"/>
      <c r="H1566" s="35"/>
      <c r="I1566" s="35"/>
      <c r="J1566" s="36"/>
      <c r="K1566" s="37"/>
      <c r="L1566" s="37"/>
      <c r="M1566" s="38"/>
      <c r="N1566" s="39"/>
      <c r="O1566" s="40"/>
      <c r="P1566" s="40"/>
      <c r="Q1566" s="34"/>
      <c r="R1566" s="34"/>
      <c r="S1566" s="41"/>
      <c r="T1566" s="36"/>
      <c r="U1566" s="36"/>
      <c r="V1566" s="42"/>
      <c r="W1566" s="42"/>
      <c r="X1566" s="42"/>
      <c r="Y1566" s="42"/>
      <c r="Z1566" s="36"/>
      <c r="AA1566" s="35"/>
      <c r="AB1566" s="48"/>
      <c r="AC1566" s="43"/>
      <c r="AD1566" s="44"/>
      <c r="AE1566" s="45"/>
      <c r="AF1566" s="36"/>
      <c r="AG1566" s="36"/>
      <c r="AH1566" s="36"/>
      <c r="AI1566" s="49"/>
      <c r="AJ1566" s="42"/>
      <c r="AK1566" s="113"/>
      <c r="AL1566" s="44"/>
      <c r="AM1566" s="46"/>
      <c r="AN1566" s="46"/>
      <c r="AO1566" s="46"/>
      <c r="AP1566" s="46"/>
      <c r="AQ1566" s="46"/>
      <c r="AR1566" s="46"/>
      <c r="BG1566" s="30">
        <f t="shared" si="80"/>
        <v>0</v>
      </c>
      <c r="BH1566" s="30" t="str">
        <f t="shared" si="81"/>
        <v>n/a</v>
      </c>
      <c r="BI1566" s="31" t="b">
        <f t="shared" si="82"/>
        <v>0</v>
      </c>
    </row>
    <row r="1567" spans="1:61" x14ac:dyDescent="0.15">
      <c r="A1567" s="29"/>
      <c r="B1567" s="32"/>
      <c r="C1567" s="33"/>
      <c r="D1567" s="33"/>
      <c r="E1567" s="47"/>
      <c r="F1567" s="41"/>
      <c r="G1567" s="34"/>
      <c r="H1567" s="35"/>
      <c r="I1567" s="35"/>
      <c r="J1567" s="36"/>
      <c r="K1567" s="37"/>
      <c r="L1567" s="37"/>
      <c r="M1567" s="38"/>
      <c r="N1567" s="39"/>
      <c r="O1567" s="40"/>
      <c r="P1567" s="40"/>
      <c r="Q1567" s="34"/>
      <c r="R1567" s="34"/>
      <c r="S1567" s="41"/>
      <c r="T1567" s="36"/>
      <c r="U1567" s="36"/>
      <c r="V1567" s="42"/>
      <c r="W1567" s="42"/>
      <c r="X1567" s="42"/>
      <c r="Y1567" s="42"/>
      <c r="Z1567" s="36"/>
      <c r="AA1567" s="35"/>
      <c r="AB1567" s="48"/>
      <c r="AC1567" s="43"/>
      <c r="AD1567" s="44"/>
      <c r="AE1567" s="45"/>
      <c r="AF1567" s="36"/>
      <c r="AG1567" s="36"/>
      <c r="AH1567" s="36"/>
      <c r="AI1567" s="49"/>
      <c r="AJ1567" s="42"/>
      <c r="AK1567" s="113"/>
      <c r="AL1567" s="44"/>
      <c r="AM1567" s="46"/>
      <c r="AN1567" s="46"/>
      <c r="AO1567" s="46"/>
      <c r="AP1567" s="46"/>
      <c r="AQ1567" s="46"/>
      <c r="AR1567" s="46"/>
      <c r="BG1567" s="30">
        <f t="shared" si="80"/>
        <v>0</v>
      </c>
      <c r="BH1567" s="30" t="str">
        <f t="shared" si="81"/>
        <v>n/a</v>
      </c>
      <c r="BI1567" s="31" t="b">
        <f t="shared" si="82"/>
        <v>0</v>
      </c>
    </row>
    <row r="1568" spans="1:61" x14ac:dyDescent="0.15">
      <c r="A1568" s="29"/>
      <c r="B1568" s="32"/>
      <c r="C1568" s="33"/>
      <c r="D1568" s="33"/>
      <c r="E1568" s="47"/>
      <c r="F1568" s="41"/>
      <c r="G1568" s="34"/>
      <c r="H1568" s="35"/>
      <c r="I1568" s="35"/>
      <c r="J1568" s="36"/>
      <c r="K1568" s="37"/>
      <c r="L1568" s="37"/>
      <c r="M1568" s="38"/>
      <c r="N1568" s="39"/>
      <c r="O1568" s="40"/>
      <c r="P1568" s="40"/>
      <c r="Q1568" s="34"/>
      <c r="R1568" s="34"/>
      <c r="S1568" s="41"/>
      <c r="T1568" s="36"/>
      <c r="U1568" s="36"/>
      <c r="V1568" s="42"/>
      <c r="W1568" s="42"/>
      <c r="X1568" s="42"/>
      <c r="Y1568" s="42"/>
      <c r="Z1568" s="36"/>
      <c r="AA1568" s="35"/>
      <c r="AB1568" s="48"/>
      <c r="AC1568" s="43"/>
      <c r="AD1568" s="44"/>
      <c r="AE1568" s="45"/>
      <c r="AF1568" s="36"/>
      <c r="AG1568" s="36"/>
      <c r="AH1568" s="36"/>
      <c r="AI1568" s="49"/>
      <c r="AJ1568" s="42"/>
      <c r="AK1568" s="113"/>
      <c r="AL1568" s="44"/>
      <c r="AM1568" s="46"/>
      <c r="AN1568" s="46"/>
      <c r="AO1568" s="46"/>
      <c r="AP1568" s="46"/>
      <c r="AQ1568" s="46"/>
      <c r="AR1568" s="46"/>
      <c r="BG1568" s="30">
        <f t="shared" si="80"/>
        <v>0</v>
      </c>
      <c r="BH1568" s="30" t="str">
        <f t="shared" si="81"/>
        <v>n/a</v>
      </c>
      <c r="BI1568" s="31" t="b">
        <f t="shared" si="82"/>
        <v>0</v>
      </c>
    </row>
    <row r="1569" spans="1:61" x14ac:dyDescent="0.15">
      <c r="A1569" s="29"/>
      <c r="B1569" s="32"/>
      <c r="C1569" s="33"/>
      <c r="D1569" s="33"/>
      <c r="E1569" s="47"/>
      <c r="F1569" s="41"/>
      <c r="G1569" s="34"/>
      <c r="H1569" s="35"/>
      <c r="I1569" s="35"/>
      <c r="J1569" s="36"/>
      <c r="K1569" s="37"/>
      <c r="L1569" s="37"/>
      <c r="M1569" s="38"/>
      <c r="N1569" s="39"/>
      <c r="O1569" s="40"/>
      <c r="P1569" s="40"/>
      <c r="Q1569" s="34"/>
      <c r="R1569" s="34"/>
      <c r="S1569" s="41"/>
      <c r="T1569" s="36"/>
      <c r="U1569" s="36"/>
      <c r="V1569" s="42"/>
      <c r="W1569" s="42"/>
      <c r="X1569" s="42"/>
      <c r="Y1569" s="42"/>
      <c r="Z1569" s="36"/>
      <c r="AA1569" s="35"/>
      <c r="AB1569" s="48"/>
      <c r="AC1569" s="43"/>
      <c r="AD1569" s="44"/>
      <c r="AE1569" s="45"/>
      <c r="AF1569" s="36"/>
      <c r="AG1569" s="36"/>
      <c r="AH1569" s="36"/>
      <c r="AI1569" s="49"/>
      <c r="AJ1569" s="42"/>
      <c r="AK1569" s="113"/>
      <c r="AL1569" s="44"/>
      <c r="AM1569" s="46"/>
      <c r="AN1569" s="46"/>
      <c r="AO1569" s="46"/>
      <c r="AP1569" s="46"/>
      <c r="AQ1569" s="46"/>
      <c r="AR1569" s="46"/>
      <c r="BG1569" s="30">
        <f t="shared" si="80"/>
        <v>0</v>
      </c>
      <c r="BH1569" s="30" t="str">
        <f t="shared" si="81"/>
        <v>n/a</v>
      </c>
      <c r="BI1569" s="31" t="b">
        <f t="shared" si="82"/>
        <v>0</v>
      </c>
    </row>
    <row r="1570" spans="1:61" x14ac:dyDescent="0.15">
      <c r="A1570" s="29"/>
      <c r="B1570" s="32"/>
      <c r="C1570" s="33"/>
      <c r="D1570" s="33"/>
      <c r="E1570" s="47"/>
      <c r="F1570" s="41"/>
      <c r="G1570" s="34"/>
      <c r="H1570" s="35"/>
      <c r="I1570" s="35"/>
      <c r="J1570" s="36"/>
      <c r="K1570" s="37"/>
      <c r="L1570" s="37"/>
      <c r="M1570" s="38"/>
      <c r="N1570" s="39"/>
      <c r="O1570" s="40"/>
      <c r="P1570" s="40"/>
      <c r="Q1570" s="34"/>
      <c r="R1570" s="34"/>
      <c r="S1570" s="41"/>
      <c r="T1570" s="36"/>
      <c r="U1570" s="36"/>
      <c r="V1570" s="42"/>
      <c r="W1570" s="42"/>
      <c r="X1570" s="42"/>
      <c r="Y1570" s="42"/>
      <c r="Z1570" s="36"/>
      <c r="AA1570" s="35"/>
      <c r="AB1570" s="48"/>
      <c r="AC1570" s="43"/>
      <c r="AD1570" s="44"/>
      <c r="AE1570" s="45"/>
      <c r="AF1570" s="36"/>
      <c r="AG1570" s="36"/>
      <c r="AH1570" s="36"/>
      <c r="AI1570" s="49"/>
      <c r="AJ1570" s="42"/>
      <c r="AK1570" s="113"/>
      <c r="AL1570" s="44"/>
      <c r="AM1570" s="46"/>
      <c r="AN1570" s="46"/>
      <c r="AO1570" s="46"/>
      <c r="AP1570" s="46"/>
      <c r="AQ1570" s="46"/>
      <c r="AR1570" s="46"/>
      <c r="BG1570" s="30">
        <f t="shared" si="80"/>
        <v>0</v>
      </c>
      <c r="BH1570" s="30" t="str">
        <f t="shared" si="81"/>
        <v>n/a</v>
      </c>
      <c r="BI1570" s="31" t="b">
        <f t="shared" si="82"/>
        <v>0</v>
      </c>
    </row>
    <row r="1571" spans="1:61" x14ac:dyDescent="0.15">
      <c r="A1571" s="29"/>
      <c r="B1571" s="32"/>
      <c r="C1571" s="33"/>
      <c r="D1571" s="33"/>
      <c r="E1571" s="47"/>
      <c r="F1571" s="41"/>
      <c r="G1571" s="34"/>
      <c r="H1571" s="35"/>
      <c r="I1571" s="35"/>
      <c r="J1571" s="36"/>
      <c r="K1571" s="37"/>
      <c r="L1571" s="37"/>
      <c r="M1571" s="38"/>
      <c r="N1571" s="39"/>
      <c r="O1571" s="40"/>
      <c r="P1571" s="40"/>
      <c r="Q1571" s="34"/>
      <c r="R1571" s="34"/>
      <c r="S1571" s="41"/>
      <c r="T1571" s="36"/>
      <c r="U1571" s="36"/>
      <c r="V1571" s="42"/>
      <c r="W1571" s="42"/>
      <c r="X1571" s="42"/>
      <c r="Y1571" s="42"/>
      <c r="Z1571" s="36"/>
      <c r="AA1571" s="35"/>
      <c r="AB1571" s="48"/>
      <c r="AC1571" s="43"/>
      <c r="AD1571" s="44"/>
      <c r="AE1571" s="45"/>
      <c r="AF1571" s="36"/>
      <c r="AG1571" s="36"/>
      <c r="AH1571" s="36"/>
      <c r="AI1571" s="49"/>
      <c r="AJ1571" s="42"/>
      <c r="AK1571" s="113"/>
      <c r="AL1571" s="44"/>
      <c r="AM1571" s="46"/>
      <c r="AN1571" s="46"/>
      <c r="AO1571" s="46"/>
      <c r="AP1571" s="46"/>
      <c r="AQ1571" s="46"/>
      <c r="AR1571" s="46"/>
      <c r="BG1571" s="30">
        <f t="shared" si="80"/>
        <v>0</v>
      </c>
      <c r="BH1571" s="30" t="str">
        <f t="shared" si="81"/>
        <v>n/a</v>
      </c>
      <c r="BI1571" s="31" t="b">
        <f t="shared" si="82"/>
        <v>0</v>
      </c>
    </row>
    <row r="1572" spans="1:61" x14ac:dyDescent="0.15">
      <c r="A1572" s="29"/>
      <c r="B1572" s="32"/>
      <c r="C1572" s="33"/>
      <c r="D1572" s="33"/>
      <c r="E1572" s="47"/>
      <c r="F1572" s="41"/>
      <c r="G1572" s="34"/>
      <c r="H1572" s="35"/>
      <c r="I1572" s="35"/>
      <c r="J1572" s="36"/>
      <c r="K1572" s="37"/>
      <c r="L1572" s="37"/>
      <c r="M1572" s="38"/>
      <c r="N1572" s="39"/>
      <c r="O1572" s="40"/>
      <c r="P1572" s="40"/>
      <c r="Q1572" s="34"/>
      <c r="R1572" s="34"/>
      <c r="S1572" s="41"/>
      <c r="T1572" s="36"/>
      <c r="U1572" s="36"/>
      <c r="V1572" s="42"/>
      <c r="W1572" s="42"/>
      <c r="X1572" s="42"/>
      <c r="Y1572" s="42"/>
      <c r="Z1572" s="36"/>
      <c r="AA1572" s="35"/>
      <c r="AB1572" s="48"/>
      <c r="AC1572" s="43"/>
      <c r="AD1572" s="44"/>
      <c r="AE1572" s="45"/>
      <c r="AF1572" s="36"/>
      <c r="AG1572" s="36"/>
      <c r="AH1572" s="36"/>
      <c r="AI1572" s="49"/>
      <c r="AJ1572" s="42"/>
      <c r="AK1572" s="113"/>
      <c r="AL1572" s="44"/>
      <c r="AM1572" s="46"/>
      <c r="AN1572" s="46"/>
      <c r="AO1572" s="46"/>
      <c r="AP1572" s="46"/>
      <c r="AQ1572" s="46"/>
      <c r="AR1572" s="46"/>
      <c r="BG1572" s="30">
        <f t="shared" si="80"/>
        <v>0</v>
      </c>
      <c r="BH1572" s="30" t="str">
        <f t="shared" si="81"/>
        <v>n/a</v>
      </c>
      <c r="BI1572" s="31" t="b">
        <f t="shared" si="82"/>
        <v>0</v>
      </c>
    </row>
    <row r="1573" spans="1:61" x14ac:dyDescent="0.15">
      <c r="A1573" s="29"/>
      <c r="B1573" s="32"/>
      <c r="C1573" s="33"/>
      <c r="D1573" s="33"/>
      <c r="E1573" s="47"/>
      <c r="F1573" s="41"/>
      <c r="G1573" s="34"/>
      <c r="H1573" s="35"/>
      <c r="I1573" s="35"/>
      <c r="J1573" s="36"/>
      <c r="K1573" s="37"/>
      <c r="L1573" s="37"/>
      <c r="M1573" s="38"/>
      <c r="N1573" s="39"/>
      <c r="O1573" s="40"/>
      <c r="P1573" s="40"/>
      <c r="Q1573" s="34"/>
      <c r="R1573" s="34"/>
      <c r="S1573" s="41"/>
      <c r="T1573" s="36"/>
      <c r="U1573" s="36"/>
      <c r="V1573" s="42"/>
      <c r="W1573" s="42"/>
      <c r="X1573" s="42"/>
      <c r="Y1573" s="42"/>
      <c r="Z1573" s="36"/>
      <c r="AA1573" s="35"/>
      <c r="AB1573" s="48"/>
      <c r="AC1573" s="43"/>
      <c r="AD1573" s="44"/>
      <c r="AE1573" s="45"/>
      <c r="AF1573" s="36"/>
      <c r="AG1573" s="36"/>
      <c r="AH1573" s="36"/>
      <c r="AI1573" s="49"/>
      <c r="AJ1573" s="42"/>
      <c r="AK1573" s="113"/>
      <c r="AL1573" s="44"/>
      <c r="AM1573" s="46"/>
      <c r="AN1573" s="46"/>
      <c r="AO1573" s="46"/>
      <c r="AP1573" s="46"/>
      <c r="AQ1573" s="46"/>
      <c r="AR1573" s="46"/>
      <c r="BG1573" s="30">
        <f t="shared" si="80"/>
        <v>0</v>
      </c>
      <c r="BH1573" s="30" t="str">
        <f t="shared" si="81"/>
        <v>n/a</v>
      </c>
      <c r="BI1573" s="31" t="b">
        <f t="shared" si="82"/>
        <v>0</v>
      </c>
    </row>
    <row r="1574" spans="1:61" x14ac:dyDescent="0.15">
      <c r="A1574" s="29"/>
      <c r="B1574" s="32"/>
      <c r="C1574" s="33"/>
      <c r="D1574" s="33"/>
      <c r="E1574" s="47"/>
      <c r="F1574" s="41"/>
      <c r="G1574" s="34"/>
      <c r="H1574" s="35"/>
      <c r="I1574" s="35"/>
      <c r="J1574" s="36"/>
      <c r="K1574" s="37"/>
      <c r="L1574" s="37"/>
      <c r="M1574" s="38"/>
      <c r="N1574" s="39"/>
      <c r="O1574" s="40"/>
      <c r="P1574" s="40"/>
      <c r="Q1574" s="34"/>
      <c r="R1574" s="34"/>
      <c r="S1574" s="41"/>
      <c r="T1574" s="36"/>
      <c r="U1574" s="36"/>
      <c r="V1574" s="42"/>
      <c r="W1574" s="42"/>
      <c r="X1574" s="42"/>
      <c r="Y1574" s="42"/>
      <c r="Z1574" s="36"/>
      <c r="AA1574" s="35"/>
      <c r="AB1574" s="48"/>
      <c r="AC1574" s="43"/>
      <c r="AD1574" s="44"/>
      <c r="AE1574" s="45"/>
      <c r="AF1574" s="36"/>
      <c r="AG1574" s="36"/>
      <c r="AH1574" s="36"/>
      <c r="AI1574" s="49"/>
      <c r="AJ1574" s="42"/>
      <c r="AK1574" s="113"/>
      <c r="AL1574" s="44"/>
      <c r="AM1574" s="46"/>
      <c r="AN1574" s="46"/>
      <c r="AO1574" s="46"/>
      <c r="AP1574" s="46"/>
      <c r="AQ1574" s="46"/>
      <c r="AR1574" s="46"/>
      <c r="BG1574" s="30">
        <f t="shared" si="80"/>
        <v>0</v>
      </c>
      <c r="BH1574" s="30" t="str">
        <f t="shared" si="81"/>
        <v>n/a</v>
      </c>
      <c r="BI1574" s="31" t="b">
        <f t="shared" si="82"/>
        <v>0</v>
      </c>
    </row>
    <row r="1575" spans="1:61" x14ac:dyDescent="0.15">
      <c r="A1575" s="29"/>
      <c r="B1575" s="32"/>
      <c r="C1575" s="33"/>
      <c r="D1575" s="33"/>
      <c r="E1575" s="47"/>
      <c r="F1575" s="41"/>
      <c r="G1575" s="34"/>
      <c r="H1575" s="35"/>
      <c r="I1575" s="35"/>
      <c r="J1575" s="36"/>
      <c r="K1575" s="37"/>
      <c r="L1575" s="37"/>
      <c r="M1575" s="38"/>
      <c r="N1575" s="39"/>
      <c r="O1575" s="40"/>
      <c r="P1575" s="40"/>
      <c r="Q1575" s="34"/>
      <c r="R1575" s="34"/>
      <c r="S1575" s="41"/>
      <c r="T1575" s="36"/>
      <c r="U1575" s="36"/>
      <c r="V1575" s="42"/>
      <c r="W1575" s="42"/>
      <c r="X1575" s="42"/>
      <c r="Y1575" s="42"/>
      <c r="Z1575" s="36"/>
      <c r="AA1575" s="35"/>
      <c r="AB1575" s="48"/>
      <c r="AC1575" s="43"/>
      <c r="AD1575" s="44"/>
      <c r="AE1575" s="45"/>
      <c r="AF1575" s="36"/>
      <c r="AG1575" s="36"/>
      <c r="AH1575" s="36"/>
      <c r="AI1575" s="49"/>
      <c r="AJ1575" s="42"/>
      <c r="AK1575" s="113"/>
      <c r="AL1575" s="44"/>
      <c r="AM1575" s="46"/>
      <c r="AN1575" s="46"/>
      <c r="AO1575" s="46"/>
      <c r="AP1575" s="46"/>
      <c r="AQ1575" s="46"/>
      <c r="AR1575" s="46"/>
      <c r="BG1575" s="30">
        <f t="shared" si="80"/>
        <v>0</v>
      </c>
      <c r="BH1575" s="30" t="str">
        <f t="shared" si="81"/>
        <v>n/a</v>
      </c>
      <c r="BI1575" s="31" t="b">
        <f t="shared" si="82"/>
        <v>0</v>
      </c>
    </row>
    <row r="1576" spans="1:61" x14ac:dyDescent="0.15">
      <c r="A1576" s="29"/>
      <c r="B1576" s="32"/>
      <c r="C1576" s="33"/>
      <c r="D1576" s="33"/>
      <c r="E1576" s="47"/>
      <c r="F1576" s="41"/>
      <c r="G1576" s="34"/>
      <c r="H1576" s="35"/>
      <c r="I1576" s="35"/>
      <c r="J1576" s="36"/>
      <c r="K1576" s="37"/>
      <c r="L1576" s="37"/>
      <c r="M1576" s="38"/>
      <c r="N1576" s="39"/>
      <c r="O1576" s="40"/>
      <c r="P1576" s="40"/>
      <c r="Q1576" s="34"/>
      <c r="R1576" s="34"/>
      <c r="S1576" s="41"/>
      <c r="T1576" s="36"/>
      <c r="U1576" s="36"/>
      <c r="V1576" s="42"/>
      <c r="W1576" s="42"/>
      <c r="X1576" s="42"/>
      <c r="Y1576" s="42"/>
      <c r="Z1576" s="36"/>
      <c r="AA1576" s="35"/>
      <c r="AB1576" s="48"/>
      <c r="AC1576" s="43"/>
      <c r="AD1576" s="44"/>
      <c r="AE1576" s="45"/>
      <c r="AF1576" s="36"/>
      <c r="AG1576" s="36"/>
      <c r="AH1576" s="36"/>
      <c r="AI1576" s="49"/>
      <c r="AJ1576" s="42"/>
      <c r="AK1576" s="113"/>
      <c r="AL1576" s="44"/>
      <c r="AM1576" s="46"/>
      <c r="AN1576" s="46"/>
      <c r="AO1576" s="46"/>
      <c r="AP1576" s="46"/>
      <c r="AQ1576" s="46"/>
      <c r="AR1576" s="46"/>
      <c r="BG1576" s="30">
        <f t="shared" si="80"/>
        <v>0</v>
      </c>
      <c r="BH1576" s="30" t="str">
        <f t="shared" si="81"/>
        <v>n/a</v>
      </c>
      <c r="BI1576" s="31" t="b">
        <f t="shared" si="82"/>
        <v>0</v>
      </c>
    </row>
    <row r="1577" spans="1:61" x14ac:dyDescent="0.15">
      <c r="A1577" s="29"/>
      <c r="B1577" s="32"/>
      <c r="C1577" s="33"/>
      <c r="D1577" s="33"/>
      <c r="E1577" s="47"/>
      <c r="F1577" s="41"/>
      <c r="G1577" s="34"/>
      <c r="H1577" s="35"/>
      <c r="I1577" s="35"/>
      <c r="J1577" s="36"/>
      <c r="K1577" s="37"/>
      <c r="L1577" s="37"/>
      <c r="M1577" s="38"/>
      <c r="N1577" s="39"/>
      <c r="O1577" s="40"/>
      <c r="P1577" s="40"/>
      <c r="Q1577" s="34"/>
      <c r="R1577" s="34"/>
      <c r="S1577" s="41"/>
      <c r="T1577" s="36"/>
      <c r="U1577" s="36"/>
      <c r="V1577" s="42"/>
      <c r="W1577" s="42"/>
      <c r="X1577" s="42"/>
      <c r="Y1577" s="42"/>
      <c r="Z1577" s="36"/>
      <c r="AA1577" s="35"/>
      <c r="AB1577" s="48"/>
      <c r="AC1577" s="43"/>
      <c r="AD1577" s="44"/>
      <c r="AE1577" s="45"/>
      <c r="AF1577" s="36"/>
      <c r="AG1577" s="36"/>
      <c r="AH1577" s="36"/>
      <c r="AI1577" s="49"/>
      <c r="AJ1577" s="42"/>
      <c r="AK1577" s="113"/>
      <c r="AL1577" s="44"/>
      <c r="AM1577" s="46"/>
      <c r="AN1577" s="46"/>
      <c r="AO1577" s="46"/>
      <c r="AP1577" s="46"/>
      <c r="AQ1577" s="46"/>
      <c r="AR1577" s="46"/>
      <c r="BG1577" s="30">
        <f t="shared" si="80"/>
        <v>0</v>
      </c>
      <c r="BH1577" s="30" t="str">
        <f t="shared" si="81"/>
        <v>n/a</v>
      </c>
      <c r="BI1577" s="31" t="b">
        <f t="shared" si="82"/>
        <v>0</v>
      </c>
    </row>
    <row r="1578" spans="1:61" x14ac:dyDescent="0.15">
      <c r="A1578" s="29"/>
      <c r="B1578" s="32"/>
      <c r="C1578" s="33"/>
      <c r="D1578" s="33"/>
      <c r="E1578" s="47"/>
      <c r="F1578" s="41"/>
      <c r="G1578" s="34"/>
      <c r="H1578" s="35"/>
      <c r="I1578" s="35"/>
      <c r="J1578" s="36"/>
      <c r="K1578" s="37"/>
      <c r="L1578" s="37"/>
      <c r="M1578" s="38"/>
      <c r="N1578" s="39"/>
      <c r="O1578" s="40"/>
      <c r="P1578" s="40"/>
      <c r="Q1578" s="34"/>
      <c r="R1578" s="34"/>
      <c r="S1578" s="41"/>
      <c r="T1578" s="36"/>
      <c r="U1578" s="36"/>
      <c r="V1578" s="42"/>
      <c r="W1578" s="42"/>
      <c r="X1578" s="42"/>
      <c r="Y1578" s="42"/>
      <c r="Z1578" s="36"/>
      <c r="AA1578" s="35"/>
      <c r="AB1578" s="48"/>
      <c r="AC1578" s="43"/>
      <c r="AD1578" s="44"/>
      <c r="AE1578" s="45"/>
      <c r="AF1578" s="36"/>
      <c r="AG1578" s="36"/>
      <c r="AH1578" s="36"/>
      <c r="AI1578" s="49"/>
      <c r="AJ1578" s="42"/>
      <c r="AK1578" s="113"/>
      <c r="AL1578" s="44"/>
      <c r="AM1578" s="46"/>
      <c r="AN1578" s="46"/>
      <c r="AO1578" s="46"/>
      <c r="AP1578" s="46"/>
      <c r="AQ1578" s="46"/>
      <c r="AR1578" s="46"/>
      <c r="BG1578" s="30">
        <f t="shared" si="80"/>
        <v>0</v>
      </c>
      <c r="BH1578" s="30" t="str">
        <f t="shared" si="81"/>
        <v>n/a</v>
      </c>
      <c r="BI1578" s="31" t="b">
        <f t="shared" si="82"/>
        <v>0</v>
      </c>
    </row>
    <row r="1579" spans="1:61" x14ac:dyDescent="0.15">
      <c r="A1579" s="29"/>
      <c r="B1579" s="32"/>
      <c r="C1579" s="33"/>
      <c r="D1579" s="33"/>
      <c r="E1579" s="47"/>
      <c r="F1579" s="41"/>
      <c r="G1579" s="34"/>
      <c r="H1579" s="35"/>
      <c r="I1579" s="35"/>
      <c r="J1579" s="36"/>
      <c r="K1579" s="37"/>
      <c r="L1579" s="37"/>
      <c r="M1579" s="38"/>
      <c r="N1579" s="39"/>
      <c r="O1579" s="40"/>
      <c r="P1579" s="40"/>
      <c r="Q1579" s="34"/>
      <c r="R1579" s="34"/>
      <c r="S1579" s="41"/>
      <c r="T1579" s="36"/>
      <c r="U1579" s="36"/>
      <c r="V1579" s="42"/>
      <c r="W1579" s="42"/>
      <c r="X1579" s="42"/>
      <c r="Y1579" s="42"/>
      <c r="Z1579" s="36"/>
      <c r="AA1579" s="35"/>
      <c r="AB1579" s="48"/>
      <c r="AC1579" s="43"/>
      <c r="AD1579" s="44"/>
      <c r="AE1579" s="45"/>
      <c r="AF1579" s="36"/>
      <c r="AG1579" s="36"/>
      <c r="AH1579" s="36"/>
      <c r="AI1579" s="49"/>
      <c r="AJ1579" s="42"/>
      <c r="AK1579" s="113"/>
      <c r="AL1579" s="44"/>
      <c r="AM1579" s="46"/>
      <c r="AN1579" s="46"/>
      <c r="AO1579" s="46"/>
      <c r="AP1579" s="46"/>
      <c r="AQ1579" s="46"/>
      <c r="AR1579" s="46"/>
      <c r="BG1579" s="30">
        <f t="shared" si="80"/>
        <v>0</v>
      </c>
      <c r="BH1579" s="30" t="str">
        <f t="shared" si="81"/>
        <v>n/a</v>
      </c>
      <c r="BI1579" s="31" t="b">
        <f t="shared" si="82"/>
        <v>0</v>
      </c>
    </row>
    <row r="1580" spans="1:61" x14ac:dyDescent="0.15">
      <c r="A1580" s="29"/>
      <c r="B1580" s="32"/>
      <c r="C1580" s="33"/>
      <c r="D1580" s="33"/>
      <c r="E1580" s="47"/>
      <c r="F1580" s="41"/>
      <c r="G1580" s="34"/>
      <c r="H1580" s="35"/>
      <c r="I1580" s="35"/>
      <c r="J1580" s="36"/>
      <c r="K1580" s="37"/>
      <c r="L1580" s="37"/>
      <c r="M1580" s="38"/>
      <c r="N1580" s="39"/>
      <c r="O1580" s="40"/>
      <c r="P1580" s="40"/>
      <c r="Q1580" s="34"/>
      <c r="R1580" s="34"/>
      <c r="S1580" s="41"/>
      <c r="T1580" s="36"/>
      <c r="U1580" s="36"/>
      <c r="V1580" s="42"/>
      <c r="W1580" s="42"/>
      <c r="X1580" s="42"/>
      <c r="Y1580" s="42"/>
      <c r="Z1580" s="36"/>
      <c r="AA1580" s="35"/>
      <c r="AB1580" s="48"/>
      <c r="AC1580" s="43"/>
      <c r="AD1580" s="44"/>
      <c r="AE1580" s="45"/>
      <c r="AF1580" s="36"/>
      <c r="AG1580" s="36"/>
      <c r="AH1580" s="36"/>
      <c r="AI1580" s="49"/>
      <c r="AJ1580" s="42"/>
      <c r="AK1580" s="113"/>
      <c r="AL1580" s="44"/>
      <c r="AM1580" s="46"/>
      <c r="AN1580" s="46"/>
      <c r="AO1580" s="46"/>
      <c r="AP1580" s="46"/>
      <c r="AQ1580" s="46"/>
      <c r="AR1580" s="46"/>
      <c r="BG1580" s="30">
        <f t="shared" si="80"/>
        <v>0</v>
      </c>
      <c r="BH1580" s="30" t="str">
        <f t="shared" si="81"/>
        <v>n/a</v>
      </c>
      <c r="BI1580" s="31" t="b">
        <f t="shared" si="82"/>
        <v>0</v>
      </c>
    </row>
    <row r="1581" spans="1:61" x14ac:dyDescent="0.15">
      <c r="A1581" s="29"/>
      <c r="B1581" s="32"/>
      <c r="C1581" s="33"/>
      <c r="D1581" s="33"/>
      <c r="E1581" s="47"/>
      <c r="F1581" s="41"/>
      <c r="G1581" s="34"/>
      <c r="H1581" s="35"/>
      <c r="I1581" s="35"/>
      <c r="J1581" s="36"/>
      <c r="K1581" s="37"/>
      <c r="L1581" s="37"/>
      <c r="M1581" s="38"/>
      <c r="N1581" s="39"/>
      <c r="O1581" s="40"/>
      <c r="P1581" s="40"/>
      <c r="Q1581" s="34"/>
      <c r="R1581" s="34"/>
      <c r="S1581" s="41"/>
      <c r="T1581" s="36"/>
      <c r="U1581" s="36"/>
      <c r="V1581" s="42"/>
      <c r="W1581" s="42"/>
      <c r="X1581" s="42"/>
      <c r="Y1581" s="42"/>
      <c r="Z1581" s="36"/>
      <c r="AA1581" s="35"/>
      <c r="AB1581" s="48"/>
      <c r="AC1581" s="43"/>
      <c r="AD1581" s="44"/>
      <c r="AE1581" s="45"/>
      <c r="AF1581" s="36"/>
      <c r="AG1581" s="36"/>
      <c r="AH1581" s="36"/>
      <c r="AI1581" s="49"/>
      <c r="AJ1581" s="42"/>
      <c r="AK1581" s="113"/>
      <c r="AL1581" s="44"/>
      <c r="AM1581" s="46"/>
      <c r="AN1581" s="46"/>
      <c r="AO1581" s="46"/>
      <c r="AP1581" s="46"/>
      <c r="AQ1581" s="46"/>
      <c r="AR1581" s="46"/>
      <c r="BG1581" s="30">
        <f t="shared" si="80"/>
        <v>0</v>
      </c>
      <c r="BH1581" s="30" t="str">
        <f t="shared" si="81"/>
        <v>n/a</v>
      </c>
      <c r="BI1581" s="31" t="b">
        <f t="shared" si="82"/>
        <v>0</v>
      </c>
    </row>
    <row r="1582" spans="1:61" x14ac:dyDescent="0.15">
      <c r="A1582" s="29"/>
      <c r="B1582" s="32"/>
      <c r="C1582" s="33"/>
      <c r="D1582" s="33"/>
      <c r="E1582" s="47"/>
      <c r="F1582" s="41"/>
      <c r="G1582" s="34"/>
      <c r="H1582" s="35"/>
      <c r="I1582" s="35"/>
      <c r="J1582" s="36"/>
      <c r="K1582" s="37"/>
      <c r="L1582" s="37"/>
      <c r="M1582" s="38"/>
      <c r="N1582" s="39"/>
      <c r="O1582" s="40"/>
      <c r="P1582" s="40"/>
      <c r="Q1582" s="34"/>
      <c r="R1582" s="34"/>
      <c r="S1582" s="41"/>
      <c r="T1582" s="36"/>
      <c r="U1582" s="36"/>
      <c r="V1582" s="42"/>
      <c r="W1582" s="42"/>
      <c r="X1582" s="42"/>
      <c r="Y1582" s="42"/>
      <c r="Z1582" s="36"/>
      <c r="AA1582" s="35"/>
      <c r="AB1582" s="48"/>
      <c r="AC1582" s="43"/>
      <c r="AD1582" s="44"/>
      <c r="AE1582" s="45"/>
      <c r="AF1582" s="36"/>
      <c r="AG1582" s="36"/>
      <c r="AH1582" s="36"/>
      <c r="AI1582" s="49"/>
      <c r="AJ1582" s="42"/>
      <c r="AK1582" s="113"/>
      <c r="AL1582" s="44"/>
      <c r="AM1582" s="46"/>
      <c r="AN1582" s="46"/>
      <c r="AO1582" s="46"/>
      <c r="AP1582" s="46"/>
      <c r="AQ1582" s="46"/>
      <c r="AR1582" s="46"/>
      <c r="BG1582" s="30">
        <f t="shared" si="80"/>
        <v>0</v>
      </c>
      <c r="BH1582" s="30" t="str">
        <f t="shared" si="81"/>
        <v>n/a</v>
      </c>
      <c r="BI1582" s="31" t="b">
        <f t="shared" si="82"/>
        <v>0</v>
      </c>
    </row>
    <row r="1583" spans="1:61" x14ac:dyDescent="0.15">
      <c r="A1583" s="29"/>
      <c r="B1583" s="32"/>
      <c r="C1583" s="33"/>
      <c r="D1583" s="33"/>
      <c r="E1583" s="47"/>
      <c r="F1583" s="41"/>
      <c r="G1583" s="34"/>
      <c r="H1583" s="35"/>
      <c r="I1583" s="35"/>
      <c r="J1583" s="36"/>
      <c r="K1583" s="37"/>
      <c r="L1583" s="37"/>
      <c r="M1583" s="38"/>
      <c r="N1583" s="39"/>
      <c r="O1583" s="40"/>
      <c r="P1583" s="40"/>
      <c r="Q1583" s="34"/>
      <c r="R1583" s="34"/>
      <c r="S1583" s="41"/>
      <c r="T1583" s="36"/>
      <c r="U1583" s="36"/>
      <c r="V1583" s="42"/>
      <c r="W1583" s="42"/>
      <c r="X1583" s="42"/>
      <c r="Y1583" s="42"/>
      <c r="Z1583" s="36"/>
      <c r="AA1583" s="35"/>
      <c r="AB1583" s="48"/>
      <c r="AC1583" s="43"/>
      <c r="AD1583" s="44"/>
      <c r="AE1583" s="45"/>
      <c r="AF1583" s="36"/>
      <c r="AG1583" s="36"/>
      <c r="AH1583" s="36"/>
      <c r="AI1583" s="49"/>
      <c r="AJ1583" s="42"/>
      <c r="AK1583" s="113"/>
      <c r="AL1583" s="44"/>
      <c r="AM1583" s="46"/>
      <c r="AN1583" s="46"/>
      <c r="AO1583" s="46"/>
      <c r="AP1583" s="46"/>
      <c r="AQ1583" s="46"/>
      <c r="AR1583" s="46"/>
      <c r="BG1583" s="30">
        <f t="shared" si="80"/>
        <v>0</v>
      </c>
      <c r="BH1583" s="30" t="str">
        <f t="shared" si="81"/>
        <v>n/a</v>
      </c>
      <c r="BI1583" s="31" t="b">
        <f t="shared" si="82"/>
        <v>0</v>
      </c>
    </row>
    <row r="1584" spans="1:61" x14ac:dyDescent="0.15">
      <c r="A1584" s="29"/>
      <c r="B1584" s="32"/>
      <c r="C1584" s="33"/>
      <c r="D1584" s="33"/>
      <c r="E1584" s="47"/>
      <c r="F1584" s="41"/>
      <c r="G1584" s="34"/>
      <c r="H1584" s="35"/>
      <c r="I1584" s="35"/>
      <c r="J1584" s="36"/>
      <c r="K1584" s="37"/>
      <c r="L1584" s="37"/>
      <c r="M1584" s="38"/>
      <c r="N1584" s="39"/>
      <c r="O1584" s="40"/>
      <c r="P1584" s="40"/>
      <c r="Q1584" s="34"/>
      <c r="R1584" s="34"/>
      <c r="S1584" s="41"/>
      <c r="T1584" s="36"/>
      <c r="U1584" s="36"/>
      <c r="V1584" s="42"/>
      <c r="W1584" s="42"/>
      <c r="X1584" s="42"/>
      <c r="Y1584" s="42"/>
      <c r="Z1584" s="36"/>
      <c r="AA1584" s="35"/>
      <c r="AB1584" s="48"/>
      <c r="AC1584" s="43"/>
      <c r="AD1584" s="44"/>
      <c r="AE1584" s="45"/>
      <c r="AF1584" s="36"/>
      <c r="AG1584" s="36"/>
      <c r="AH1584" s="36"/>
      <c r="AI1584" s="49"/>
      <c r="AJ1584" s="42"/>
      <c r="AK1584" s="113"/>
      <c r="AL1584" s="44"/>
      <c r="AM1584" s="46"/>
      <c r="AN1584" s="46"/>
      <c r="AO1584" s="46"/>
      <c r="AP1584" s="46"/>
      <c r="AQ1584" s="46"/>
      <c r="AR1584" s="46"/>
      <c r="BG1584" s="30">
        <f t="shared" si="80"/>
        <v>0</v>
      </c>
      <c r="BH1584" s="30" t="str">
        <f t="shared" si="81"/>
        <v>n/a</v>
      </c>
      <c r="BI1584" s="31" t="b">
        <f t="shared" si="82"/>
        <v>0</v>
      </c>
    </row>
    <row r="1585" spans="1:61" x14ac:dyDescent="0.15">
      <c r="A1585" s="29"/>
      <c r="B1585" s="32"/>
      <c r="C1585" s="33"/>
      <c r="D1585" s="33"/>
      <c r="E1585" s="47"/>
      <c r="F1585" s="41"/>
      <c r="G1585" s="34"/>
      <c r="H1585" s="35"/>
      <c r="I1585" s="35"/>
      <c r="J1585" s="36"/>
      <c r="K1585" s="37"/>
      <c r="L1585" s="37"/>
      <c r="M1585" s="38"/>
      <c r="N1585" s="39"/>
      <c r="O1585" s="40"/>
      <c r="P1585" s="40"/>
      <c r="Q1585" s="34"/>
      <c r="R1585" s="34"/>
      <c r="S1585" s="41"/>
      <c r="T1585" s="36"/>
      <c r="U1585" s="36"/>
      <c r="V1585" s="42"/>
      <c r="W1585" s="42"/>
      <c r="X1585" s="42"/>
      <c r="Y1585" s="42"/>
      <c r="Z1585" s="36"/>
      <c r="AA1585" s="35"/>
      <c r="AB1585" s="48"/>
      <c r="AC1585" s="43"/>
      <c r="AD1585" s="44"/>
      <c r="AE1585" s="45"/>
      <c r="AF1585" s="36"/>
      <c r="AG1585" s="36"/>
      <c r="AH1585" s="36"/>
      <c r="AI1585" s="49"/>
      <c r="AJ1585" s="42"/>
      <c r="AK1585" s="113"/>
      <c r="AL1585" s="44"/>
      <c r="AM1585" s="46"/>
      <c r="AN1585" s="46"/>
      <c r="AO1585" s="46"/>
      <c r="AP1585" s="46"/>
      <c r="AQ1585" s="46"/>
      <c r="AR1585" s="46"/>
      <c r="BG1585" s="30">
        <f t="shared" ref="BG1585:BG1648" si="83">I1585-Q1585</f>
        <v>0</v>
      </c>
      <c r="BH1585" s="30" t="str">
        <f t="shared" ref="BH1585:BH1648" si="84">IF(O1585="HTM",365*5,IF(O1585="AFS",365*3,"n/a"))</f>
        <v>n/a</v>
      </c>
      <c r="BI1585" s="31" t="b">
        <f t="shared" si="82"/>
        <v>0</v>
      </c>
    </row>
    <row r="1586" spans="1:61" x14ac:dyDescent="0.15">
      <c r="A1586" s="29"/>
      <c r="B1586" s="32"/>
      <c r="C1586" s="33"/>
      <c r="D1586" s="33"/>
      <c r="E1586" s="47"/>
      <c r="F1586" s="41"/>
      <c r="G1586" s="34"/>
      <c r="H1586" s="35"/>
      <c r="I1586" s="35"/>
      <c r="J1586" s="36"/>
      <c r="K1586" s="37"/>
      <c r="L1586" s="37"/>
      <c r="M1586" s="38"/>
      <c r="N1586" s="39"/>
      <c r="O1586" s="40"/>
      <c r="P1586" s="40"/>
      <c r="Q1586" s="34"/>
      <c r="R1586" s="34"/>
      <c r="S1586" s="41"/>
      <c r="T1586" s="36"/>
      <c r="U1586" s="36"/>
      <c r="V1586" s="42"/>
      <c r="W1586" s="42"/>
      <c r="X1586" s="42"/>
      <c r="Y1586" s="42"/>
      <c r="Z1586" s="36"/>
      <c r="AA1586" s="35"/>
      <c r="AB1586" s="48"/>
      <c r="AC1586" s="43"/>
      <c r="AD1586" s="44"/>
      <c r="AE1586" s="45"/>
      <c r="AF1586" s="36"/>
      <c r="AG1586" s="36"/>
      <c r="AH1586" s="36"/>
      <c r="AI1586" s="49"/>
      <c r="AJ1586" s="42"/>
      <c r="AK1586" s="113"/>
      <c r="AL1586" s="44"/>
      <c r="AM1586" s="46"/>
      <c r="AN1586" s="46"/>
      <c r="AO1586" s="46"/>
      <c r="AP1586" s="46"/>
      <c r="AQ1586" s="46"/>
      <c r="AR1586" s="46"/>
      <c r="BG1586" s="30">
        <f t="shared" si="83"/>
        <v>0</v>
      </c>
      <c r="BH1586" s="30" t="str">
        <f t="shared" si="84"/>
        <v>n/a</v>
      </c>
      <c r="BI1586" s="31" t="b">
        <f t="shared" si="82"/>
        <v>0</v>
      </c>
    </row>
    <row r="1587" spans="1:61" x14ac:dyDescent="0.15">
      <c r="A1587" s="29"/>
      <c r="B1587" s="32"/>
      <c r="C1587" s="33"/>
      <c r="D1587" s="33"/>
      <c r="E1587" s="47"/>
      <c r="F1587" s="41"/>
      <c r="G1587" s="34"/>
      <c r="H1587" s="35"/>
      <c r="I1587" s="35"/>
      <c r="J1587" s="36"/>
      <c r="K1587" s="37"/>
      <c r="L1587" s="37"/>
      <c r="M1587" s="38"/>
      <c r="N1587" s="39"/>
      <c r="O1587" s="40"/>
      <c r="P1587" s="40"/>
      <c r="Q1587" s="34"/>
      <c r="R1587" s="34"/>
      <c r="S1587" s="41"/>
      <c r="T1587" s="36"/>
      <c r="U1587" s="36"/>
      <c r="V1587" s="42"/>
      <c r="W1587" s="42"/>
      <c r="X1587" s="42"/>
      <c r="Y1587" s="42"/>
      <c r="Z1587" s="36"/>
      <c r="AA1587" s="35"/>
      <c r="AB1587" s="48"/>
      <c r="AC1587" s="43"/>
      <c r="AD1587" s="44"/>
      <c r="AE1587" s="45"/>
      <c r="AF1587" s="36"/>
      <c r="AG1587" s="36"/>
      <c r="AH1587" s="36"/>
      <c r="AI1587" s="49"/>
      <c r="AJ1587" s="42"/>
      <c r="AK1587" s="113"/>
      <c r="AL1587" s="44"/>
      <c r="AM1587" s="46"/>
      <c r="AN1587" s="46"/>
      <c r="AO1587" s="46"/>
      <c r="AP1587" s="46"/>
      <c r="AQ1587" s="46"/>
      <c r="AR1587" s="46"/>
      <c r="BG1587" s="30">
        <f t="shared" si="83"/>
        <v>0</v>
      </c>
      <c r="BH1587" s="30" t="str">
        <f t="shared" si="84"/>
        <v>n/a</v>
      </c>
      <c r="BI1587" s="31" t="b">
        <f t="shared" ref="BI1587:BI1650" si="85">IF(BG1587&gt;BH1587,TRUE,FALSE)</f>
        <v>0</v>
      </c>
    </row>
    <row r="1588" spans="1:61" x14ac:dyDescent="0.15">
      <c r="A1588" s="29"/>
      <c r="B1588" s="32"/>
      <c r="C1588" s="33"/>
      <c r="D1588" s="33"/>
      <c r="E1588" s="47"/>
      <c r="F1588" s="41"/>
      <c r="G1588" s="34"/>
      <c r="H1588" s="35"/>
      <c r="I1588" s="35"/>
      <c r="J1588" s="36"/>
      <c r="K1588" s="37"/>
      <c r="L1588" s="37"/>
      <c r="M1588" s="38"/>
      <c r="N1588" s="39"/>
      <c r="O1588" s="40"/>
      <c r="P1588" s="40"/>
      <c r="Q1588" s="34"/>
      <c r="R1588" s="34"/>
      <c r="S1588" s="41"/>
      <c r="T1588" s="36"/>
      <c r="U1588" s="36"/>
      <c r="V1588" s="42"/>
      <c r="W1588" s="42"/>
      <c r="X1588" s="42"/>
      <c r="Y1588" s="42"/>
      <c r="Z1588" s="36"/>
      <c r="AA1588" s="35"/>
      <c r="AB1588" s="48"/>
      <c r="AC1588" s="43"/>
      <c r="AD1588" s="44"/>
      <c r="AE1588" s="45"/>
      <c r="AF1588" s="36"/>
      <c r="AG1588" s="36"/>
      <c r="AH1588" s="36"/>
      <c r="AI1588" s="49"/>
      <c r="AJ1588" s="42"/>
      <c r="AK1588" s="113"/>
      <c r="AL1588" s="44"/>
      <c r="AM1588" s="46"/>
      <c r="AN1588" s="46"/>
      <c r="AO1588" s="46"/>
      <c r="AP1588" s="46"/>
      <c r="AQ1588" s="46"/>
      <c r="AR1588" s="46"/>
      <c r="BG1588" s="30">
        <f t="shared" si="83"/>
        <v>0</v>
      </c>
      <c r="BH1588" s="30" t="str">
        <f t="shared" si="84"/>
        <v>n/a</v>
      </c>
      <c r="BI1588" s="31" t="b">
        <f t="shared" si="85"/>
        <v>0</v>
      </c>
    </row>
    <row r="1589" spans="1:61" x14ac:dyDescent="0.15">
      <c r="A1589" s="29"/>
      <c r="B1589" s="32"/>
      <c r="C1589" s="33"/>
      <c r="D1589" s="33"/>
      <c r="E1589" s="47"/>
      <c r="F1589" s="41"/>
      <c r="G1589" s="34"/>
      <c r="H1589" s="35"/>
      <c r="I1589" s="35"/>
      <c r="J1589" s="36"/>
      <c r="K1589" s="37"/>
      <c r="L1589" s="37"/>
      <c r="M1589" s="38"/>
      <c r="N1589" s="39"/>
      <c r="O1589" s="40"/>
      <c r="P1589" s="40"/>
      <c r="Q1589" s="34"/>
      <c r="R1589" s="34"/>
      <c r="S1589" s="41"/>
      <c r="T1589" s="36"/>
      <c r="U1589" s="36"/>
      <c r="V1589" s="42"/>
      <c r="W1589" s="42"/>
      <c r="X1589" s="42"/>
      <c r="Y1589" s="42"/>
      <c r="Z1589" s="36"/>
      <c r="AA1589" s="35"/>
      <c r="AB1589" s="48"/>
      <c r="AC1589" s="43"/>
      <c r="AD1589" s="44"/>
      <c r="AE1589" s="45"/>
      <c r="AF1589" s="36"/>
      <c r="AG1589" s="36"/>
      <c r="AH1589" s="36"/>
      <c r="AI1589" s="49"/>
      <c r="AJ1589" s="42"/>
      <c r="AK1589" s="113"/>
      <c r="AL1589" s="44"/>
      <c r="AM1589" s="46"/>
      <c r="AN1589" s="46"/>
      <c r="AO1589" s="46"/>
      <c r="AP1589" s="46"/>
      <c r="AQ1589" s="46"/>
      <c r="AR1589" s="46"/>
      <c r="BG1589" s="30">
        <f t="shared" si="83"/>
        <v>0</v>
      </c>
      <c r="BH1589" s="30" t="str">
        <f t="shared" si="84"/>
        <v>n/a</v>
      </c>
      <c r="BI1589" s="31" t="b">
        <f t="shared" si="85"/>
        <v>0</v>
      </c>
    </row>
    <row r="1590" spans="1:61" x14ac:dyDescent="0.15">
      <c r="A1590" s="29"/>
      <c r="B1590" s="32"/>
      <c r="C1590" s="33"/>
      <c r="D1590" s="33"/>
      <c r="E1590" s="47"/>
      <c r="F1590" s="41"/>
      <c r="G1590" s="34"/>
      <c r="H1590" s="35"/>
      <c r="I1590" s="35"/>
      <c r="J1590" s="36"/>
      <c r="K1590" s="37"/>
      <c r="L1590" s="37"/>
      <c r="M1590" s="38"/>
      <c r="N1590" s="39"/>
      <c r="O1590" s="40"/>
      <c r="P1590" s="40"/>
      <c r="Q1590" s="34"/>
      <c r="R1590" s="34"/>
      <c r="S1590" s="41"/>
      <c r="T1590" s="36"/>
      <c r="U1590" s="36"/>
      <c r="V1590" s="42"/>
      <c r="W1590" s="42"/>
      <c r="X1590" s="42"/>
      <c r="Y1590" s="42"/>
      <c r="Z1590" s="36"/>
      <c r="AA1590" s="35"/>
      <c r="AB1590" s="48"/>
      <c r="AC1590" s="43"/>
      <c r="AD1590" s="44"/>
      <c r="AE1590" s="45"/>
      <c r="AF1590" s="36"/>
      <c r="AG1590" s="36"/>
      <c r="AH1590" s="36"/>
      <c r="AI1590" s="49"/>
      <c r="AJ1590" s="42"/>
      <c r="AK1590" s="113"/>
      <c r="AL1590" s="44"/>
      <c r="AM1590" s="46"/>
      <c r="AN1590" s="46"/>
      <c r="AO1590" s="46"/>
      <c r="AP1590" s="46"/>
      <c r="AQ1590" s="46"/>
      <c r="AR1590" s="46"/>
      <c r="BG1590" s="30">
        <f t="shared" si="83"/>
        <v>0</v>
      </c>
      <c r="BH1590" s="30" t="str">
        <f t="shared" si="84"/>
        <v>n/a</v>
      </c>
      <c r="BI1590" s="31" t="b">
        <f t="shared" si="85"/>
        <v>0</v>
      </c>
    </row>
    <row r="1591" spans="1:61" x14ac:dyDescent="0.15">
      <c r="A1591" s="29"/>
      <c r="B1591" s="32"/>
      <c r="C1591" s="33"/>
      <c r="D1591" s="33"/>
      <c r="E1591" s="47"/>
      <c r="F1591" s="41"/>
      <c r="G1591" s="34"/>
      <c r="H1591" s="35"/>
      <c r="I1591" s="35"/>
      <c r="J1591" s="36"/>
      <c r="K1591" s="37"/>
      <c r="L1591" s="37"/>
      <c r="M1591" s="38"/>
      <c r="N1591" s="39"/>
      <c r="O1591" s="40"/>
      <c r="P1591" s="40"/>
      <c r="Q1591" s="34"/>
      <c r="R1591" s="34"/>
      <c r="S1591" s="41"/>
      <c r="T1591" s="36"/>
      <c r="U1591" s="36"/>
      <c r="V1591" s="42"/>
      <c r="W1591" s="42"/>
      <c r="X1591" s="42"/>
      <c r="Y1591" s="42"/>
      <c r="Z1591" s="36"/>
      <c r="AA1591" s="35"/>
      <c r="AB1591" s="48"/>
      <c r="AC1591" s="43"/>
      <c r="AD1591" s="44"/>
      <c r="AE1591" s="45"/>
      <c r="AF1591" s="36"/>
      <c r="AG1591" s="36"/>
      <c r="AH1591" s="36"/>
      <c r="AI1591" s="49"/>
      <c r="AJ1591" s="42"/>
      <c r="AK1591" s="113"/>
      <c r="AL1591" s="44"/>
      <c r="AM1591" s="46"/>
      <c r="AN1591" s="46"/>
      <c r="AO1591" s="46"/>
      <c r="AP1591" s="46"/>
      <c r="AQ1591" s="46"/>
      <c r="AR1591" s="46"/>
      <c r="BG1591" s="30">
        <f t="shared" si="83"/>
        <v>0</v>
      </c>
      <c r="BH1591" s="30" t="str">
        <f t="shared" si="84"/>
        <v>n/a</v>
      </c>
      <c r="BI1591" s="31" t="b">
        <f t="shared" si="85"/>
        <v>0</v>
      </c>
    </row>
    <row r="1592" spans="1:61" x14ac:dyDescent="0.15">
      <c r="A1592" s="29"/>
      <c r="B1592" s="32"/>
      <c r="C1592" s="33"/>
      <c r="D1592" s="33"/>
      <c r="E1592" s="47"/>
      <c r="F1592" s="41"/>
      <c r="G1592" s="34"/>
      <c r="H1592" s="35"/>
      <c r="I1592" s="35"/>
      <c r="J1592" s="36"/>
      <c r="K1592" s="37"/>
      <c r="L1592" s="37"/>
      <c r="M1592" s="38"/>
      <c r="N1592" s="39"/>
      <c r="O1592" s="40"/>
      <c r="P1592" s="40"/>
      <c r="Q1592" s="34"/>
      <c r="R1592" s="34"/>
      <c r="S1592" s="41"/>
      <c r="T1592" s="36"/>
      <c r="U1592" s="36"/>
      <c r="V1592" s="42"/>
      <c r="W1592" s="42"/>
      <c r="X1592" s="42"/>
      <c r="Y1592" s="42"/>
      <c r="Z1592" s="36"/>
      <c r="AA1592" s="35"/>
      <c r="AB1592" s="48"/>
      <c r="AC1592" s="43"/>
      <c r="AD1592" s="44"/>
      <c r="AE1592" s="45"/>
      <c r="AF1592" s="36"/>
      <c r="AG1592" s="36"/>
      <c r="AH1592" s="36"/>
      <c r="AI1592" s="49"/>
      <c r="AJ1592" s="42"/>
      <c r="AK1592" s="113"/>
      <c r="AL1592" s="44"/>
      <c r="AM1592" s="46"/>
      <c r="AN1592" s="46"/>
      <c r="AO1592" s="46"/>
      <c r="AP1592" s="46"/>
      <c r="AQ1592" s="46"/>
      <c r="AR1592" s="46"/>
      <c r="BG1592" s="30">
        <f t="shared" si="83"/>
        <v>0</v>
      </c>
      <c r="BH1592" s="30" t="str">
        <f t="shared" si="84"/>
        <v>n/a</v>
      </c>
      <c r="BI1592" s="31" t="b">
        <f t="shared" si="85"/>
        <v>0</v>
      </c>
    </row>
    <row r="1593" spans="1:61" x14ac:dyDescent="0.15">
      <c r="A1593" s="29"/>
      <c r="B1593" s="32"/>
      <c r="C1593" s="33"/>
      <c r="D1593" s="33"/>
      <c r="E1593" s="47"/>
      <c r="F1593" s="41"/>
      <c r="G1593" s="34"/>
      <c r="H1593" s="35"/>
      <c r="I1593" s="35"/>
      <c r="J1593" s="36"/>
      <c r="K1593" s="37"/>
      <c r="L1593" s="37"/>
      <c r="M1593" s="38"/>
      <c r="N1593" s="39"/>
      <c r="O1593" s="40"/>
      <c r="P1593" s="40"/>
      <c r="Q1593" s="34"/>
      <c r="R1593" s="34"/>
      <c r="S1593" s="41"/>
      <c r="T1593" s="36"/>
      <c r="U1593" s="36"/>
      <c r="V1593" s="42"/>
      <c r="W1593" s="42"/>
      <c r="X1593" s="42"/>
      <c r="Y1593" s="42"/>
      <c r="Z1593" s="36"/>
      <c r="AA1593" s="35"/>
      <c r="AB1593" s="48"/>
      <c r="AC1593" s="43"/>
      <c r="AD1593" s="44"/>
      <c r="AE1593" s="45"/>
      <c r="AF1593" s="36"/>
      <c r="AG1593" s="36"/>
      <c r="AH1593" s="36"/>
      <c r="AI1593" s="49"/>
      <c r="AJ1593" s="42"/>
      <c r="AK1593" s="113"/>
      <c r="AL1593" s="44"/>
      <c r="AM1593" s="46"/>
      <c r="AN1593" s="46"/>
      <c r="AO1593" s="46"/>
      <c r="AP1593" s="46"/>
      <c r="AQ1593" s="46"/>
      <c r="AR1593" s="46"/>
      <c r="BG1593" s="30">
        <f t="shared" si="83"/>
        <v>0</v>
      </c>
      <c r="BH1593" s="30" t="str">
        <f t="shared" si="84"/>
        <v>n/a</v>
      </c>
      <c r="BI1593" s="31" t="b">
        <f t="shared" si="85"/>
        <v>0</v>
      </c>
    </row>
    <row r="1594" spans="1:61" x14ac:dyDescent="0.15">
      <c r="A1594" s="29"/>
      <c r="B1594" s="32"/>
      <c r="C1594" s="33"/>
      <c r="D1594" s="33"/>
      <c r="E1594" s="47"/>
      <c r="F1594" s="41"/>
      <c r="G1594" s="34"/>
      <c r="H1594" s="35"/>
      <c r="I1594" s="35"/>
      <c r="J1594" s="36"/>
      <c r="K1594" s="37"/>
      <c r="L1594" s="37"/>
      <c r="M1594" s="38"/>
      <c r="N1594" s="39"/>
      <c r="O1594" s="40"/>
      <c r="P1594" s="40"/>
      <c r="Q1594" s="34"/>
      <c r="R1594" s="34"/>
      <c r="S1594" s="41"/>
      <c r="T1594" s="36"/>
      <c r="U1594" s="36"/>
      <c r="V1594" s="42"/>
      <c r="W1594" s="42"/>
      <c r="X1594" s="42"/>
      <c r="Y1594" s="42"/>
      <c r="Z1594" s="36"/>
      <c r="AA1594" s="35"/>
      <c r="AB1594" s="48"/>
      <c r="AC1594" s="43"/>
      <c r="AD1594" s="44"/>
      <c r="AE1594" s="45"/>
      <c r="AF1594" s="36"/>
      <c r="AG1594" s="36"/>
      <c r="AH1594" s="36"/>
      <c r="AI1594" s="49"/>
      <c r="AJ1594" s="42"/>
      <c r="AK1594" s="113"/>
      <c r="AL1594" s="44"/>
      <c r="AM1594" s="46"/>
      <c r="AN1594" s="46"/>
      <c r="AO1594" s="46"/>
      <c r="AP1594" s="46"/>
      <c r="AQ1594" s="46"/>
      <c r="AR1594" s="46"/>
      <c r="BG1594" s="30">
        <f t="shared" si="83"/>
        <v>0</v>
      </c>
      <c r="BH1594" s="30" t="str">
        <f t="shared" si="84"/>
        <v>n/a</v>
      </c>
      <c r="BI1594" s="31" t="b">
        <f t="shared" si="85"/>
        <v>0</v>
      </c>
    </row>
    <row r="1595" spans="1:61" x14ac:dyDescent="0.15">
      <c r="A1595" s="29"/>
      <c r="B1595" s="32"/>
      <c r="C1595" s="33"/>
      <c r="D1595" s="33"/>
      <c r="E1595" s="47"/>
      <c r="F1595" s="41"/>
      <c r="G1595" s="34"/>
      <c r="H1595" s="35"/>
      <c r="I1595" s="35"/>
      <c r="J1595" s="36"/>
      <c r="K1595" s="37"/>
      <c r="L1595" s="37"/>
      <c r="M1595" s="38"/>
      <c r="N1595" s="39"/>
      <c r="O1595" s="40"/>
      <c r="P1595" s="40"/>
      <c r="Q1595" s="34"/>
      <c r="R1595" s="34"/>
      <c r="S1595" s="41"/>
      <c r="T1595" s="36"/>
      <c r="U1595" s="36"/>
      <c r="V1595" s="42"/>
      <c r="W1595" s="42"/>
      <c r="X1595" s="42"/>
      <c r="Y1595" s="42"/>
      <c r="Z1595" s="36"/>
      <c r="AA1595" s="35"/>
      <c r="AB1595" s="48"/>
      <c r="AC1595" s="43"/>
      <c r="AD1595" s="44"/>
      <c r="AE1595" s="45"/>
      <c r="AF1595" s="36"/>
      <c r="AG1595" s="36"/>
      <c r="AH1595" s="36"/>
      <c r="AI1595" s="49"/>
      <c r="AJ1595" s="42"/>
      <c r="AK1595" s="113"/>
      <c r="AL1595" s="44"/>
      <c r="AM1595" s="46"/>
      <c r="AN1595" s="46"/>
      <c r="AO1595" s="46"/>
      <c r="AP1595" s="46"/>
      <c r="AQ1595" s="46"/>
      <c r="AR1595" s="46"/>
      <c r="BG1595" s="30">
        <f t="shared" si="83"/>
        <v>0</v>
      </c>
      <c r="BH1595" s="30" t="str">
        <f t="shared" si="84"/>
        <v>n/a</v>
      </c>
      <c r="BI1595" s="31" t="b">
        <f t="shared" si="85"/>
        <v>0</v>
      </c>
    </row>
    <row r="1596" spans="1:61" x14ac:dyDescent="0.15">
      <c r="A1596" s="29"/>
      <c r="B1596" s="32"/>
      <c r="C1596" s="33"/>
      <c r="D1596" s="33"/>
      <c r="E1596" s="47"/>
      <c r="F1596" s="41"/>
      <c r="G1596" s="34"/>
      <c r="H1596" s="35"/>
      <c r="I1596" s="35"/>
      <c r="J1596" s="36"/>
      <c r="K1596" s="37"/>
      <c r="L1596" s="37"/>
      <c r="M1596" s="38"/>
      <c r="N1596" s="39"/>
      <c r="O1596" s="40"/>
      <c r="P1596" s="40"/>
      <c r="Q1596" s="34"/>
      <c r="R1596" s="34"/>
      <c r="S1596" s="41"/>
      <c r="T1596" s="36"/>
      <c r="U1596" s="36"/>
      <c r="V1596" s="42"/>
      <c r="W1596" s="42"/>
      <c r="X1596" s="42"/>
      <c r="Y1596" s="42"/>
      <c r="Z1596" s="36"/>
      <c r="AA1596" s="35"/>
      <c r="AB1596" s="48"/>
      <c r="AC1596" s="43"/>
      <c r="AD1596" s="44"/>
      <c r="AE1596" s="45"/>
      <c r="AF1596" s="36"/>
      <c r="AG1596" s="36"/>
      <c r="AH1596" s="36"/>
      <c r="AI1596" s="49"/>
      <c r="AJ1596" s="42"/>
      <c r="AK1596" s="113"/>
      <c r="AL1596" s="44"/>
      <c r="AM1596" s="46"/>
      <c r="AN1596" s="46"/>
      <c r="AO1596" s="46"/>
      <c r="AP1596" s="46"/>
      <c r="AQ1596" s="46"/>
      <c r="AR1596" s="46"/>
      <c r="BG1596" s="30">
        <f t="shared" si="83"/>
        <v>0</v>
      </c>
      <c r="BH1596" s="30" t="str">
        <f t="shared" si="84"/>
        <v>n/a</v>
      </c>
      <c r="BI1596" s="31" t="b">
        <f t="shared" si="85"/>
        <v>0</v>
      </c>
    </row>
    <row r="1597" spans="1:61" x14ac:dyDescent="0.15">
      <c r="A1597" s="29"/>
      <c r="B1597" s="32"/>
      <c r="C1597" s="33"/>
      <c r="D1597" s="33"/>
      <c r="E1597" s="47"/>
      <c r="F1597" s="41"/>
      <c r="G1597" s="34"/>
      <c r="H1597" s="35"/>
      <c r="I1597" s="35"/>
      <c r="J1597" s="36"/>
      <c r="K1597" s="37"/>
      <c r="L1597" s="37"/>
      <c r="M1597" s="38"/>
      <c r="N1597" s="39"/>
      <c r="O1597" s="40"/>
      <c r="P1597" s="40"/>
      <c r="Q1597" s="34"/>
      <c r="R1597" s="34"/>
      <c r="S1597" s="41"/>
      <c r="T1597" s="36"/>
      <c r="U1597" s="36"/>
      <c r="V1597" s="42"/>
      <c r="W1597" s="42"/>
      <c r="X1597" s="42"/>
      <c r="Y1597" s="42"/>
      <c r="Z1597" s="36"/>
      <c r="AA1597" s="35"/>
      <c r="AB1597" s="48"/>
      <c r="AC1597" s="43"/>
      <c r="AD1597" s="44"/>
      <c r="AE1597" s="45"/>
      <c r="AF1597" s="36"/>
      <c r="AG1597" s="36"/>
      <c r="AH1597" s="36"/>
      <c r="AI1597" s="49"/>
      <c r="AJ1597" s="42"/>
      <c r="AK1597" s="113"/>
      <c r="AL1597" s="44"/>
      <c r="AM1597" s="46"/>
      <c r="AN1597" s="46"/>
      <c r="AO1597" s="46"/>
      <c r="AP1597" s="46"/>
      <c r="AQ1597" s="46"/>
      <c r="AR1597" s="46"/>
      <c r="BG1597" s="30">
        <f t="shared" si="83"/>
        <v>0</v>
      </c>
      <c r="BH1597" s="30" t="str">
        <f t="shared" si="84"/>
        <v>n/a</v>
      </c>
      <c r="BI1597" s="31" t="b">
        <f t="shared" si="85"/>
        <v>0</v>
      </c>
    </row>
    <row r="1598" spans="1:61" x14ac:dyDescent="0.15">
      <c r="A1598" s="29"/>
      <c r="B1598" s="32"/>
      <c r="C1598" s="33"/>
      <c r="D1598" s="33"/>
      <c r="E1598" s="47"/>
      <c r="F1598" s="41"/>
      <c r="G1598" s="34"/>
      <c r="H1598" s="35"/>
      <c r="I1598" s="35"/>
      <c r="J1598" s="36"/>
      <c r="K1598" s="37"/>
      <c r="L1598" s="37"/>
      <c r="M1598" s="38"/>
      <c r="N1598" s="39"/>
      <c r="O1598" s="40"/>
      <c r="P1598" s="40"/>
      <c r="Q1598" s="34"/>
      <c r="R1598" s="34"/>
      <c r="S1598" s="41"/>
      <c r="T1598" s="36"/>
      <c r="U1598" s="36"/>
      <c r="V1598" s="42"/>
      <c r="W1598" s="42"/>
      <c r="X1598" s="42"/>
      <c r="Y1598" s="42"/>
      <c r="Z1598" s="36"/>
      <c r="AA1598" s="35"/>
      <c r="AB1598" s="48"/>
      <c r="AC1598" s="43"/>
      <c r="AD1598" s="44"/>
      <c r="AE1598" s="45"/>
      <c r="AF1598" s="36"/>
      <c r="AG1598" s="36"/>
      <c r="AH1598" s="36"/>
      <c r="AI1598" s="49"/>
      <c r="AJ1598" s="42"/>
      <c r="AK1598" s="113"/>
      <c r="AL1598" s="44"/>
      <c r="AM1598" s="46"/>
      <c r="AN1598" s="46"/>
      <c r="AO1598" s="46"/>
      <c r="AP1598" s="46"/>
      <c r="AQ1598" s="46"/>
      <c r="AR1598" s="46"/>
      <c r="BG1598" s="30">
        <f t="shared" si="83"/>
        <v>0</v>
      </c>
      <c r="BH1598" s="30" t="str">
        <f t="shared" si="84"/>
        <v>n/a</v>
      </c>
      <c r="BI1598" s="31" t="b">
        <f t="shared" si="85"/>
        <v>0</v>
      </c>
    </row>
    <row r="1599" spans="1:61" x14ac:dyDescent="0.15">
      <c r="A1599" s="29"/>
      <c r="B1599" s="32"/>
      <c r="C1599" s="33"/>
      <c r="D1599" s="33"/>
      <c r="E1599" s="47"/>
      <c r="F1599" s="41"/>
      <c r="G1599" s="34"/>
      <c r="H1599" s="35"/>
      <c r="I1599" s="35"/>
      <c r="J1599" s="36"/>
      <c r="K1599" s="37"/>
      <c r="L1599" s="37"/>
      <c r="M1599" s="38"/>
      <c r="N1599" s="39"/>
      <c r="O1599" s="40"/>
      <c r="P1599" s="40"/>
      <c r="Q1599" s="34"/>
      <c r="R1599" s="34"/>
      <c r="S1599" s="41"/>
      <c r="T1599" s="36"/>
      <c r="U1599" s="36"/>
      <c r="V1599" s="42"/>
      <c r="W1599" s="42"/>
      <c r="X1599" s="42"/>
      <c r="Y1599" s="42"/>
      <c r="Z1599" s="36"/>
      <c r="AA1599" s="35"/>
      <c r="AB1599" s="48"/>
      <c r="AC1599" s="43"/>
      <c r="AD1599" s="44"/>
      <c r="AE1599" s="45"/>
      <c r="AF1599" s="36"/>
      <c r="AG1599" s="36"/>
      <c r="AH1599" s="36"/>
      <c r="AI1599" s="49"/>
      <c r="AJ1599" s="42"/>
      <c r="AK1599" s="113"/>
      <c r="AL1599" s="44"/>
      <c r="AM1599" s="46"/>
      <c r="AN1599" s="46"/>
      <c r="AO1599" s="46"/>
      <c r="AP1599" s="46"/>
      <c r="AQ1599" s="46"/>
      <c r="AR1599" s="46"/>
      <c r="BG1599" s="30">
        <f t="shared" si="83"/>
        <v>0</v>
      </c>
      <c r="BH1599" s="30" t="str">
        <f t="shared" si="84"/>
        <v>n/a</v>
      </c>
      <c r="BI1599" s="31" t="b">
        <f t="shared" si="85"/>
        <v>0</v>
      </c>
    </row>
    <row r="1600" spans="1:61" x14ac:dyDescent="0.15">
      <c r="A1600" s="29"/>
      <c r="B1600" s="32"/>
      <c r="C1600" s="33"/>
      <c r="D1600" s="33"/>
      <c r="E1600" s="47"/>
      <c r="F1600" s="41"/>
      <c r="G1600" s="34"/>
      <c r="H1600" s="35"/>
      <c r="I1600" s="35"/>
      <c r="J1600" s="36"/>
      <c r="K1600" s="37"/>
      <c r="L1600" s="37"/>
      <c r="M1600" s="38"/>
      <c r="N1600" s="39"/>
      <c r="O1600" s="40"/>
      <c r="P1600" s="40"/>
      <c r="Q1600" s="34"/>
      <c r="R1600" s="34"/>
      <c r="S1600" s="41"/>
      <c r="T1600" s="36"/>
      <c r="U1600" s="36"/>
      <c r="V1600" s="42"/>
      <c r="W1600" s="42"/>
      <c r="X1600" s="42"/>
      <c r="Y1600" s="42"/>
      <c r="Z1600" s="36"/>
      <c r="AA1600" s="35"/>
      <c r="AB1600" s="48"/>
      <c r="AC1600" s="43"/>
      <c r="AD1600" s="44"/>
      <c r="AE1600" s="45"/>
      <c r="AF1600" s="36"/>
      <c r="AG1600" s="36"/>
      <c r="AH1600" s="36"/>
      <c r="AI1600" s="49"/>
      <c r="AJ1600" s="42"/>
      <c r="AK1600" s="113"/>
      <c r="AL1600" s="44"/>
      <c r="AM1600" s="46"/>
      <c r="AN1600" s="46"/>
      <c r="AO1600" s="46"/>
      <c r="AP1600" s="46"/>
      <c r="AQ1600" s="46"/>
      <c r="AR1600" s="46"/>
      <c r="BG1600" s="30">
        <f t="shared" si="83"/>
        <v>0</v>
      </c>
      <c r="BH1600" s="30" t="str">
        <f t="shared" si="84"/>
        <v>n/a</v>
      </c>
      <c r="BI1600" s="31" t="b">
        <f t="shared" si="85"/>
        <v>0</v>
      </c>
    </row>
    <row r="1601" spans="1:61" x14ac:dyDescent="0.15">
      <c r="A1601" s="29"/>
      <c r="B1601" s="32"/>
      <c r="C1601" s="33"/>
      <c r="D1601" s="33"/>
      <c r="E1601" s="47"/>
      <c r="F1601" s="41"/>
      <c r="G1601" s="34"/>
      <c r="H1601" s="35"/>
      <c r="I1601" s="35"/>
      <c r="J1601" s="36"/>
      <c r="K1601" s="37"/>
      <c r="L1601" s="37"/>
      <c r="M1601" s="38"/>
      <c r="N1601" s="39"/>
      <c r="O1601" s="40"/>
      <c r="P1601" s="40"/>
      <c r="Q1601" s="34"/>
      <c r="R1601" s="34"/>
      <c r="S1601" s="41"/>
      <c r="T1601" s="36"/>
      <c r="U1601" s="36"/>
      <c r="V1601" s="42"/>
      <c r="W1601" s="42"/>
      <c r="X1601" s="42"/>
      <c r="Y1601" s="42"/>
      <c r="Z1601" s="36"/>
      <c r="AA1601" s="35"/>
      <c r="AB1601" s="48"/>
      <c r="AC1601" s="43"/>
      <c r="AD1601" s="44"/>
      <c r="AE1601" s="45"/>
      <c r="AF1601" s="36"/>
      <c r="AG1601" s="36"/>
      <c r="AH1601" s="36"/>
      <c r="AI1601" s="49"/>
      <c r="AJ1601" s="42"/>
      <c r="AK1601" s="113"/>
      <c r="AL1601" s="44"/>
      <c r="AM1601" s="46"/>
      <c r="AN1601" s="46"/>
      <c r="AO1601" s="46"/>
      <c r="AP1601" s="46"/>
      <c r="AQ1601" s="46"/>
      <c r="AR1601" s="46"/>
      <c r="BG1601" s="30">
        <f t="shared" si="83"/>
        <v>0</v>
      </c>
      <c r="BH1601" s="30" t="str">
        <f t="shared" si="84"/>
        <v>n/a</v>
      </c>
      <c r="BI1601" s="31" t="b">
        <f t="shared" si="85"/>
        <v>0</v>
      </c>
    </row>
    <row r="1602" spans="1:61" x14ac:dyDescent="0.15">
      <c r="A1602" s="29"/>
      <c r="B1602" s="32"/>
      <c r="C1602" s="33"/>
      <c r="D1602" s="33"/>
      <c r="E1602" s="47"/>
      <c r="F1602" s="41"/>
      <c r="G1602" s="34"/>
      <c r="H1602" s="35"/>
      <c r="I1602" s="35"/>
      <c r="J1602" s="36"/>
      <c r="K1602" s="37"/>
      <c r="L1602" s="37"/>
      <c r="M1602" s="38"/>
      <c r="N1602" s="39"/>
      <c r="O1602" s="40"/>
      <c r="P1602" s="40"/>
      <c r="Q1602" s="34"/>
      <c r="R1602" s="34"/>
      <c r="S1602" s="41"/>
      <c r="T1602" s="36"/>
      <c r="U1602" s="36"/>
      <c r="V1602" s="42"/>
      <c r="W1602" s="42"/>
      <c r="X1602" s="42"/>
      <c r="Y1602" s="42"/>
      <c r="Z1602" s="36"/>
      <c r="AA1602" s="35"/>
      <c r="AB1602" s="48"/>
      <c r="AC1602" s="43"/>
      <c r="AD1602" s="44"/>
      <c r="AE1602" s="45"/>
      <c r="AF1602" s="36"/>
      <c r="AG1602" s="36"/>
      <c r="AH1602" s="36"/>
      <c r="AI1602" s="49"/>
      <c r="AJ1602" s="42"/>
      <c r="AK1602" s="113"/>
      <c r="AL1602" s="44"/>
      <c r="AM1602" s="46"/>
      <c r="AN1602" s="46"/>
      <c r="AO1602" s="46"/>
      <c r="AP1602" s="46"/>
      <c r="AQ1602" s="46"/>
      <c r="AR1602" s="46"/>
      <c r="BG1602" s="30">
        <f t="shared" si="83"/>
        <v>0</v>
      </c>
      <c r="BH1602" s="30" t="str">
        <f t="shared" si="84"/>
        <v>n/a</v>
      </c>
      <c r="BI1602" s="31" t="b">
        <f t="shared" si="85"/>
        <v>0</v>
      </c>
    </row>
    <row r="1603" spans="1:61" x14ac:dyDescent="0.15">
      <c r="A1603" s="29"/>
      <c r="B1603" s="32"/>
      <c r="C1603" s="33"/>
      <c r="D1603" s="33"/>
      <c r="E1603" s="47"/>
      <c r="F1603" s="41"/>
      <c r="G1603" s="34"/>
      <c r="H1603" s="35"/>
      <c r="I1603" s="35"/>
      <c r="J1603" s="36"/>
      <c r="K1603" s="37"/>
      <c r="L1603" s="37"/>
      <c r="M1603" s="38"/>
      <c r="N1603" s="39"/>
      <c r="O1603" s="40"/>
      <c r="P1603" s="40"/>
      <c r="Q1603" s="34"/>
      <c r="R1603" s="34"/>
      <c r="S1603" s="41"/>
      <c r="T1603" s="36"/>
      <c r="U1603" s="36"/>
      <c r="V1603" s="42"/>
      <c r="W1603" s="42"/>
      <c r="X1603" s="42"/>
      <c r="Y1603" s="42"/>
      <c r="Z1603" s="36"/>
      <c r="AA1603" s="35"/>
      <c r="AB1603" s="48"/>
      <c r="AC1603" s="43"/>
      <c r="AD1603" s="44"/>
      <c r="AE1603" s="45"/>
      <c r="AF1603" s="36"/>
      <c r="AG1603" s="36"/>
      <c r="AH1603" s="36"/>
      <c r="AI1603" s="49"/>
      <c r="AJ1603" s="42"/>
      <c r="AK1603" s="113"/>
      <c r="AL1603" s="44"/>
      <c r="AM1603" s="46"/>
      <c r="AN1603" s="46"/>
      <c r="AO1603" s="46"/>
      <c r="AP1603" s="46"/>
      <c r="AQ1603" s="46"/>
      <c r="AR1603" s="46"/>
      <c r="BG1603" s="30">
        <f t="shared" si="83"/>
        <v>0</v>
      </c>
      <c r="BH1603" s="30" t="str">
        <f t="shared" si="84"/>
        <v>n/a</v>
      </c>
      <c r="BI1603" s="31" t="b">
        <f t="shared" si="85"/>
        <v>0</v>
      </c>
    </row>
    <row r="1604" spans="1:61" x14ac:dyDescent="0.15">
      <c r="A1604" s="29"/>
      <c r="B1604" s="32"/>
      <c r="C1604" s="33"/>
      <c r="D1604" s="33"/>
      <c r="E1604" s="47"/>
      <c r="F1604" s="41"/>
      <c r="G1604" s="34"/>
      <c r="H1604" s="35"/>
      <c r="I1604" s="35"/>
      <c r="J1604" s="36"/>
      <c r="K1604" s="37"/>
      <c r="L1604" s="37"/>
      <c r="M1604" s="38"/>
      <c r="N1604" s="39"/>
      <c r="O1604" s="40"/>
      <c r="P1604" s="40"/>
      <c r="Q1604" s="34"/>
      <c r="R1604" s="34"/>
      <c r="S1604" s="41"/>
      <c r="T1604" s="36"/>
      <c r="U1604" s="36"/>
      <c r="V1604" s="42"/>
      <c r="W1604" s="42"/>
      <c r="X1604" s="42"/>
      <c r="Y1604" s="42"/>
      <c r="Z1604" s="36"/>
      <c r="AA1604" s="35"/>
      <c r="AB1604" s="48"/>
      <c r="AC1604" s="43"/>
      <c r="AD1604" s="44"/>
      <c r="AE1604" s="45"/>
      <c r="AF1604" s="36"/>
      <c r="AG1604" s="36"/>
      <c r="AH1604" s="36"/>
      <c r="AI1604" s="49"/>
      <c r="AJ1604" s="42"/>
      <c r="AK1604" s="113"/>
      <c r="AL1604" s="44"/>
      <c r="AM1604" s="46"/>
      <c r="AN1604" s="46"/>
      <c r="AO1604" s="46"/>
      <c r="AP1604" s="46"/>
      <c r="AQ1604" s="46"/>
      <c r="AR1604" s="46"/>
      <c r="BG1604" s="30">
        <f t="shared" si="83"/>
        <v>0</v>
      </c>
      <c r="BH1604" s="30" t="str">
        <f t="shared" si="84"/>
        <v>n/a</v>
      </c>
      <c r="BI1604" s="31" t="b">
        <f t="shared" si="85"/>
        <v>0</v>
      </c>
    </row>
    <row r="1605" spans="1:61" x14ac:dyDescent="0.15">
      <c r="A1605" s="29"/>
      <c r="B1605" s="32"/>
      <c r="C1605" s="33"/>
      <c r="D1605" s="33"/>
      <c r="E1605" s="47"/>
      <c r="F1605" s="41"/>
      <c r="G1605" s="34"/>
      <c r="H1605" s="35"/>
      <c r="I1605" s="35"/>
      <c r="J1605" s="36"/>
      <c r="K1605" s="37"/>
      <c r="L1605" s="37"/>
      <c r="M1605" s="38"/>
      <c r="N1605" s="39"/>
      <c r="O1605" s="40"/>
      <c r="P1605" s="40"/>
      <c r="Q1605" s="34"/>
      <c r="R1605" s="34"/>
      <c r="S1605" s="41"/>
      <c r="T1605" s="36"/>
      <c r="U1605" s="36"/>
      <c r="V1605" s="42"/>
      <c r="W1605" s="42"/>
      <c r="X1605" s="42"/>
      <c r="Y1605" s="42"/>
      <c r="Z1605" s="36"/>
      <c r="AA1605" s="35"/>
      <c r="AB1605" s="48"/>
      <c r="AC1605" s="43"/>
      <c r="AD1605" s="44"/>
      <c r="AE1605" s="45"/>
      <c r="AF1605" s="36"/>
      <c r="AG1605" s="36"/>
      <c r="AH1605" s="36"/>
      <c r="AI1605" s="49"/>
      <c r="AJ1605" s="42"/>
      <c r="AK1605" s="113"/>
      <c r="AL1605" s="44"/>
      <c r="AM1605" s="46"/>
      <c r="AN1605" s="46"/>
      <c r="AO1605" s="46"/>
      <c r="AP1605" s="46"/>
      <c r="AQ1605" s="46"/>
      <c r="AR1605" s="46"/>
      <c r="BG1605" s="30">
        <f t="shared" si="83"/>
        <v>0</v>
      </c>
      <c r="BH1605" s="30" t="str">
        <f t="shared" si="84"/>
        <v>n/a</v>
      </c>
      <c r="BI1605" s="31" t="b">
        <f t="shared" si="85"/>
        <v>0</v>
      </c>
    </row>
    <row r="1606" spans="1:61" x14ac:dyDescent="0.15">
      <c r="A1606" s="29"/>
      <c r="B1606" s="32"/>
      <c r="C1606" s="33"/>
      <c r="D1606" s="33"/>
      <c r="E1606" s="47"/>
      <c r="F1606" s="41"/>
      <c r="G1606" s="34"/>
      <c r="H1606" s="35"/>
      <c r="I1606" s="35"/>
      <c r="J1606" s="36"/>
      <c r="K1606" s="37"/>
      <c r="L1606" s="37"/>
      <c r="M1606" s="38"/>
      <c r="N1606" s="39"/>
      <c r="O1606" s="40"/>
      <c r="P1606" s="40"/>
      <c r="Q1606" s="34"/>
      <c r="R1606" s="34"/>
      <c r="S1606" s="41"/>
      <c r="T1606" s="36"/>
      <c r="U1606" s="36"/>
      <c r="V1606" s="42"/>
      <c r="W1606" s="42"/>
      <c r="X1606" s="42"/>
      <c r="Y1606" s="42"/>
      <c r="Z1606" s="36"/>
      <c r="AA1606" s="35"/>
      <c r="AB1606" s="48"/>
      <c r="AC1606" s="43"/>
      <c r="AD1606" s="44"/>
      <c r="AE1606" s="45"/>
      <c r="AF1606" s="36"/>
      <c r="AG1606" s="36"/>
      <c r="AH1606" s="36"/>
      <c r="AI1606" s="49"/>
      <c r="AJ1606" s="42"/>
      <c r="AK1606" s="113"/>
      <c r="AL1606" s="44"/>
      <c r="AM1606" s="46"/>
      <c r="AN1606" s="46"/>
      <c r="AO1606" s="46"/>
      <c r="AP1606" s="46"/>
      <c r="AQ1606" s="46"/>
      <c r="AR1606" s="46"/>
      <c r="BG1606" s="30">
        <f t="shared" si="83"/>
        <v>0</v>
      </c>
      <c r="BH1606" s="30" t="str">
        <f t="shared" si="84"/>
        <v>n/a</v>
      </c>
      <c r="BI1606" s="31" t="b">
        <f t="shared" si="85"/>
        <v>0</v>
      </c>
    </row>
    <row r="1607" spans="1:61" x14ac:dyDescent="0.15">
      <c r="A1607" s="29"/>
      <c r="B1607" s="32"/>
      <c r="C1607" s="33"/>
      <c r="D1607" s="33"/>
      <c r="E1607" s="47"/>
      <c r="F1607" s="41"/>
      <c r="G1607" s="34"/>
      <c r="H1607" s="35"/>
      <c r="I1607" s="35"/>
      <c r="J1607" s="36"/>
      <c r="K1607" s="37"/>
      <c r="L1607" s="37"/>
      <c r="M1607" s="38"/>
      <c r="N1607" s="39"/>
      <c r="O1607" s="40"/>
      <c r="P1607" s="40"/>
      <c r="Q1607" s="34"/>
      <c r="R1607" s="34"/>
      <c r="S1607" s="41"/>
      <c r="T1607" s="36"/>
      <c r="U1607" s="36"/>
      <c r="V1607" s="42"/>
      <c r="W1607" s="42"/>
      <c r="X1607" s="42"/>
      <c r="Y1607" s="42"/>
      <c r="Z1607" s="36"/>
      <c r="AA1607" s="35"/>
      <c r="AB1607" s="48"/>
      <c r="AC1607" s="43"/>
      <c r="AD1607" s="44"/>
      <c r="AE1607" s="45"/>
      <c r="AF1607" s="36"/>
      <c r="AG1607" s="36"/>
      <c r="AH1607" s="36"/>
      <c r="AI1607" s="49"/>
      <c r="AJ1607" s="42"/>
      <c r="AK1607" s="113"/>
      <c r="AL1607" s="44"/>
      <c r="AM1607" s="46"/>
      <c r="AN1607" s="46"/>
      <c r="AO1607" s="46"/>
      <c r="AP1607" s="46"/>
      <c r="AQ1607" s="46"/>
      <c r="AR1607" s="46"/>
      <c r="BG1607" s="30">
        <f t="shared" si="83"/>
        <v>0</v>
      </c>
      <c r="BH1607" s="30" t="str">
        <f t="shared" si="84"/>
        <v>n/a</v>
      </c>
      <c r="BI1607" s="31" t="b">
        <f t="shared" si="85"/>
        <v>0</v>
      </c>
    </row>
    <row r="1608" spans="1:61" x14ac:dyDescent="0.15">
      <c r="A1608" s="29"/>
      <c r="B1608" s="32"/>
      <c r="C1608" s="33"/>
      <c r="D1608" s="33"/>
      <c r="E1608" s="47"/>
      <c r="F1608" s="41"/>
      <c r="G1608" s="34"/>
      <c r="H1608" s="35"/>
      <c r="I1608" s="35"/>
      <c r="J1608" s="36"/>
      <c r="K1608" s="37"/>
      <c r="L1608" s="37"/>
      <c r="M1608" s="38"/>
      <c r="N1608" s="39"/>
      <c r="O1608" s="40"/>
      <c r="P1608" s="40"/>
      <c r="Q1608" s="34"/>
      <c r="R1608" s="34"/>
      <c r="S1608" s="41"/>
      <c r="T1608" s="36"/>
      <c r="U1608" s="36"/>
      <c r="V1608" s="42"/>
      <c r="W1608" s="42"/>
      <c r="X1608" s="42"/>
      <c r="Y1608" s="42"/>
      <c r="Z1608" s="36"/>
      <c r="AA1608" s="35"/>
      <c r="AB1608" s="48"/>
      <c r="AC1608" s="43"/>
      <c r="AD1608" s="44"/>
      <c r="AE1608" s="45"/>
      <c r="AF1608" s="36"/>
      <c r="AG1608" s="36"/>
      <c r="AH1608" s="36"/>
      <c r="AI1608" s="49"/>
      <c r="AJ1608" s="42"/>
      <c r="AK1608" s="113"/>
      <c r="AL1608" s="44"/>
      <c r="AM1608" s="46"/>
      <c r="AN1608" s="46"/>
      <c r="AO1608" s="46"/>
      <c r="AP1608" s="46"/>
      <c r="AQ1608" s="46"/>
      <c r="AR1608" s="46"/>
      <c r="BG1608" s="30">
        <f t="shared" si="83"/>
        <v>0</v>
      </c>
      <c r="BH1608" s="30" t="str">
        <f t="shared" si="84"/>
        <v>n/a</v>
      </c>
      <c r="BI1608" s="31" t="b">
        <f t="shared" si="85"/>
        <v>0</v>
      </c>
    </row>
    <row r="1609" spans="1:61" x14ac:dyDescent="0.15">
      <c r="A1609" s="29"/>
      <c r="B1609" s="32"/>
      <c r="C1609" s="33"/>
      <c r="D1609" s="33"/>
      <c r="E1609" s="47"/>
      <c r="F1609" s="41"/>
      <c r="G1609" s="34"/>
      <c r="H1609" s="35"/>
      <c r="I1609" s="35"/>
      <c r="J1609" s="36"/>
      <c r="K1609" s="37"/>
      <c r="L1609" s="37"/>
      <c r="M1609" s="38"/>
      <c r="N1609" s="39"/>
      <c r="O1609" s="40"/>
      <c r="P1609" s="40"/>
      <c r="Q1609" s="34"/>
      <c r="R1609" s="34"/>
      <c r="S1609" s="41"/>
      <c r="T1609" s="36"/>
      <c r="U1609" s="36"/>
      <c r="V1609" s="42"/>
      <c r="W1609" s="42"/>
      <c r="X1609" s="42"/>
      <c r="Y1609" s="42"/>
      <c r="Z1609" s="36"/>
      <c r="AA1609" s="35"/>
      <c r="AB1609" s="48"/>
      <c r="AC1609" s="43"/>
      <c r="AD1609" s="44"/>
      <c r="AE1609" s="45"/>
      <c r="AF1609" s="36"/>
      <c r="AG1609" s="36"/>
      <c r="AH1609" s="36"/>
      <c r="AI1609" s="49"/>
      <c r="AJ1609" s="42"/>
      <c r="AK1609" s="113"/>
      <c r="AL1609" s="44"/>
      <c r="AM1609" s="46"/>
      <c r="AN1609" s="46"/>
      <c r="AO1609" s="46"/>
      <c r="AP1609" s="46"/>
      <c r="AQ1609" s="46"/>
      <c r="AR1609" s="46"/>
      <c r="BG1609" s="30">
        <f t="shared" si="83"/>
        <v>0</v>
      </c>
      <c r="BH1609" s="30" t="str">
        <f t="shared" si="84"/>
        <v>n/a</v>
      </c>
      <c r="BI1609" s="31" t="b">
        <f t="shared" si="85"/>
        <v>0</v>
      </c>
    </row>
    <row r="1610" spans="1:61" x14ac:dyDescent="0.15">
      <c r="A1610" s="29"/>
      <c r="B1610" s="32"/>
      <c r="C1610" s="33"/>
      <c r="D1610" s="33"/>
      <c r="E1610" s="47"/>
      <c r="F1610" s="41"/>
      <c r="G1610" s="34"/>
      <c r="H1610" s="35"/>
      <c r="I1610" s="35"/>
      <c r="J1610" s="36"/>
      <c r="K1610" s="37"/>
      <c r="L1610" s="37"/>
      <c r="M1610" s="38"/>
      <c r="N1610" s="39"/>
      <c r="O1610" s="40"/>
      <c r="P1610" s="40"/>
      <c r="Q1610" s="34"/>
      <c r="R1610" s="34"/>
      <c r="S1610" s="41"/>
      <c r="T1610" s="36"/>
      <c r="U1610" s="36"/>
      <c r="V1610" s="42"/>
      <c r="W1610" s="42"/>
      <c r="X1610" s="42"/>
      <c r="Y1610" s="42"/>
      <c r="Z1610" s="36"/>
      <c r="AA1610" s="35"/>
      <c r="AB1610" s="48"/>
      <c r="AC1610" s="43"/>
      <c r="AD1610" s="44"/>
      <c r="AE1610" s="45"/>
      <c r="AF1610" s="36"/>
      <c r="AG1610" s="36"/>
      <c r="AH1610" s="36"/>
      <c r="AI1610" s="49"/>
      <c r="AJ1610" s="42"/>
      <c r="AK1610" s="113"/>
      <c r="AL1610" s="44"/>
      <c r="AM1610" s="46"/>
      <c r="AN1610" s="46"/>
      <c r="AO1610" s="46"/>
      <c r="AP1610" s="46"/>
      <c r="AQ1610" s="46"/>
      <c r="AR1610" s="46"/>
      <c r="BG1610" s="30">
        <f t="shared" si="83"/>
        <v>0</v>
      </c>
      <c r="BH1610" s="30" t="str">
        <f t="shared" si="84"/>
        <v>n/a</v>
      </c>
      <c r="BI1610" s="31" t="b">
        <f t="shared" si="85"/>
        <v>0</v>
      </c>
    </row>
    <row r="1611" spans="1:61" x14ac:dyDescent="0.15">
      <c r="A1611" s="29"/>
      <c r="B1611" s="32"/>
      <c r="C1611" s="33"/>
      <c r="D1611" s="33"/>
      <c r="E1611" s="47"/>
      <c r="F1611" s="41"/>
      <c r="G1611" s="34"/>
      <c r="H1611" s="35"/>
      <c r="I1611" s="35"/>
      <c r="J1611" s="36"/>
      <c r="K1611" s="37"/>
      <c r="L1611" s="37"/>
      <c r="M1611" s="38"/>
      <c r="N1611" s="39"/>
      <c r="O1611" s="40"/>
      <c r="P1611" s="40"/>
      <c r="Q1611" s="34"/>
      <c r="R1611" s="34"/>
      <c r="S1611" s="41"/>
      <c r="T1611" s="36"/>
      <c r="U1611" s="36"/>
      <c r="V1611" s="42"/>
      <c r="W1611" s="42"/>
      <c r="X1611" s="42"/>
      <c r="Y1611" s="42"/>
      <c r="Z1611" s="36"/>
      <c r="AA1611" s="35"/>
      <c r="AB1611" s="48"/>
      <c r="AC1611" s="43"/>
      <c r="AD1611" s="44"/>
      <c r="AE1611" s="45"/>
      <c r="AF1611" s="36"/>
      <c r="AG1611" s="36"/>
      <c r="AH1611" s="36"/>
      <c r="AI1611" s="49"/>
      <c r="AJ1611" s="42"/>
      <c r="AK1611" s="113"/>
      <c r="AL1611" s="44"/>
      <c r="AM1611" s="46"/>
      <c r="AN1611" s="46"/>
      <c r="AO1611" s="46"/>
      <c r="AP1611" s="46"/>
      <c r="AQ1611" s="46"/>
      <c r="AR1611" s="46"/>
      <c r="BG1611" s="30">
        <f t="shared" si="83"/>
        <v>0</v>
      </c>
      <c r="BH1611" s="30" t="str">
        <f t="shared" si="84"/>
        <v>n/a</v>
      </c>
      <c r="BI1611" s="31" t="b">
        <f t="shared" si="85"/>
        <v>0</v>
      </c>
    </row>
    <row r="1612" spans="1:61" x14ac:dyDescent="0.15">
      <c r="A1612" s="29"/>
      <c r="B1612" s="32"/>
      <c r="C1612" s="33"/>
      <c r="D1612" s="33"/>
      <c r="E1612" s="47"/>
      <c r="F1612" s="41"/>
      <c r="G1612" s="34"/>
      <c r="H1612" s="35"/>
      <c r="I1612" s="35"/>
      <c r="J1612" s="36"/>
      <c r="K1612" s="37"/>
      <c r="L1612" s="37"/>
      <c r="M1612" s="38"/>
      <c r="N1612" s="39"/>
      <c r="O1612" s="40"/>
      <c r="P1612" s="40"/>
      <c r="Q1612" s="34"/>
      <c r="R1612" s="34"/>
      <c r="S1612" s="41"/>
      <c r="T1612" s="36"/>
      <c r="U1612" s="36"/>
      <c r="V1612" s="42"/>
      <c r="W1612" s="42"/>
      <c r="X1612" s="42"/>
      <c r="Y1612" s="42"/>
      <c r="Z1612" s="36"/>
      <c r="AA1612" s="35"/>
      <c r="AB1612" s="48"/>
      <c r="AC1612" s="43"/>
      <c r="AD1612" s="44"/>
      <c r="AE1612" s="45"/>
      <c r="AF1612" s="36"/>
      <c r="AG1612" s="36"/>
      <c r="AH1612" s="36"/>
      <c r="AI1612" s="49"/>
      <c r="AJ1612" s="42"/>
      <c r="AK1612" s="113"/>
      <c r="AL1612" s="44"/>
      <c r="AM1612" s="46"/>
      <c r="AN1612" s="46"/>
      <c r="AO1612" s="46"/>
      <c r="AP1612" s="46"/>
      <c r="AQ1612" s="46"/>
      <c r="AR1612" s="46"/>
      <c r="BG1612" s="30">
        <f t="shared" si="83"/>
        <v>0</v>
      </c>
      <c r="BH1612" s="30" t="str">
        <f t="shared" si="84"/>
        <v>n/a</v>
      </c>
      <c r="BI1612" s="31" t="b">
        <f t="shared" si="85"/>
        <v>0</v>
      </c>
    </row>
    <row r="1613" spans="1:61" x14ac:dyDescent="0.15">
      <c r="A1613" s="29"/>
      <c r="B1613" s="32"/>
      <c r="C1613" s="33"/>
      <c r="D1613" s="33"/>
      <c r="E1613" s="47"/>
      <c r="F1613" s="41"/>
      <c r="G1613" s="34"/>
      <c r="H1613" s="35"/>
      <c r="I1613" s="35"/>
      <c r="J1613" s="36"/>
      <c r="K1613" s="37"/>
      <c r="L1613" s="37"/>
      <c r="M1613" s="38"/>
      <c r="N1613" s="39"/>
      <c r="O1613" s="40"/>
      <c r="P1613" s="40"/>
      <c r="Q1613" s="34"/>
      <c r="R1613" s="34"/>
      <c r="S1613" s="41"/>
      <c r="T1613" s="36"/>
      <c r="U1613" s="36"/>
      <c r="V1613" s="42"/>
      <c r="W1613" s="42"/>
      <c r="X1613" s="42"/>
      <c r="Y1613" s="42"/>
      <c r="Z1613" s="36"/>
      <c r="AA1613" s="35"/>
      <c r="AB1613" s="48"/>
      <c r="AC1613" s="43"/>
      <c r="AD1613" s="44"/>
      <c r="AE1613" s="45"/>
      <c r="AF1613" s="36"/>
      <c r="AG1613" s="36"/>
      <c r="AH1613" s="36"/>
      <c r="AI1613" s="49"/>
      <c r="AJ1613" s="42"/>
      <c r="AK1613" s="113"/>
      <c r="AL1613" s="44"/>
      <c r="AM1613" s="46"/>
      <c r="AN1613" s="46"/>
      <c r="AO1613" s="46"/>
      <c r="AP1613" s="46"/>
      <c r="AQ1613" s="46"/>
      <c r="AR1613" s="46"/>
      <c r="BG1613" s="30">
        <f t="shared" si="83"/>
        <v>0</v>
      </c>
      <c r="BH1613" s="30" t="str">
        <f t="shared" si="84"/>
        <v>n/a</v>
      </c>
      <c r="BI1613" s="31" t="b">
        <f t="shared" si="85"/>
        <v>0</v>
      </c>
    </row>
    <row r="1614" spans="1:61" x14ac:dyDescent="0.15">
      <c r="A1614" s="29"/>
      <c r="B1614" s="32"/>
      <c r="C1614" s="33"/>
      <c r="D1614" s="33"/>
      <c r="E1614" s="47"/>
      <c r="F1614" s="41"/>
      <c r="G1614" s="34"/>
      <c r="H1614" s="35"/>
      <c r="I1614" s="35"/>
      <c r="J1614" s="36"/>
      <c r="K1614" s="37"/>
      <c r="L1614" s="37"/>
      <c r="M1614" s="38"/>
      <c r="N1614" s="39"/>
      <c r="O1614" s="40"/>
      <c r="P1614" s="40"/>
      <c r="Q1614" s="34"/>
      <c r="R1614" s="34"/>
      <c r="S1614" s="41"/>
      <c r="T1614" s="36"/>
      <c r="U1614" s="36"/>
      <c r="V1614" s="42"/>
      <c r="W1614" s="42"/>
      <c r="X1614" s="42"/>
      <c r="Y1614" s="42"/>
      <c r="Z1614" s="36"/>
      <c r="AA1614" s="35"/>
      <c r="AB1614" s="48"/>
      <c r="AC1614" s="43"/>
      <c r="AD1614" s="44"/>
      <c r="AE1614" s="45"/>
      <c r="AF1614" s="36"/>
      <c r="AG1614" s="36"/>
      <c r="AH1614" s="36"/>
      <c r="AI1614" s="49"/>
      <c r="AJ1614" s="42"/>
      <c r="AK1614" s="113"/>
      <c r="AL1614" s="44"/>
      <c r="AM1614" s="46"/>
      <c r="AN1614" s="46"/>
      <c r="AO1614" s="46"/>
      <c r="AP1614" s="46"/>
      <c r="AQ1614" s="46"/>
      <c r="AR1614" s="46"/>
      <c r="BG1614" s="30">
        <f t="shared" si="83"/>
        <v>0</v>
      </c>
      <c r="BH1614" s="30" t="str">
        <f t="shared" si="84"/>
        <v>n/a</v>
      </c>
      <c r="BI1614" s="31" t="b">
        <f t="shared" si="85"/>
        <v>0</v>
      </c>
    </row>
    <row r="1615" spans="1:61" x14ac:dyDescent="0.15">
      <c r="A1615" s="29"/>
      <c r="B1615" s="32"/>
      <c r="C1615" s="33"/>
      <c r="D1615" s="33"/>
      <c r="E1615" s="47"/>
      <c r="F1615" s="41"/>
      <c r="G1615" s="34"/>
      <c r="H1615" s="35"/>
      <c r="I1615" s="35"/>
      <c r="J1615" s="36"/>
      <c r="K1615" s="37"/>
      <c r="L1615" s="37"/>
      <c r="M1615" s="38"/>
      <c r="N1615" s="39"/>
      <c r="O1615" s="40"/>
      <c r="P1615" s="40"/>
      <c r="Q1615" s="34"/>
      <c r="R1615" s="34"/>
      <c r="S1615" s="41"/>
      <c r="T1615" s="36"/>
      <c r="U1615" s="36"/>
      <c r="V1615" s="42"/>
      <c r="W1615" s="42"/>
      <c r="X1615" s="42"/>
      <c r="Y1615" s="42"/>
      <c r="Z1615" s="36"/>
      <c r="AA1615" s="35"/>
      <c r="AB1615" s="48"/>
      <c r="AC1615" s="43"/>
      <c r="AD1615" s="44"/>
      <c r="AE1615" s="45"/>
      <c r="AF1615" s="36"/>
      <c r="AG1615" s="36"/>
      <c r="AH1615" s="36"/>
      <c r="AI1615" s="49"/>
      <c r="AJ1615" s="42"/>
      <c r="AK1615" s="113"/>
      <c r="AL1615" s="44"/>
      <c r="AM1615" s="46"/>
      <c r="AN1615" s="46"/>
      <c r="AO1615" s="46"/>
      <c r="AP1615" s="46"/>
      <c r="AQ1615" s="46"/>
      <c r="AR1615" s="46"/>
      <c r="BG1615" s="30">
        <f t="shared" si="83"/>
        <v>0</v>
      </c>
      <c r="BH1615" s="30" t="str">
        <f t="shared" si="84"/>
        <v>n/a</v>
      </c>
      <c r="BI1615" s="31" t="b">
        <f t="shared" si="85"/>
        <v>0</v>
      </c>
    </row>
    <row r="1616" spans="1:61" x14ac:dyDescent="0.15">
      <c r="A1616" s="29"/>
      <c r="B1616" s="32"/>
      <c r="C1616" s="33"/>
      <c r="D1616" s="33"/>
      <c r="E1616" s="47"/>
      <c r="F1616" s="41"/>
      <c r="G1616" s="34"/>
      <c r="H1616" s="35"/>
      <c r="I1616" s="35"/>
      <c r="J1616" s="36"/>
      <c r="K1616" s="37"/>
      <c r="L1616" s="37"/>
      <c r="M1616" s="38"/>
      <c r="N1616" s="39"/>
      <c r="O1616" s="40"/>
      <c r="P1616" s="40"/>
      <c r="Q1616" s="34"/>
      <c r="R1616" s="34"/>
      <c r="S1616" s="41"/>
      <c r="T1616" s="36"/>
      <c r="U1616" s="36"/>
      <c r="V1616" s="42"/>
      <c r="W1616" s="42"/>
      <c r="X1616" s="42"/>
      <c r="Y1616" s="42"/>
      <c r="Z1616" s="36"/>
      <c r="AA1616" s="35"/>
      <c r="AB1616" s="48"/>
      <c r="AC1616" s="43"/>
      <c r="AD1616" s="44"/>
      <c r="AE1616" s="45"/>
      <c r="AF1616" s="36"/>
      <c r="AG1616" s="36"/>
      <c r="AH1616" s="36"/>
      <c r="AI1616" s="49"/>
      <c r="AJ1616" s="42"/>
      <c r="AK1616" s="113"/>
      <c r="AL1616" s="44"/>
      <c r="AM1616" s="46"/>
      <c r="AN1616" s="46"/>
      <c r="AO1616" s="46"/>
      <c r="AP1616" s="46"/>
      <c r="AQ1616" s="46"/>
      <c r="AR1616" s="46"/>
      <c r="BG1616" s="30">
        <f t="shared" si="83"/>
        <v>0</v>
      </c>
      <c r="BH1616" s="30" t="str">
        <f t="shared" si="84"/>
        <v>n/a</v>
      </c>
      <c r="BI1616" s="31" t="b">
        <f t="shared" si="85"/>
        <v>0</v>
      </c>
    </row>
    <row r="1617" spans="1:61" x14ac:dyDescent="0.15">
      <c r="A1617" s="29"/>
      <c r="B1617" s="32"/>
      <c r="C1617" s="33"/>
      <c r="D1617" s="33"/>
      <c r="E1617" s="47"/>
      <c r="F1617" s="41"/>
      <c r="G1617" s="34"/>
      <c r="H1617" s="35"/>
      <c r="I1617" s="35"/>
      <c r="J1617" s="36"/>
      <c r="K1617" s="37"/>
      <c r="L1617" s="37"/>
      <c r="M1617" s="38"/>
      <c r="N1617" s="39"/>
      <c r="O1617" s="40"/>
      <c r="P1617" s="40"/>
      <c r="Q1617" s="34"/>
      <c r="R1617" s="34"/>
      <c r="S1617" s="41"/>
      <c r="T1617" s="36"/>
      <c r="U1617" s="36"/>
      <c r="V1617" s="42"/>
      <c r="W1617" s="42"/>
      <c r="X1617" s="42"/>
      <c r="Y1617" s="42"/>
      <c r="Z1617" s="36"/>
      <c r="AA1617" s="35"/>
      <c r="AB1617" s="48"/>
      <c r="AC1617" s="43"/>
      <c r="AD1617" s="44"/>
      <c r="AE1617" s="45"/>
      <c r="AF1617" s="36"/>
      <c r="AG1617" s="36"/>
      <c r="AH1617" s="36"/>
      <c r="AI1617" s="49"/>
      <c r="AJ1617" s="42"/>
      <c r="AK1617" s="113"/>
      <c r="AL1617" s="44"/>
      <c r="AM1617" s="46"/>
      <c r="AN1617" s="46"/>
      <c r="AO1617" s="46"/>
      <c r="AP1617" s="46"/>
      <c r="AQ1617" s="46"/>
      <c r="AR1617" s="46"/>
      <c r="BG1617" s="30">
        <f t="shared" si="83"/>
        <v>0</v>
      </c>
      <c r="BH1617" s="30" t="str">
        <f t="shared" si="84"/>
        <v>n/a</v>
      </c>
      <c r="BI1617" s="31" t="b">
        <f t="shared" si="85"/>
        <v>0</v>
      </c>
    </row>
    <row r="1618" spans="1:61" x14ac:dyDescent="0.15">
      <c r="A1618" s="29"/>
      <c r="B1618" s="32"/>
      <c r="C1618" s="33"/>
      <c r="D1618" s="33"/>
      <c r="E1618" s="47"/>
      <c r="F1618" s="41"/>
      <c r="G1618" s="34"/>
      <c r="H1618" s="35"/>
      <c r="I1618" s="35"/>
      <c r="J1618" s="36"/>
      <c r="K1618" s="37"/>
      <c r="L1618" s="37"/>
      <c r="M1618" s="38"/>
      <c r="N1618" s="39"/>
      <c r="O1618" s="40"/>
      <c r="P1618" s="40"/>
      <c r="Q1618" s="34"/>
      <c r="R1618" s="34"/>
      <c r="S1618" s="41"/>
      <c r="T1618" s="36"/>
      <c r="U1618" s="36"/>
      <c r="V1618" s="42"/>
      <c r="W1618" s="42"/>
      <c r="X1618" s="42"/>
      <c r="Y1618" s="42"/>
      <c r="Z1618" s="36"/>
      <c r="AA1618" s="35"/>
      <c r="AB1618" s="48"/>
      <c r="AC1618" s="43"/>
      <c r="AD1618" s="44"/>
      <c r="AE1618" s="45"/>
      <c r="AF1618" s="36"/>
      <c r="AG1618" s="36"/>
      <c r="AH1618" s="36"/>
      <c r="AI1618" s="49"/>
      <c r="AJ1618" s="42"/>
      <c r="AK1618" s="113"/>
      <c r="AL1618" s="44"/>
      <c r="AM1618" s="46"/>
      <c r="AN1618" s="46"/>
      <c r="AO1618" s="46"/>
      <c r="AP1618" s="46"/>
      <c r="AQ1618" s="46"/>
      <c r="AR1618" s="46"/>
      <c r="BG1618" s="30">
        <f t="shared" si="83"/>
        <v>0</v>
      </c>
      <c r="BH1618" s="30" t="str">
        <f t="shared" si="84"/>
        <v>n/a</v>
      </c>
      <c r="BI1618" s="31" t="b">
        <f t="shared" si="85"/>
        <v>0</v>
      </c>
    </row>
    <row r="1619" spans="1:61" x14ac:dyDescent="0.15">
      <c r="A1619" s="29"/>
      <c r="B1619" s="32"/>
      <c r="C1619" s="33"/>
      <c r="D1619" s="33"/>
      <c r="E1619" s="47"/>
      <c r="F1619" s="41"/>
      <c r="G1619" s="34"/>
      <c r="H1619" s="35"/>
      <c r="I1619" s="35"/>
      <c r="J1619" s="36"/>
      <c r="K1619" s="37"/>
      <c r="L1619" s="37"/>
      <c r="M1619" s="38"/>
      <c r="N1619" s="39"/>
      <c r="O1619" s="40"/>
      <c r="P1619" s="40"/>
      <c r="Q1619" s="34"/>
      <c r="R1619" s="34"/>
      <c r="S1619" s="41"/>
      <c r="T1619" s="36"/>
      <c r="U1619" s="36"/>
      <c r="V1619" s="42"/>
      <c r="W1619" s="42"/>
      <c r="X1619" s="42"/>
      <c r="Y1619" s="42"/>
      <c r="Z1619" s="36"/>
      <c r="AA1619" s="35"/>
      <c r="AB1619" s="48"/>
      <c r="AC1619" s="43"/>
      <c r="AD1619" s="44"/>
      <c r="AE1619" s="45"/>
      <c r="AF1619" s="36"/>
      <c r="AG1619" s="36"/>
      <c r="AH1619" s="36"/>
      <c r="AI1619" s="49"/>
      <c r="AJ1619" s="42"/>
      <c r="AK1619" s="113"/>
      <c r="AL1619" s="44"/>
      <c r="AM1619" s="46"/>
      <c r="AN1619" s="46"/>
      <c r="AO1619" s="46"/>
      <c r="AP1619" s="46"/>
      <c r="AQ1619" s="46"/>
      <c r="AR1619" s="46"/>
      <c r="BG1619" s="30">
        <f t="shared" si="83"/>
        <v>0</v>
      </c>
      <c r="BH1619" s="30" t="str">
        <f t="shared" si="84"/>
        <v>n/a</v>
      </c>
      <c r="BI1619" s="31" t="b">
        <f t="shared" si="85"/>
        <v>0</v>
      </c>
    </row>
    <row r="1620" spans="1:61" x14ac:dyDescent="0.15">
      <c r="A1620" s="29"/>
      <c r="B1620" s="32"/>
      <c r="C1620" s="33"/>
      <c r="D1620" s="33"/>
      <c r="E1620" s="47"/>
      <c r="F1620" s="41"/>
      <c r="G1620" s="34"/>
      <c r="H1620" s="35"/>
      <c r="I1620" s="35"/>
      <c r="J1620" s="36"/>
      <c r="K1620" s="37"/>
      <c r="L1620" s="37"/>
      <c r="M1620" s="38"/>
      <c r="N1620" s="39"/>
      <c r="O1620" s="40"/>
      <c r="P1620" s="40"/>
      <c r="Q1620" s="34"/>
      <c r="R1620" s="34"/>
      <c r="S1620" s="41"/>
      <c r="T1620" s="36"/>
      <c r="U1620" s="36"/>
      <c r="V1620" s="42"/>
      <c r="W1620" s="42"/>
      <c r="X1620" s="42"/>
      <c r="Y1620" s="42"/>
      <c r="Z1620" s="36"/>
      <c r="AA1620" s="35"/>
      <c r="AB1620" s="48"/>
      <c r="AC1620" s="43"/>
      <c r="AD1620" s="44"/>
      <c r="AE1620" s="45"/>
      <c r="AF1620" s="36"/>
      <c r="AG1620" s="36"/>
      <c r="AH1620" s="36"/>
      <c r="AI1620" s="49"/>
      <c r="AJ1620" s="42"/>
      <c r="AK1620" s="113"/>
      <c r="AL1620" s="44"/>
      <c r="AM1620" s="46"/>
      <c r="AN1620" s="46"/>
      <c r="AO1620" s="46"/>
      <c r="AP1620" s="46"/>
      <c r="AQ1620" s="46"/>
      <c r="AR1620" s="46"/>
      <c r="BG1620" s="30">
        <f t="shared" si="83"/>
        <v>0</v>
      </c>
      <c r="BH1620" s="30" t="str">
        <f t="shared" si="84"/>
        <v>n/a</v>
      </c>
      <c r="BI1620" s="31" t="b">
        <f t="shared" si="85"/>
        <v>0</v>
      </c>
    </row>
    <row r="1621" spans="1:61" x14ac:dyDescent="0.15">
      <c r="A1621" s="29"/>
      <c r="B1621" s="32"/>
      <c r="C1621" s="33"/>
      <c r="D1621" s="33"/>
      <c r="E1621" s="47"/>
      <c r="F1621" s="41"/>
      <c r="G1621" s="34"/>
      <c r="H1621" s="35"/>
      <c r="I1621" s="35"/>
      <c r="J1621" s="36"/>
      <c r="K1621" s="37"/>
      <c r="L1621" s="37"/>
      <c r="M1621" s="38"/>
      <c r="N1621" s="39"/>
      <c r="O1621" s="40"/>
      <c r="P1621" s="40"/>
      <c r="Q1621" s="34"/>
      <c r="R1621" s="34"/>
      <c r="S1621" s="41"/>
      <c r="T1621" s="36"/>
      <c r="U1621" s="36"/>
      <c r="V1621" s="42"/>
      <c r="W1621" s="42"/>
      <c r="X1621" s="42"/>
      <c r="Y1621" s="42"/>
      <c r="Z1621" s="36"/>
      <c r="AA1621" s="35"/>
      <c r="AB1621" s="48"/>
      <c r="AC1621" s="43"/>
      <c r="AD1621" s="44"/>
      <c r="AE1621" s="45"/>
      <c r="AF1621" s="36"/>
      <c r="AG1621" s="36"/>
      <c r="AH1621" s="36"/>
      <c r="AI1621" s="49"/>
      <c r="AJ1621" s="42"/>
      <c r="AK1621" s="113"/>
      <c r="AL1621" s="44"/>
      <c r="AM1621" s="46"/>
      <c r="AN1621" s="46"/>
      <c r="AO1621" s="46"/>
      <c r="AP1621" s="46"/>
      <c r="AQ1621" s="46"/>
      <c r="AR1621" s="46"/>
      <c r="BG1621" s="30">
        <f t="shared" si="83"/>
        <v>0</v>
      </c>
      <c r="BH1621" s="30" t="str">
        <f t="shared" si="84"/>
        <v>n/a</v>
      </c>
      <c r="BI1621" s="31" t="b">
        <f t="shared" si="85"/>
        <v>0</v>
      </c>
    </row>
    <row r="1622" spans="1:61" x14ac:dyDescent="0.15">
      <c r="A1622" s="29"/>
      <c r="B1622" s="32"/>
      <c r="C1622" s="33"/>
      <c r="D1622" s="33"/>
      <c r="E1622" s="47"/>
      <c r="F1622" s="41"/>
      <c r="G1622" s="34"/>
      <c r="H1622" s="35"/>
      <c r="I1622" s="35"/>
      <c r="J1622" s="36"/>
      <c r="K1622" s="37"/>
      <c r="L1622" s="37"/>
      <c r="M1622" s="38"/>
      <c r="N1622" s="39"/>
      <c r="O1622" s="40"/>
      <c r="P1622" s="40"/>
      <c r="Q1622" s="34"/>
      <c r="R1622" s="34"/>
      <c r="S1622" s="41"/>
      <c r="T1622" s="36"/>
      <c r="U1622" s="36"/>
      <c r="V1622" s="42"/>
      <c r="W1622" s="42"/>
      <c r="X1622" s="42"/>
      <c r="Y1622" s="42"/>
      <c r="Z1622" s="36"/>
      <c r="AA1622" s="35"/>
      <c r="AB1622" s="48"/>
      <c r="AC1622" s="43"/>
      <c r="AD1622" s="44"/>
      <c r="AE1622" s="45"/>
      <c r="AF1622" s="36"/>
      <c r="AG1622" s="36"/>
      <c r="AH1622" s="36"/>
      <c r="AI1622" s="49"/>
      <c r="AJ1622" s="42"/>
      <c r="AK1622" s="113"/>
      <c r="AL1622" s="44"/>
      <c r="AM1622" s="46"/>
      <c r="AN1622" s="46"/>
      <c r="AO1622" s="46"/>
      <c r="AP1622" s="46"/>
      <c r="AQ1622" s="46"/>
      <c r="AR1622" s="46"/>
      <c r="BG1622" s="30">
        <f t="shared" si="83"/>
        <v>0</v>
      </c>
      <c r="BH1622" s="30" t="str">
        <f t="shared" si="84"/>
        <v>n/a</v>
      </c>
      <c r="BI1622" s="31" t="b">
        <f t="shared" si="85"/>
        <v>0</v>
      </c>
    </row>
    <row r="1623" spans="1:61" x14ac:dyDescent="0.15">
      <c r="A1623" s="29"/>
      <c r="B1623" s="32"/>
      <c r="C1623" s="33"/>
      <c r="D1623" s="33"/>
      <c r="E1623" s="47"/>
      <c r="F1623" s="41"/>
      <c r="G1623" s="34"/>
      <c r="H1623" s="35"/>
      <c r="I1623" s="35"/>
      <c r="J1623" s="36"/>
      <c r="K1623" s="37"/>
      <c r="L1623" s="37"/>
      <c r="M1623" s="38"/>
      <c r="N1623" s="39"/>
      <c r="O1623" s="40"/>
      <c r="P1623" s="40"/>
      <c r="Q1623" s="34"/>
      <c r="R1623" s="34"/>
      <c r="S1623" s="41"/>
      <c r="T1623" s="36"/>
      <c r="U1623" s="36"/>
      <c r="V1623" s="42"/>
      <c r="W1623" s="42"/>
      <c r="X1623" s="42"/>
      <c r="Y1623" s="42"/>
      <c r="Z1623" s="36"/>
      <c r="AA1623" s="35"/>
      <c r="AB1623" s="48"/>
      <c r="AC1623" s="43"/>
      <c r="AD1623" s="44"/>
      <c r="AE1623" s="45"/>
      <c r="AF1623" s="36"/>
      <c r="AG1623" s="36"/>
      <c r="AH1623" s="36"/>
      <c r="AI1623" s="49"/>
      <c r="AJ1623" s="42"/>
      <c r="AK1623" s="113"/>
      <c r="AL1623" s="44"/>
      <c r="AM1623" s="46"/>
      <c r="AN1623" s="46"/>
      <c r="AO1623" s="46"/>
      <c r="AP1623" s="46"/>
      <c r="AQ1623" s="46"/>
      <c r="AR1623" s="46"/>
      <c r="BG1623" s="30">
        <f t="shared" si="83"/>
        <v>0</v>
      </c>
      <c r="BH1623" s="30" t="str">
        <f t="shared" si="84"/>
        <v>n/a</v>
      </c>
      <c r="BI1623" s="31" t="b">
        <f t="shared" si="85"/>
        <v>0</v>
      </c>
    </row>
    <row r="1624" spans="1:61" x14ac:dyDescent="0.15">
      <c r="A1624" s="29"/>
      <c r="B1624" s="32"/>
      <c r="C1624" s="33"/>
      <c r="D1624" s="33"/>
      <c r="E1624" s="47"/>
      <c r="F1624" s="41"/>
      <c r="G1624" s="34"/>
      <c r="H1624" s="35"/>
      <c r="I1624" s="35"/>
      <c r="J1624" s="36"/>
      <c r="K1624" s="37"/>
      <c r="L1624" s="37"/>
      <c r="M1624" s="38"/>
      <c r="N1624" s="39"/>
      <c r="O1624" s="40"/>
      <c r="P1624" s="40"/>
      <c r="Q1624" s="34"/>
      <c r="R1624" s="34"/>
      <c r="S1624" s="41"/>
      <c r="T1624" s="36"/>
      <c r="U1624" s="36"/>
      <c r="V1624" s="42"/>
      <c r="W1624" s="42"/>
      <c r="X1624" s="42"/>
      <c r="Y1624" s="42"/>
      <c r="Z1624" s="36"/>
      <c r="AA1624" s="35"/>
      <c r="AB1624" s="48"/>
      <c r="AC1624" s="43"/>
      <c r="AD1624" s="44"/>
      <c r="AE1624" s="45"/>
      <c r="AF1624" s="36"/>
      <c r="AG1624" s="36"/>
      <c r="AH1624" s="36"/>
      <c r="AI1624" s="49"/>
      <c r="AJ1624" s="42"/>
      <c r="AK1624" s="113"/>
      <c r="AL1624" s="44"/>
      <c r="AM1624" s="46"/>
      <c r="AN1624" s="46"/>
      <c r="AO1624" s="46"/>
      <c r="AP1624" s="46"/>
      <c r="AQ1624" s="46"/>
      <c r="AR1624" s="46"/>
      <c r="BG1624" s="30">
        <f t="shared" si="83"/>
        <v>0</v>
      </c>
      <c r="BH1624" s="30" t="str">
        <f t="shared" si="84"/>
        <v>n/a</v>
      </c>
      <c r="BI1624" s="31" t="b">
        <f t="shared" si="85"/>
        <v>0</v>
      </c>
    </row>
    <row r="1625" spans="1:61" x14ac:dyDescent="0.15">
      <c r="A1625" s="29"/>
      <c r="B1625" s="32"/>
      <c r="C1625" s="33"/>
      <c r="D1625" s="33"/>
      <c r="E1625" s="47"/>
      <c r="F1625" s="41"/>
      <c r="G1625" s="34"/>
      <c r="H1625" s="35"/>
      <c r="I1625" s="35"/>
      <c r="J1625" s="36"/>
      <c r="K1625" s="37"/>
      <c r="L1625" s="37"/>
      <c r="M1625" s="38"/>
      <c r="N1625" s="39"/>
      <c r="O1625" s="40"/>
      <c r="P1625" s="40"/>
      <c r="Q1625" s="34"/>
      <c r="R1625" s="34"/>
      <c r="S1625" s="41"/>
      <c r="T1625" s="36"/>
      <c r="U1625" s="36"/>
      <c r="V1625" s="42"/>
      <c r="W1625" s="42"/>
      <c r="X1625" s="42"/>
      <c r="Y1625" s="42"/>
      <c r="Z1625" s="36"/>
      <c r="AA1625" s="35"/>
      <c r="AB1625" s="48"/>
      <c r="AC1625" s="43"/>
      <c r="AD1625" s="44"/>
      <c r="AE1625" s="45"/>
      <c r="AF1625" s="36"/>
      <c r="AG1625" s="36"/>
      <c r="AH1625" s="36"/>
      <c r="AI1625" s="49"/>
      <c r="AJ1625" s="42"/>
      <c r="AK1625" s="113"/>
      <c r="AL1625" s="44"/>
      <c r="AM1625" s="46"/>
      <c r="AN1625" s="46"/>
      <c r="AO1625" s="46"/>
      <c r="AP1625" s="46"/>
      <c r="AQ1625" s="46"/>
      <c r="AR1625" s="46"/>
      <c r="BG1625" s="30">
        <f t="shared" si="83"/>
        <v>0</v>
      </c>
      <c r="BH1625" s="30" t="str">
        <f t="shared" si="84"/>
        <v>n/a</v>
      </c>
      <c r="BI1625" s="31" t="b">
        <f t="shared" si="85"/>
        <v>0</v>
      </c>
    </row>
    <row r="1626" spans="1:61" x14ac:dyDescent="0.15">
      <c r="A1626" s="29"/>
      <c r="B1626" s="32"/>
      <c r="C1626" s="33"/>
      <c r="D1626" s="33"/>
      <c r="E1626" s="47"/>
      <c r="F1626" s="41"/>
      <c r="G1626" s="34"/>
      <c r="H1626" s="35"/>
      <c r="I1626" s="35"/>
      <c r="J1626" s="36"/>
      <c r="K1626" s="37"/>
      <c r="L1626" s="37"/>
      <c r="M1626" s="38"/>
      <c r="N1626" s="39"/>
      <c r="O1626" s="40"/>
      <c r="P1626" s="40"/>
      <c r="Q1626" s="34"/>
      <c r="R1626" s="34"/>
      <c r="S1626" s="41"/>
      <c r="T1626" s="36"/>
      <c r="U1626" s="36"/>
      <c r="V1626" s="42"/>
      <c r="W1626" s="42"/>
      <c r="X1626" s="42"/>
      <c r="Y1626" s="42"/>
      <c r="Z1626" s="36"/>
      <c r="AA1626" s="35"/>
      <c r="AB1626" s="48"/>
      <c r="AC1626" s="43"/>
      <c r="AD1626" s="44"/>
      <c r="AE1626" s="45"/>
      <c r="AF1626" s="36"/>
      <c r="AG1626" s="36"/>
      <c r="AH1626" s="36"/>
      <c r="AI1626" s="49"/>
      <c r="AJ1626" s="42"/>
      <c r="AK1626" s="113"/>
      <c r="AL1626" s="44"/>
      <c r="AM1626" s="46"/>
      <c r="AN1626" s="46"/>
      <c r="AO1626" s="46"/>
      <c r="AP1626" s="46"/>
      <c r="AQ1626" s="46"/>
      <c r="AR1626" s="46"/>
      <c r="BG1626" s="30">
        <f t="shared" si="83"/>
        <v>0</v>
      </c>
      <c r="BH1626" s="30" t="str">
        <f t="shared" si="84"/>
        <v>n/a</v>
      </c>
      <c r="BI1626" s="31" t="b">
        <f t="shared" si="85"/>
        <v>0</v>
      </c>
    </row>
    <row r="1627" spans="1:61" x14ac:dyDescent="0.15">
      <c r="A1627" s="29"/>
      <c r="B1627" s="32"/>
      <c r="C1627" s="33"/>
      <c r="D1627" s="33"/>
      <c r="E1627" s="47"/>
      <c r="F1627" s="41"/>
      <c r="G1627" s="34"/>
      <c r="H1627" s="35"/>
      <c r="I1627" s="35"/>
      <c r="J1627" s="36"/>
      <c r="K1627" s="37"/>
      <c r="L1627" s="37"/>
      <c r="M1627" s="38"/>
      <c r="N1627" s="39"/>
      <c r="O1627" s="40"/>
      <c r="P1627" s="40"/>
      <c r="Q1627" s="34"/>
      <c r="R1627" s="34"/>
      <c r="S1627" s="41"/>
      <c r="T1627" s="36"/>
      <c r="U1627" s="36"/>
      <c r="V1627" s="42"/>
      <c r="W1627" s="42"/>
      <c r="X1627" s="42"/>
      <c r="Y1627" s="42"/>
      <c r="Z1627" s="36"/>
      <c r="AA1627" s="35"/>
      <c r="AB1627" s="48"/>
      <c r="AC1627" s="43"/>
      <c r="AD1627" s="44"/>
      <c r="AE1627" s="45"/>
      <c r="AF1627" s="36"/>
      <c r="AG1627" s="36"/>
      <c r="AH1627" s="36"/>
      <c r="AI1627" s="49"/>
      <c r="AJ1627" s="42"/>
      <c r="AK1627" s="113"/>
      <c r="AL1627" s="44"/>
      <c r="AM1627" s="46"/>
      <c r="AN1627" s="46"/>
      <c r="AO1627" s="46"/>
      <c r="AP1627" s="46"/>
      <c r="AQ1627" s="46"/>
      <c r="AR1627" s="46"/>
      <c r="BG1627" s="30">
        <f t="shared" si="83"/>
        <v>0</v>
      </c>
      <c r="BH1627" s="30" t="str">
        <f t="shared" si="84"/>
        <v>n/a</v>
      </c>
      <c r="BI1627" s="31" t="b">
        <f t="shared" si="85"/>
        <v>0</v>
      </c>
    </row>
    <row r="1628" spans="1:61" x14ac:dyDescent="0.15">
      <c r="A1628" s="29"/>
      <c r="B1628" s="32"/>
      <c r="C1628" s="33"/>
      <c r="D1628" s="33"/>
      <c r="E1628" s="47"/>
      <c r="F1628" s="41"/>
      <c r="G1628" s="34"/>
      <c r="H1628" s="35"/>
      <c r="I1628" s="35"/>
      <c r="J1628" s="36"/>
      <c r="K1628" s="37"/>
      <c r="L1628" s="37"/>
      <c r="M1628" s="38"/>
      <c r="N1628" s="39"/>
      <c r="O1628" s="40"/>
      <c r="P1628" s="40"/>
      <c r="Q1628" s="34"/>
      <c r="R1628" s="34"/>
      <c r="S1628" s="41"/>
      <c r="T1628" s="36"/>
      <c r="U1628" s="36"/>
      <c r="V1628" s="42"/>
      <c r="W1628" s="42"/>
      <c r="X1628" s="42"/>
      <c r="Y1628" s="42"/>
      <c r="Z1628" s="36"/>
      <c r="AA1628" s="35"/>
      <c r="AB1628" s="48"/>
      <c r="AC1628" s="43"/>
      <c r="AD1628" s="44"/>
      <c r="AE1628" s="45"/>
      <c r="AF1628" s="36"/>
      <c r="AG1628" s="36"/>
      <c r="AH1628" s="36"/>
      <c r="AI1628" s="49"/>
      <c r="AJ1628" s="42"/>
      <c r="AK1628" s="113"/>
      <c r="AL1628" s="44"/>
      <c r="AM1628" s="46"/>
      <c r="AN1628" s="46"/>
      <c r="AO1628" s="46"/>
      <c r="AP1628" s="46"/>
      <c r="AQ1628" s="46"/>
      <c r="AR1628" s="46"/>
      <c r="BG1628" s="30">
        <f t="shared" si="83"/>
        <v>0</v>
      </c>
      <c r="BH1628" s="30" t="str">
        <f t="shared" si="84"/>
        <v>n/a</v>
      </c>
      <c r="BI1628" s="31" t="b">
        <f t="shared" si="85"/>
        <v>0</v>
      </c>
    </row>
    <row r="1629" spans="1:61" x14ac:dyDescent="0.15">
      <c r="A1629" s="29"/>
      <c r="B1629" s="32"/>
      <c r="C1629" s="33"/>
      <c r="D1629" s="33"/>
      <c r="E1629" s="47"/>
      <c r="F1629" s="41"/>
      <c r="G1629" s="34"/>
      <c r="H1629" s="35"/>
      <c r="I1629" s="35"/>
      <c r="J1629" s="36"/>
      <c r="K1629" s="37"/>
      <c r="L1629" s="37"/>
      <c r="M1629" s="38"/>
      <c r="N1629" s="39"/>
      <c r="O1629" s="40"/>
      <c r="P1629" s="40"/>
      <c r="Q1629" s="34"/>
      <c r="R1629" s="34"/>
      <c r="S1629" s="41"/>
      <c r="T1629" s="36"/>
      <c r="U1629" s="36"/>
      <c r="V1629" s="42"/>
      <c r="W1629" s="42"/>
      <c r="X1629" s="42"/>
      <c r="Y1629" s="42"/>
      <c r="Z1629" s="36"/>
      <c r="AA1629" s="35"/>
      <c r="AB1629" s="48"/>
      <c r="AC1629" s="43"/>
      <c r="AD1629" s="44"/>
      <c r="AE1629" s="45"/>
      <c r="AF1629" s="36"/>
      <c r="AG1629" s="36"/>
      <c r="AH1629" s="36"/>
      <c r="AI1629" s="49"/>
      <c r="AJ1629" s="42"/>
      <c r="AK1629" s="113"/>
      <c r="AL1629" s="44"/>
      <c r="AM1629" s="46"/>
      <c r="AN1629" s="46"/>
      <c r="AO1629" s="46"/>
      <c r="AP1629" s="46"/>
      <c r="AQ1629" s="46"/>
      <c r="AR1629" s="46"/>
      <c r="BG1629" s="30">
        <f t="shared" si="83"/>
        <v>0</v>
      </c>
      <c r="BH1629" s="30" t="str">
        <f t="shared" si="84"/>
        <v>n/a</v>
      </c>
      <c r="BI1629" s="31" t="b">
        <f t="shared" si="85"/>
        <v>0</v>
      </c>
    </row>
    <row r="1630" spans="1:61" x14ac:dyDescent="0.15">
      <c r="A1630" s="29"/>
      <c r="B1630" s="32"/>
      <c r="C1630" s="33"/>
      <c r="D1630" s="33"/>
      <c r="E1630" s="47"/>
      <c r="F1630" s="41"/>
      <c r="G1630" s="34"/>
      <c r="H1630" s="35"/>
      <c r="I1630" s="35"/>
      <c r="J1630" s="36"/>
      <c r="K1630" s="37"/>
      <c r="L1630" s="37"/>
      <c r="M1630" s="38"/>
      <c r="N1630" s="39"/>
      <c r="O1630" s="40"/>
      <c r="P1630" s="40"/>
      <c r="Q1630" s="34"/>
      <c r="R1630" s="34"/>
      <c r="S1630" s="41"/>
      <c r="T1630" s="36"/>
      <c r="U1630" s="36"/>
      <c r="V1630" s="42"/>
      <c r="W1630" s="42"/>
      <c r="X1630" s="42"/>
      <c r="Y1630" s="42"/>
      <c r="Z1630" s="36"/>
      <c r="AA1630" s="35"/>
      <c r="AB1630" s="48"/>
      <c r="AC1630" s="43"/>
      <c r="AD1630" s="44"/>
      <c r="AE1630" s="45"/>
      <c r="AF1630" s="36"/>
      <c r="AG1630" s="36"/>
      <c r="AH1630" s="36"/>
      <c r="AI1630" s="49"/>
      <c r="AJ1630" s="42"/>
      <c r="AK1630" s="113"/>
      <c r="AL1630" s="44"/>
      <c r="AM1630" s="46"/>
      <c r="AN1630" s="46"/>
      <c r="AO1630" s="46"/>
      <c r="AP1630" s="46"/>
      <c r="AQ1630" s="46"/>
      <c r="AR1630" s="46"/>
      <c r="BG1630" s="30">
        <f t="shared" si="83"/>
        <v>0</v>
      </c>
      <c r="BH1630" s="30" t="str">
        <f t="shared" si="84"/>
        <v>n/a</v>
      </c>
      <c r="BI1630" s="31" t="b">
        <f t="shared" si="85"/>
        <v>0</v>
      </c>
    </row>
    <row r="1631" spans="1:61" x14ac:dyDescent="0.15">
      <c r="A1631" s="29"/>
      <c r="B1631" s="32"/>
      <c r="C1631" s="33"/>
      <c r="D1631" s="33"/>
      <c r="E1631" s="47"/>
      <c r="F1631" s="41"/>
      <c r="G1631" s="34"/>
      <c r="H1631" s="35"/>
      <c r="I1631" s="35"/>
      <c r="J1631" s="36"/>
      <c r="K1631" s="37"/>
      <c r="L1631" s="37"/>
      <c r="M1631" s="38"/>
      <c r="N1631" s="39"/>
      <c r="O1631" s="40"/>
      <c r="P1631" s="40"/>
      <c r="Q1631" s="34"/>
      <c r="R1631" s="34"/>
      <c r="S1631" s="41"/>
      <c r="T1631" s="36"/>
      <c r="U1631" s="36"/>
      <c r="V1631" s="42"/>
      <c r="W1631" s="42"/>
      <c r="X1631" s="42"/>
      <c r="Y1631" s="42"/>
      <c r="Z1631" s="36"/>
      <c r="AA1631" s="35"/>
      <c r="AB1631" s="48"/>
      <c r="AC1631" s="43"/>
      <c r="AD1631" s="44"/>
      <c r="AE1631" s="45"/>
      <c r="AF1631" s="36"/>
      <c r="AG1631" s="36"/>
      <c r="AH1631" s="36"/>
      <c r="AI1631" s="49"/>
      <c r="AJ1631" s="42"/>
      <c r="AK1631" s="113"/>
      <c r="AL1631" s="44"/>
      <c r="AM1631" s="46"/>
      <c r="AN1631" s="46"/>
      <c r="AO1631" s="46"/>
      <c r="AP1631" s="46"/>
      <c r="AQ1631" s="46"/>
      <c r="AR1631" s="46"/>
      <c r="BG1631" s="30">
        <f t="shared" si="83"/>
        <v>0</v>
      </c>
      <c r="BH1631" s="30" t="str">
        <f t="shared" si="84"/>
        <v>n/a</v>
      </c>
      <c r="BI1631" s="31" t="b">
        <f t="shared" si="85"/>
        <v>0</v>
      </c>
    </row>
    <row r="1632" spans="1:61" x14ac:dyDescent="0.15">
      <c r="A1632" s="29"/>
      <c r="B1632" s="32"/>
      <c r="C1632" s="33"/>
      <c r="D1632" s="33"/>
      <c r="E1632" s="47"/>
      <c r="F1632" s="41"/>
      <c r="G1632" s="34"/>
      <c r="H1632" s="35"/>
      <c r="I1632" s="35"/>
      <c r="J1632" s="36"/>
      <c r="K1632" s="37"/>
      <c r="L1632" s="37"/>
      <c r="M1632" s="38"/>
      <c r="N1632" s="39"/>
      <c r="O1632" s="40"/>
      <c r="P1632" s="40"/>
      <c r="Q1632" s="34"/>
      <c r="R1632" s="34"/>
      <c r="S1632" s="41"/>
      <c r="T1632" s="36"/>
      <c r="U1632" s="36"/>
      <c r="V1632" s="42"/>
      <c r="W1632" s="42"/>
      <c r="X1632" s="42"/>
      <c r="Y1632" s="42"/>
      <c r="Z1632" s="36"/>
      <c r="AA1632" s="35"/>
      <c r="AB1632" s="48"/>
      <c r="AC1632" s="43"/>
      <c r="AD1632" s="44"/>
      <c r="AE1632" s="45"/>
      <c r="AF1632" s="36"/>
      <c r="AG1632" s="36"/>
      <c r="AH1632" s="36"/>
      <c r="AI1632" s="49"/>
      <c r="AJ1632" s="42"/>
      <c r="AK1632" s="113"/>
      <c r="AL1632" s="44"/>
      <c r="AM1632" s="46"/>
      <c r="AN1632" s="46"/>
      <c r="AO1632" s="46"/>
      <c r="AP1632" s="46"/>
      <c r="AQ1632" s="46"/>
      <c r="AR1632" s="46"/>
      <c r="BG1632" s="30">
        <f t="shared" si="83"/>
        <v>0</v>
      </c>
      <c r="BH1632" s="30" t="str">
        <f t="shared" si="84"/>
        <v>n/a</v>
      </c>
      <c r="BI1632" s="31" t="b">
        <f t="shared" si="85"/>
        <v>0</v>
      </c>
    </row>
    <row r="1633" spans="1:61" x14ac:dyDescent="0.15">
      <c r="A1633" s="29"/>
      <c r="B1633" s="32"/>
      <c r="C1633" s="33"/>
      <c r="D1633" s="33"/>
      <c r="E1633" s="47"/>
      <c r="F1633" s="41"/>
      <c r="G1633" s="34"/>
      <c r="H1633" s="35"/>
      <c r="I1633" s="35"/>
      <c r="J1633" s="36"/>
      <c r="K1633" s="37"/>
      <c r="L1633" s="37"/>
      <c r="M1633" s="38"/>
      <c r="N1633" s="39"/>
      <c r="O1633" s="40"/>
      <c r="P1633" s="40"/>
      <c r="Q1633" s="34"/>
      <c r="R1633" s="34"/>
      <c r="S1633" s="41"/>
      <c r="T1633" s="36"/>
      <c r="U1633" s="36"/>
      <c r="V1633" s="42"/>
      <c r="W1633" s="42"/>
      <c r="X1633" s="42"/>
      <c r="Y1633" s="42"/>
      <c r="Z1633" s="36"/>
      <c r="AA1633" s="35"/>
      <c r="AB1633" s="48"/>
      <c r="AC1633" s="43"/>
      <c r="AD1633" s="44"/>
      <c r="AE1633" s="45"/>
      <c r="AF1633" s="36"/>
      <c r="AG1633" s="36"/>
      <c r="AH1633" s="36"/>
      <c r="AI1633" s="49"/>
      <c r="AJ1633" s="42"/>
      <c r="AK1633" s="113"/>
      <c r="AL1633" s="44"/>
      <c r="AM1633" s="46"/>
      <c r="AN1633" s="46"/>
      <c r="AO1633" s="46"/>
      <c r="AP1633" s="46"/>
      <c r="AQ1633" s="46"/>
      <c r="AR1633" s="46"/>
      <c r="BG1633" s="30">
        <f t="shared" si="83"/>
        <v>0</v>
      </c>
      <c r="BH1633" s="30" t="str">
        <f t="shared" si="84"/>
        <v>n/a</v>
      </c>
      <c r="BI1633" s="31" t="b">
        <f t="shared" si="85"/>
        <v>0</v>
      </c>
    </row>
    <row r="1634" spans="1:61" x14ac:dyDescent="0.15">
      <c r="A1634" s="29"/>
      <c r="B1634" s="32"/>
      <c r="C1634" s="33"/>
      <c r="D1634" s="33"/>
      <c r="E1634" s="47"/>
      <c r="F1634" s="41"/>
      <c r="G1634" s="34"/>
      <c r="H1634" s="35"/>
      <c r="I1634" s="35"/>
      <c r="J1634" s="36"/>
      <c r="K1634" s="37"/>
      <c r="L1634" s="37"/>
      <c r="M1634" s="38"/>
      <c r="N1634" s="39"/>
      <c r="O1634" s="40"/>
      <c r="P1634" s="40"/>
      <c r="Q1634" s="34"/>
      <c r="R1634" s="34"/>
      <c r="S1634" s="41"/>
      <c r="T1634" s="36"/>
      <c r="U1634" s="36"/>
      <c r="V1634" s="42"/>
      <c r="W1634" s="42"/>
      <c r="X1634" s="42"/>
      <c r="Y1634" s="42"/>
      <c r="Z1634" s="36"/>
      <c r="AA1634" s="35"/>
      <c r="AB1634" s="48"/>
      <c r="AC1634" s="43"/>
      <c r="AD1634" s="44"/>
      <c r="AE1634" s="45"/>
      <c r="AF1634" s="36"/>
      <c r="AG1634" s="36"/>
      <c r="AH1634" s="36"/>
      <c r="AI1634" s="49"/>
      <c r="AJ1634" s="42"/>
      <c r="AK1634" s="113"/>
      <c r="AL1634" s="44"/>
      <c r="AM1634" s="46"/>
      <c r="AN1634" s="46"/>
      <c r="AO1634" s="46"/>
      <c r="AP1634" s="46"/>
      <c r="AQ1634" s="46"/>
      <c r="AR1634" s="46"/>
      <c r="BG1634" s="30">
        <f t="shared" si="83"/>
        <v>0</v>
      </c>
      <c r="BH1634" s="30" t="str">
        <f t="shared" si="84"/>
        <v>n/a</v>
      </c>
      <c r="BI1634" s="31" t="b">
        <f t="shared" si="85"/>
        <v>0</v>
      </c>
    </row>
    <row r="1635" spans="1:61" x14ac:dyDescent="0.15">
      <c r="A1635" s="29"/>
      <c r="B1635" s="32"/>
      <c r="C1635" s="33"/>
      <c r="D1635" s="33"/>
      <c r="E1635" s="47"/>
      <c r="F1635" s="41"/>
      <c r="G1635" s="34"/>
      <c r="H1635" s="35"/>
      <c r="I1635" s="35"/>
      <c r="J1635" s="36"/>
      <c r="K1635" s="37"/>
      <c r="L1635" s="37"/>
      <c r="M1635" s="38"/>
      <c r="N1635" s="39"/>
      <c r="O1635" s="40"/>
      <c r="P1635" s="40"/>
      <c r="Q1635" s="34"/>
      <c r="R1635" s="34"/>
      <c r="S1635" s="41"/>
      <c r="T1635" s="36"/>
      <c r="U1635" s="36"/>
      <c r="V1635" s="42"/>
      <c r="W1635" s="42"/>
      <c r="X1635" s="42"/>
      <c r="Y1635" s="42"/>
      <c r="Z1635" s="36"/>
      <c r="AA1635" s="35"/>
      <c r="AB1635" s="48"/>
      <c r="AC1635" s="43"/>
      <c r="AD1635" s="44"/>
      <c r="AE1635" s="45"/>
      <c r="AF1635" s="36"/>
      <c r="AG1635" s="36"/>
      <c r="AH1635" s="36"/>
      <c r="AI1635" s="49"/>
      <c r="AJ1635" s="42"/>
      <c r="AK1635" s="113"/>
      <c r="AL1635" s="44"/>
      <c r="AM1635" s="46"/>
      <c r="AN1635" s="46"/>
      <c r="AO1635" s="46"/>
      <c r="AP1635" s="46"/>
      <c r="AQ1635" s="46"/>
      <c r="AR1635" s="46"/>
      <c r="BG1635" s="30">
        <f t="shared" si="83"/>
        <v>0</v>
      </c>
      <c r="BH1635" s="30" t="str">
        <f t="shared" si="84"/>
        <v>n/a</v>
      </c>
      <c r="BI1635" s="31" t="b">
        <f t="shared" si="85"/>
        <v>0</v>
      </c>
    </row>
    <row r="1636" spans="1:61" x14ac:dyDescent="0.15">
      <c r="A1636" s="29"/>
      <c r="B1636" s="32"/>
      <c r="C1636" s="33"/>
      <c r="D1636" s="33"/>
      <c r="E1636" s="47"/>
      <c r="F1636" s="41"/>
      <c r="G1636" s="34"/>
      <c r="H1636" s="35"/>
      <c r="I1636" s="35"/>
      <c r="J1636" s="36"/>
      <c r="K1636" s="37"/>
      <c r="L1636" s="37"/>
      <c r="M1636" s="38"/>
      <c r="N1636" s="39"/>
      <c r="O1636" s="40"/>
      <c r="P1636" s="40"/>
      <c r="Q1636" s="34"/>
      <c r="R1636" s="34"/>
      <c r="S1636" s="41"/>
      <c r="T1636" s="36"/>
      <c r="U1636" s="36"/>
      <c r="V1636" s="42"/>
      <c r="W1636" s="42"/>
      <c r="X1636" s="42"/>
      <c r="Y1636" s="42"/>
      <c r="Z1636" s="36"/>
      <c r="AA1636" s="35"/>
      <c r="AB1636" s="48"/>
      <c r="AC1636" s="43"/>
      <c r="AD1636" s="44"/>
      <c r="AE1636" s="45"/>
      <c r="AF1636" s="36"/>
      <c r="AG1636" s="36"/>
      <c r="AH1636" s="36"/>
      <c r="AI1636" s="49"/>
      <c r="AJ1636" s="42"/>
      <c r="AK1636" s="113"/>
      <c r="AL1636" s="44"/>
      <c r="AM1636" s="46"/>
      <c r="AN1636" s="46"/>
      <c r="AO1636" s="46"/>
      <c r="AP1636" s="46"/>
      <c r="AQ1636" s="46"/>
      <c r="AR1636" s="46"/>
      <c r="BG1636" s="30">
        <f t="shared" si="83"/>
        <v>0</v>
      </c>
      <c r="BH1636" s="30" t="str">
        <f t="shared" si="84"/>
        <v>n/a</v>
      </c>
      <c r="BI1636" s="31" t="b">
        <f t="shared" si="85"/>
        <v>0</v>
      </c>
    </row>
    <row r="1637" spans="1:61" x14ac:dyDescent="0.15">
      <c r="A1637" s="29"/>
      <c r="B1637" s="32"/>
      <c r="C1637" s="33"/>
      <c r="D1637" s="33"/>
      <c r="E1637" s="47"/>
      <c r="F1637" s="41"/>
      <c r="G1637" s="34"/>
      <c r="H1637" s="35"/>
      <c r="I1637" s="35"/>
      <c r="J1637" s="36"/>
      <c r="K1637" s="37"/>
      <c r="L1637" s="37"/>
      <c r="M1637" s="38"/>
      <c r="N1637" s="39"/>
      <c r="O1637" s="40"/>
      <c r="P1637" s="40"/>
      <c r="Q1637" s="34"/>
      <c r="R1637" s="34"/>
      <c r="S1637" s="41"/>
      <c r="T1637" s="36"/>
      <c r="U1637" s="36"/>
      <c r="V1637" s="42"/>
      <c r="W1637" s="42"/>
      <c r="X1637" s="42"/>
      <c r="Y1637" s="42"/>
      <c r="Z1637" s="36"/>
      <c r="AA1637" s="35"/>
      <c r="AB1637" s="48"/>
      <c r="AC1637" s="43"/>
      <c r="AD1637" s="44"/>
      <c r="AE1637" s="45"/>
      <c r="AF1637" s="36"/>
      <c r="AG1637" s="36"/>
      <c r="AH1637" s="36"/>
      <c r="AI1637" s="49"/>
      <c r="AJ1637" s="42"/>
      <c r="AK1637" s="113"/>
      <c r="AL1637" s="44"/>
      <c r="AM1637" s="46"/>
      <c r="AN1637" s="46"/>
      <c r="AO1637" s="46"/>
      <c r="AP1637" s="46"/>
      <c r="AQ1637" s="46"/>
      <c r="AR1637" s="46"/>
      <c r="BG1637" s="30">
        <f t="shared" si="83"/>
        <v>0</v>
      </c>
      <c r="BH1637" s="30" t="str">
        <f t="shared" si="84"/>
        <v>n/a</v>
      </c>
      <c r="BI1637" s="31" t="b">
        <f t="shared" si="85"/>
        <v>0</v>
      </c>
    </row>
    <row r="1638" spans="1:61" x14ac:dyDescent="0.15">
      <c r="A1638" s="29"/>
      <c r="B1638" s="32"/>
      <c r="C1638" s="33"/>
      <c r="D1638" s="33"/>
      <c r="E1638" s="47"/>
      <c r="F1638" s="41"/>
      <c r="G1638" s="34"/>
      <c r="H1638" s="35"/>
      <c r="I1638" s="35"/>
      <c r="J1638" s="36"/>
      <c r="K1638" s="37"/>
      <c r="L1638" s="37"/>
      <c r="M1638" s="38"/>
      <c r="N1638" s="39"/>
      <c r="O1638" s="40"/>
      <c r="P1638" s="40"/>
      <c r="Q1638" s="34"/>
      <c r="R1638" s="34"/>
      <c r="S1638" s="41"/>
      <c r="T1638" s="36"/>
      <c r="U1638" s="36"/>
      <c r="V1638" s="42"/>
      <c r="W1638" s="42"/>
      <c r="X1638" s="42"/>
      <c r="Y1638" s="42"/>
      <c r="Z1638" s="36"/>
      <c r="AA1638" s="35"/>
      <c r="AB1638" s="48"/>
      <c r="AC1638" s="43"/>
      <c r="AD1638" s="44"/>
      <c r="AE1638" s="45"/>
      <c r="AF1638" s="36"/>
      <c r="AG1638" s="36"/>
      <c r="AH1638" s="36"/>
      <c r="AI1638" s="49"/>
      <c r="AJ1638" s="42"/>
      <c r="AK1638" s="113"/>
      <c r="AL1638" s="44"/>
      <c r="AM1638" s="46"/>
      <c r="AN1638" s="46"/>
      <c r="AO1638" s="46"/>
      <c r="AP1638" s="46"/>
      <c r="AQ1638" s="46"/>
      <c r="AR1638" s="46"/>
      <c r="BG1638" s="30">
        <f t="shared" si="83"/>
        <v>0</v>
      </c>
      <c r="BH1638" s="30" t="str">
        <f t="shared" si="84"/>
        <v>n/a</v>
      </c>
      <c r="BI1638" s="31" t="b">
        <f t="shared" si="85"/>
        <v>0</v>
      </c>
    </row>
    <row r="1639" spans="1:61" x14ac:dyDescent="0.15">
      <c r="A1639" s="29"/>
      <c r="B1639" s="32"/>
      <c r="C1639" s="33"/>
      <c r="D1639" s="33"/>
      <c r="E1639" s="47"/>
      <c r="F1639" s="41"/>
      <c r="G1639" s="34"/>
      <c r="H1639" s="35"/>
      <c r="I1639" s="35"/>
      <c r="J1639" s="36"/>
      <c r="K1639" s="37"/>
      <c r="L1639" s="37"/>
      <c r="M1639" s="38"/>
      <c r="N1639" s="39"/>
      <c r="O1639" s="40"/>
      <c r="P1639" s="40"/>
      <c r="Q1639" s="34"/>
      <c r="R1639" s="34"/>
      <c r="S1639" s="41"/>
      <c r="T1639" s="36"/>
      <c r="U1639" s="36"/>
      <c r="V1639" s="42"/>
      <c r="W1639" s="42"/>
      <c r="X1639" s="42"/>
      <c r="Y1639" s="42"/>
      <c r="Z1639" s="36"/>
      <c r="AA1639" s="35"/>
      <c r="AB1639" s="48"/>
      <c r="AC1639" s="43"/>
      <c r="AD1639" s="44"/>
      <c r="AE1639" s="45"/>
      <c r="AF1639" s="36"/>
      <c r="AG1639" s="36"/>
      <c r="AH1639" s="36"/>
      <c r="AI1639" s="49"/>
      <c r="AJ1639" s="42"/>
      <c r="AK1639" s="113"/>
      <c r="AL1639" s="44"/>
      <c r="AM1639" s="46"/>
      <c r="AN1639" s="46"/>
      <c r="AO1639" s="46"/>
      <c r="AP1639" s="46"/>
      <c r="AQ1639" s="46"/>
      <c r="AR1639" s="46"/>
      <c r="BG1639" s="30">
        <f t="shared" si="83"/>
        <v>0</v>
      </c>
      <c r="BH1639" s="30" t="str">
        <f t="shared" si="84"/>
        <v>n/a</v>
      </c>
      <c r="BI1639" s="31" t="b">
        <f t="shared" si="85"/>
        <v>0</v>
      </c>
    </row>
    <row r="1640" spans="1:61" x14ac:dyDescent="0.15">
      <c r="A1640" s="29"/>
      <c r="B1640" s="32"/>
      <c r="C1640" s="33"/>
      <c r="D1640" s="33"/>
      <c r="E1640" s="47"/>
      <c r="F1640" s="41"/>
      <c r="G1640" s="34"/>
      <c r="H1640" s="35"/>
      <c r="I1640" s="35"/>
      <c r="J1640" s="36"/>
      <c r="K1640" s="37"/>
      <c r="L1640" s="37"/>
      <c r="M1640" s="38"/>
      <c r="N1640" s="39"/>
      <c r="O1640" s="40"/>
      <c r="P1640" s="40"/>
      <c r="Q1640" s="34"/>
      <c r="R1640" s="34"/>
      <c r="S1640" s="41"/>
      <c r="T1640" s="36"/>
      <c r="U1640" s="36"/>
      <c r="V1640" s="42"/>
      <c r="W1640" s="42"/>
      <c r="X1640" s="42"/>
      <c r="Y1640" s="42"/>
      <c r="Z1640" s="36"/>
      <c r="AA1640" s="35"/>
      <c r="AB1640" s="48"/>
      <c r="AC1640" s="43"/>
      <c r="AD1640" s="44"/>
      <c r="AE1640" s="45"/>
      <c r="AF1640" s="36"/>
      <c r="AG1640" s="36"/>
      <c r="AH1640" s="36"/>
      <c r="AI1640" s="49"/>
      <c r="AJ1640" s="42"/>
      <c r="AK1640" s="113"/>
      <c r="AL1640" s="44"/>
      <c r="AM1640" s="46"/>
      <c r="AN1640" s="46"/>
      <c r="AO1640" s="46"/>
      <c r="AP1640" s="46"/>
      <c r="AQ1640" s="46"/>
      <c r="AR1640" s="46"/>
      <c r="BG1640" s="30">
        <f t="shared" si="83"/>
        <v>0</v>
      </c>
      <c r="BH1640" s="30" t="str">
        <f t="shared" si="84"/>
        <v>n/a</v>
      </c>
      <c r="BI1640" s="31" t="b">
        <f t="shared" si="85"/>
        <v>0</v>
      </c>
    </row>
    <row r="1641" spans="1:61" x14ac:dyDescent="0.15">
      <c r="A1641" s="29"/>
      <c r="B1641" s="32"/>
      <c r="C1641" s="33"/>
      <c r="D1641" s="33"/>
      <c r="E1641" s="47"/>
      <c r="F1641" s="41"/>
      <c r="G1641" s="34"/>
      <c r="H1641" s="35"/>
      <c r="I1641" s="35"/>
      <c r="J1641" s="36"/>
      <c r="K1641" s="37"/>
      <c r="L1641" s="37"/>
      <c r="M1641" s="38"/>
      <c r="N1641" s="39"/>
      <c r="O1641" s="40"/>
      <c r="P1641" s="40"/>
      <c r="Q1641" s="34"/>
      <c r="R1641" s="34"/>
      <c r="S1641" s="41"/>
      <c r="T1641" s="36"/>
      <c r="U1641" s="36"/>
      <c r="V1641" s="42"/>
      <c r="W1641" s="42"/>
      <c r="X1641" s="42"/>
      <c r="Y1641" s="42"/>
      <c r="Z1641" s="36"/>
      <c r="AA1641" s="35"/>
      <c r="AB1641" s="48"/>
      <c r="AC1641" s="43"/>
      <c r="AD1641" s="44"/>
      <c r="AE1641" s="45"/>
      <c r="AF1641" s="36"/>
      <c r="AG1641" s="36"/>
      <c r="AH1641" s="36"/>
      <c r="AI1641" s="49"/>
      <c r="AJ1641" s="42"/>
      <c r="AK1641" s="113"/>
      <c r="AL1641" s="44"/>
      <c r="AM1641" s="46"/>
      <c r="AN1641" s="46"/>
      <c r="AO1641" s="46"/>
      <c r="AP1641" s="46"/>
      <c r="AQ1641" s="46"/>
      <c r="AR1641" s="46"/>
      <c r="BG1641" s="30">
        <f t="shared" si="83"/>
        <v>0</v>
      </c>
      <c r="BH1641" s="30" t="str">
        <f t="shared" si="84"/>
        <v>n/a</v>
      </c>
      <c r="BI1641" s="31" t="b">
        <f t="shared" si="85"/>
        <v>0</v>
      </c>
    </row>
    <row r="1642" spans="1:61" x14ac:dyDescent="0.15">
      <c r="A1642" s="29"/>
      <c r="B1642" s="32"/>
      <c r="C1642" s="33"/>
      <c r="D1642" s="33"/>
      <c r="E1642" s="47"/>
      <c r="F1642" s="41"/>
      <c r="G1642" s="34"/>
      <c r="H1642" s="35"/>
      <c r="I1642" s="35"/>
      <c r="J1642" s="36"/>
      <c r="K1642" s="37"/>
      <c r="L1642" s="37"/>
      <c r="M1642" s="38"/>
      <c r="N1642" s="39"/>
      <c r="O1642" s="40"/>
      <c r="P1642" s="40"/>
      <c r="Q1642" s="34"/>
      <c r="R1642" s="34"/>
      <c r="S1642" s="41"/>
      <c r="T1642" s="36"/>
      <c r="U1642" s="36"/>
      <c r="V1642" s="42"/>
      <c r="W1642" s="42"/>
      <c r="X1642" s="42"/>
      <c r="Y1642" s="42"/>
      <c r="Z1642" s="36"/>
      <c r="AA1642" s="35"/>
      <c r="AB1642" s="48"/>
      <c r="AC1642" s="43"/>
      <c r="AD1642" s="44"/>
      <c r="AE1642" s="45"/>
      <c r="AF1642" s="36"/>
      <c r="AG1642" s="36"/>
      <c r="AH1642" s="36"/>
      <c r="AI1642" s="49"/>
      <c r="AJ1642" s="42"/>
      <c r="AK1642" s="113"/>
      <c r="AL1642" s="44"/>
      <c r="AM1642" s="46"/>
      <c r="AN1642" s="46"/>
      <c r="AO1642" s="46"/>
      <c r="AP1642" s="46"/>
      <c r="AQ1642" s="46"/>
      <c r="AR1642" s="46"/>
      <c r="BG1642" s="30">
        <f t="shared" si="83"/>
        <v>0</v>
      </c>
      <c r="BH1642" s="30" t="str">
        <f t="shared" si="84"/>
        <v>n/a</v>
      </c>
      <c r="BI1642" s="31" t="b">
        <f t="shared" si="85"/>
        <v>0</v>
      </c>
    </row>
    <row r="1643" spans="1:61" x14ac:dyDescent="0.15">
      <c r="A1643" s="29"/>
      <c r="B1643" s="32"/>
      <c r="C1643" s="33"/>
      <c r="D1643" s="33"/>
      <c r="E1643" s="47"/>
      <c r="F1643" s="41"/>
      <c r="G1643" s="34"/>
      <c r="H1643" s="35"/>
      <c r="I1643" s="35"/>
      <c r="J1643" s="36"/>
      <c r="K1643" s="37"/>
      <c r="L1643" s="37"/>
      <c r="M1643" s="38"/>
      <c r="N1643" s="39"/>
      <c r="O1643" s="40"/>
      <c r="P1643" s="40"/>
      <c r="Q1643" s="34"/>
      <c r="R1643" s="34"/>
      <c r="S1643" s="41"/>
      <c r="T1643" s="36"/>
      <c r="U1643" s="36"/>
      <c r="V1643" s="42"/>
      <c r="W1643" s="42"/>
      <c r="X1643" s="42"/>
      <c r="Y1643" s="42"/>
      <c r="Z1643" s="36"/>
      <c r="AA1643" s="35"/>
      <c r="AB1643" s="48"/>
      <c r="AC1643" s="43"/>
      <c r="AD1643" s="44"/>
      <c r="AE1643" s="45"/>
      <c r="AF1643" s="36"/>
      <c r="AG1643" s="36"/>
      <c r="AH1643" s="36"/>
      <c r="AI1643" s="49"/>
      <c r="AJ1643" s="42"/>
      <c r="AK1643" s="113"/>
      <c r="AL1643" s="44"/>
      <c r="AM1643" s="46"/>
      <c r="AN1643" s="46"/>
      <c r="AO1643" s="46"/>
      <c r="AP1643" s="46"/>
      <c r="AQ1643" s="46"/>
      <c r="AR1643" s="46"/>
      <c r="BG1643" s="30">
        <f t="shared" si="83"/>
        <v>0</v>
      </c>
      <c r="BH1643" s="30" t="str">
        <f t="shared" si="84"/>
        <v>n/a</v>
      </c>
      <c r="BI1643" s="31" t="b">
        <f t="shared" si="85"/>
        <v>0</v>
      </c>
    </row>
    <row r="1644" spans="1:61" x14ac:dyDescent="0.15">
      <c r="A1644" s="29"/>
      <c r="B1644" s="32"/>
      <c r="C1644" s="33"/>
      <c r="D1644" s="33"/>
      <c r="E1644" s="47"/>
      <c r="F1644" s="41"/>
      <c r="G1644" s="34"/>
      <c r="H1644" s="35"/>
      <c r="I1644" s="35"/>
      <c r="J1644" s="36"/>
      <c r="K1644" s="37"/>
      <c r="L1644" s="37"/>
      <c r="M1644" s="38"/>
      <c r="N1644" s="39"/>
      <c r="O1644" s="40"/>
      <c r="P1644" s="40"/>
      <c r="Q1644" s="34"/>
      <c r="R1644" s="34"/>
      <c r="S1644" s="41"/>
      <c r="T1644" s="36"/>
      <c r="U1644" s="36"/>
      <c r="V1644" s="42"/>
      <c r="W1644" s="42"/>
      <c r="X1644" s="42"/>
      <c r="Y1644" s="42"/>
      <c r="Z1644" s="36"/>
      <c r="AA1644" s="35"/>
      <c r="AB1644" s="48"/>
      <c r="AC1644" s="43"/>
      <c r="AD1644" s="44"/>
      <c r="AE1644" s="45"/>
      <c r="AF1644" s="36"/>
      <c r="AG1644" s="36"/>
      <c r="AH1644" s="36"/>
      <c r="AI1644" s="49"/>
      <c r="AJ1644" s="42"/>
      <c r="AK1644" s="113"/>
      <c r="AL1644" s="44"/>
      <c r="AM1644" s="46"/>
      <c r="AN1644" s="46"/>
      <c r="AO1644" s="46"/>
      <c r="AP1644" s="46"/>
      <c r="AQ1644" s="46"/>
      <c r="AR1644" s="46"/>
      <c r="BG1644" s="30">
        <f t="shared" si="83"/>
        <v>0</v>
      </c>
      <c r="BH1644" s="30" t="str">
        <f t="shared" si="84"/>
        <v>n/a</v>
      </c>
      <c r="BI1644" s="31" t="b">
        <f t="shared" si="85"/>
        <v>0</v>
      </c>
    </row>
    <row r="1645" spans="1:61" x14ac:dyDescent="0.15">
      <c r="A1645" s="29"/>
      <c r="B1645" s="32"/>
      <c r="C1645" s="33"/>
      <c r="D1645" s="33"/>
      <c r="E1645" s="47"/>
      <c r="F1645" s="41"/>
      <c r="G1645" s="34"/>
      <c r="H1645" s="35"/>
      <c r="I1645" s="35"/>
      <c r="J1645" s="36"/>
      <c r="K1645" s="37"/>
      <c r="L1645" s="37"/>
      <c r="M1645" s="38"/>
      <c r="N1645" s="39"/>
      <c r="O1645" s="40"/>
      <c r="P1645" s="40"/>
      <c r="Q1645" s="34"/>
      <c r="R1645" s="34"/>
      <c r="S1645" s="41"/>
      <c r="T1645" s="36"/>
      <c r="U1645" s="36"/>
      <c r="V1645" s="42"/>
      <c r="W1645" s="42"/>
      <c r="X1645" s="42"/>
      <c r="Y1645" s="42"/>
      <c r="Z1645" s="36"/>
      <c r="AA1645" s="35"/>
      <c r="AB1645" s="48"/>
      <c r="AC1645" s="43"/>
      <c r="AD1645" s="44"/>
      <c r="AE1645" s="45"/>
      <c r="AF1645" s="36"/>
      <c r="AG1645" s="36"/>
      <c r="AH1645" s="36"/>
      <c r="AI1645" s="49"/>
      <c r="AJ1645" s="42"/>
      <c r="AK1645" s="113"/>
      <c r="AL1645" s="44"/>
      <c r="AM1645" s="46"/>
      <c r="AN1645" s="46"/>
      <c r="AO1645" s="46"/>
      <c r="AP1645" s="46"/>
      <c r="AQ1645" s="46"/>
      <c r="AR1645" s="46"/>
      <c r="BG1645" s="30">
        <f t="shared" si="83"/>
        <v>0</v>
      </c>
      <c r="BH1645" s="30" t="str">
        <f t="shared" si="84"/>
        <v>n/a</v>
      </c>
      <c r="BI1645" s="31" t="b">
        <f t="shared" si="85"/>
        <v>0</v>
      </c>
    </row>
    <row r="1646" spans="1:61" x14ac:dyDescent="0.15">
      <c r="A1646" s="29"/>
      <c r="B1646" s="32"/>
      <c r="C1646" s="33"/>
      <c r="D1646" s="33"/>
      <c r="E1646" s="47"/>
      <c r="F1646" s="41"/>
      <c r="G1646" s="34"/>
      <c r="H1646" s="35"/>
      <c r="I1646" s="35"/>
      <c r="J1646" s="36"/>
      <c r="K1646" s="37"/>
      <c r="L1646" s="37"/>
      <c r="M1646" s="38"/>
      <c r="N1646" s="39"/>
      <c r="O1646" s="40"/>
      <c r="P1646" s="40"/>
      <c r="Q1646" s="34"/>
      <c r="R1646" s="34"/>
      <c r="S1646" s="41"/>
      <c r="T1646" s="36"/>
      <c r="U1646" s="36"/>
      <c r="V1646" s="42"/>
      <c r="W1646" s="42"/>
      <c r="X1646" s="42"/>
      <c r="Y1646" s="42"/>
      <c r="Z1646" s="36"/>
      <c r="AA1646" s="35"/>
      <c r="AB1646" s="48"/>
      <c r="AC1646" s="43"/>
      <c r="AD1646" s="44"/>
      <c r="AE1646" s="45"/>
      <c r="AF1646" s="36"/>
      <c r="AG1646" s="36"/>
      <c r="AH1646" s="36"/>
      <c r="AI1646" s="49"/>
      <c r="AJ1646" s="42"/>
      <c r="AK1646" s="113"/>
      <c r="AL1646" s="44"/>
      <c r="AM1646" s="46"/>
      <c r="AN1646" s="46"/>
      <c r="AO1646" s="46"/>
      <c r="AP1646" s="46"/>
      <c r="AQ1646" s="46"/>
      <c r="AR1646" s="46"/>
      <c r="BG1646" s="30">
        <f t="shared" si="83"/>
        <v>0</v>
      </c>
      <c r="BH1646" s="30" t="str">
        <f t="shared" si="84"/>
        <v>n/a</v>
      </c>
      <c r="BI1646" s="31" t="b">
        <f t="shared" si="85"/>
        <v>0</v>
      </c>
    </row>
    <row r="1647" spans="1:61" x14ac:dyDescent="0.15">
      <c r="A1647" s="29"/>
      <c r="B1647" s="32"/>
      <c r="C1647" s="33"/>
      <c r="D1647" s="33"/>
      <c r="E1647" s="47"/>
      <c r="F1647" s="41"/>
      <c r="G1647" s="34"/>
      <c r="H1647" s="35"/>
      <c r="I1647" s="35"/>
      <c r="J1647" s="36"/>
      <c r="K1647" s="37"/>
      <c r="L1647" s="37"/>
      <c r="M1647" s="38"/>
      <c r="N1647" s="39"/>
      <c r="O1647" s="40"/>
      <c r="P1647" s="40"/>
      <c r="Q1647" s="34"/>
      <c r="R1647" s="34"/>
      <c r="S1647" s="41"/>
      <c r="T1647" s="36"/>
      <c r="U1647" s="36"/>
      <c r="V1647" s="42"/>
      <c r="W1647" s="42"/>
      <c r="X1647" s="42"/>
      <c r="Y1647" s="42"/>
      <c r="Z1647" s="36"/>
      <c r="AA1647" s="35"/>
      <c r="AB1647" s="48"/>
      <c r="AC1647" s="43"/>
      <c r="AD1647" s="44"/>
      <c r="AE1647" s="45"/>
      <c r="AF1647" s="36"/>
      <c r="AG1647" s="36"/>
      <c r="AH1647" s="36"/>
      <c r="AI1647" s="49"/>
      <c r="AJ1647" s="42"/>
      <c r="AK1647" s="113"/>
      <c r="AL1647" s="44"/>
      <c r="AM1647" s="46"/>
      <c r="AN1647" s="46"/>
      <c r="AO1647" s="46"/>
      <c r="AP1647" s="46"/>
      <c r="AQ1647" s="46"/>
      <c r="AR1647" s="46"/>
      <c r="BG1647" s="30">
        <f t="shared" si="83"/>
        <v>0</v>
      </c>
      <c r="BH1647" s="30" t="str">
        <f t="shared" si="84"/>
        <v>n/a</v>
      </c>
      <c r="BI1647" s="31" t="b">
        <f t="shared" si="85"/>
        <v>0</v>
      </c>
    </row>
    <row r="1648" spans="1:61" x14ac:dyDescent="0.15">
      <c r="A1648" s="29"/>
      <c r="B1648" s="32"/>
      <c r="C1648" s="33"/>
      <c r="D1648" s="33"/>
      <c r="E1648" s="47"/>
      <c r="F1648" s="41"/>
      <c r="G1648" s="34"/>
      <c r="H1648" s="35"/>
      <c r="I1648" s="35"/>
      <c r="J1648" s="36"/>
      <c r="K1648" s="37"/>
      <c r="L1648" s="37"/>
      <c r="M1648" s="38"/>
      <c r="N1648" s="39"/>
      <c r="O1648" s="40"/>
      <c r="P1648" s="40"/>
      <c r="Q1648" s="34"/>
      <c r="R1648" s="34"/>
      <c r="S1648" s="41"/>
      <c r="T1648" s="36"/>
      <c r="U1648" s="36"/>
      <c r="V1648" s="42"/>
      <c r="W1648" s="42"/>
      <c r="X1648" s="42"/>
      <c r="Y1648" s="42"/>
      <c r="Z1648" s="36"/>
      <c r="AA1648" s="35"/>
      <c r="AB1648" s="48"/>
      <c r="AC1648" s="43"/>
      <c r="AD1648" s="44"/>
      <c r="AE1648" s="45"/>
      <c r="AF1648" s="36"/>
      <c r="AG1648" s="36"/>
      <c r="AH1648" s="36"/>
      <c r="AI1648" s="49"/>
      <c r="AJ1648" s="42"/>
      <c r="AK1648" s="113"/>
      <c r="AL1648" s="44"/>
      <c r="AM1648" s="46"/>
      <c r="AN1648" s="46"/>
      <c r="AO1648" s="46"/>
      <c r="AP1648" s="46"/>
      <c r="AQ1648" s="46"/>
      <c r="AR1648" s="46"/>
      <c r="BG1648" s="30">
        <f t="shared" si="83"/>
        <v>0</v>
      </c>
      <c r="BH1648" s="30" t="str">
        <f t="shared" si="84"/>
        <v>n/a</v>
      </c>
      <c r="BI1648" s="31" t="b">
        <f t="shared" si="85"/>
        <v>0</v>
      </c>
    </row>
    <row r="1649" spans="1:61" x14ac:dyDescent="0.15">
      <c r="A1649" s="29"/>
      <c r="B1649" s="32"/>
      <c r="C1649" s="33"/>
      <c r="D1649" s="33"/>
      <c r="E1649" s="47"/>
      <c r="F1649" s="41"/>
      <c r="G1649" s="34"/>
      <c r="H1649" s="35"/>
      <c r="I1649" s="35"/>
      <c r="J1649" s="36"/>
      <c r="K1649" s="37"/>
      <c r="L1649" s="37"/>
      <c r="M1649" s="38"/>
      <c r="N1649" s="39"/>
      <c r="O1649" s="40"/>
      <c r="P1649" s="40"/>
      <c r="Q1649" s="34"/>
      <c r="R1649" s="34"/>
      <c r="S1649" s="41"/>
      <c r="T1649" s="36"/>
      <c r="U1649" s="36"/>
      <c r="V1649" s="42"/>
      <c r="W1649" s="42"/>
      <c r="X1649" s="42"/>
      <c r="Y1649" s="42"/>
      <c r="Z1649" s="36"/>
      <c r="AA1649" s="35"/>
      <c r="AB1649" s="48"/>
      <c r="AC1649" s="43"/>
      <c r="AD1649" s="44"/>
      <c r="AE1649" s="45"/>
      <c r="AF1649" s="36"/>
      <c r="AG1649" s="36"/>
      <c r="AH1649" s="36"/>
      <c r="AI1649" s="49"/>
      <c r="AJ1649" s="42"/>
      <c r="AK1649" s="113"/>
      <c r="AL1649" s="44"/>
      <c r="AM1649" s="46"/>
      <c r="AN1649" s="46"/>
      <c r="AO1649" s="46"/>
      <c r="AP1649" s="46"/>
      <c r="AQ1649" s="46"/>
      <c r="AR1649" s="46"/>
      <c r="BG1649" s="30">
        <f t="shared" ref="BG1649:BG1712" si="86">I1649-Q1649</f>
        <v>0</v>
      </c>
      <c r="BH1649" s="30" t="str">
        <f t="shared" ref="BH1649:BH1712" si="87">IF(O1649="HTM",365*5,IF(O1649="AFS",365*3,"n/a"))</f>
        <v>n/a</v>
      </c>
      <c r="BI1649" s="31" t="b">
        <f t="shared" si="85"/>
        <v>0</v>
      </c>
    </row>
    <row r="1650" spans="1:61" x14ac:dyDescent="0.15">
      <c r="A1650" s="29"/>
      <c r="B1650" s="32"/>
      <c r="C1650" s="33"/>
      <c r="D1650" s="33"/>
      <c r="E1650" s="47"/>
      <c r="F1650" s="41"/>
      <c r="G1650" s="34"/>
      <c r="H1650" s="35"/>
      <c r="I1650" s="35"/>
      <c r="J1650" s="36"/>
      <c r="K1650" s="37"/>
      <c r="L1650" s="37"/>
      <c r="M1650" s="38"/>
      <c r="N1650" s="39"/>
      <c r="O1650" s="40"/>
      <c r="P1650" s="40"/>
      <c r="Q1650" s="34"/>
      <c r="R1650" s="34"/>
      <c r="S1650" s="41"/>
      <c r="T1650" s="36"/>
      <c r="U1650" s="36"/>
      <c r="V1650" s="42"/>
      <c r="W1650" s="42"/>
      <c r="X1650" s="42"/>
      <c r="Y1650" s="42"/>
      <c r="Z1650" s="36"/>
      <c r="AA1650" s="35"/>
      <c r="AB1650" s="48"/>
      <c r="AC1650" s="43"/>
      <c r="AD1650" s="44"/>
      <c r="AE1650" s="45"/>
      <c r="AF1650" s="36"/>
      <c r="AG1650" s="36"/>
      <c r="AH1650" s="36"/>
      <c r="AI1650" s="49"/>
      <c r="AJ1650" s="42"/>
      <c r="AK1650" s="113"/>
      <c r="AL1650" s="44"/>
      <c r="AM1650" s="46"/>
      <c r="AN1650" s="46"/>
      <c r="AO1650" s="46"/>
      <c r="AP1650" s="46"/>
      <c r="AQ1650" s="46"/>
      <c r="AR1650" s="46"/>
      <c r="BG1650" s="30">
        <f t="shared" si="86"/>
        <v>0</v>
      </c>
      <c r="BH1650" s="30" t="str">
        <f t="shared" si="87"/>
        <v>n/a</v>
      </c>
      <c r="BI1650" s="31" t="b">
        <f t="shared" si="85"/>
        <v>0</v>
      </c>
    </row>
    <row r="1651" spans="1:61" x14ac:dyDescent="0.15">
      <c r="A1651" s="29"/>
      <c r="B1651" s="32"/>
      <c r="C1651" s="33"/>
      <c r="D1651" s="33"/>
      <c r="E1651" s="47"/>
      <c r="F1651" s="41"/>
      <c r="G1651" s="34"/>
      <c r="H1651" s="35"/>
      <c r="I1651" s="35"/>
      <c r="J1651" s="36"/>
      <c r="K1651" s="37"/>
      <c r="L1651" s="37"/>
      <c r="M1651" s="38"/>
      <c r="N1651" s="39"/>
      <c r="O1651" s="40"/>
      <c r="P1651" s="40"/>
      <c r="Q1651" s="34"/>
      <c r="R1651" s="34"/>
      <c r="S1651" s="41"/>
      <c r="T1651" s="36"/>
      <c r="U1651" s="36"/>
      <c r="V1651" s="42"/>
      <c r="W1651" s="42"/>
      <c r="X1651" s="42"/>
      <c r="Y1651" s="42"/>
      <c r="Z1651" s="36"/>
      <c r="AA1651" s="35"/>
      <c r="AB1651" s="48"/>
      <c r="AC1651" s="43"/>
      <c r="AD1651" s="44"/>
      <c r="AE1651" s="45"/>
      <c r="AF1651" s="36"/>
      <c r="AG1651" s="36"/>
      <c r="AH1651" s="36"/>
      <c r="AI1651" s="49"/>
      <c r="AJ1651" s="42"/>
      <c r="AK1651" s="113"/>
      <c r="AL1651" s="44"/>
      <c r="AM1651" s="46"/>
      <c r="AN1651" s="46"/>
      <c r="AO1651" s="46"/>
      <c r="AP1651" s="46"/>
      <c r="AQ1651" s="46"/>
      <c r="AR1651" s="46"/>
      <c r="BG1651" s="30">
        <f t="shared" si="86"/>
        <v>0</v>
      </c>
      <c r="BH1651" s="30" t="str">
        <f t="shared" si="87"/>
        <v>n/a</v>
      </c>
      <c r="BI1651" s="31" t="b">
        <f t="shared" ref="BI1651:BI1714" si="88">IF(BG1651&gt;BH1651,TRUE,FALSE)</f>
        <v>0</v>
      </c>
    </row>
    <row r="1652" spans="1:61" x14ac:dyDescent="0.15">
      <c r="A1652" s="29"/>
      <c r="B1652" s="32"/>
      <c r="C1652" s="33"/>
      <c r="D1652" s="33"/>
      <c r="E1652" s="47"/>
      <c r="F1652" s="41"/>
      <c r="G1652" s="34"/>
      <c r="H1652" s="35"/>
      <c r="I1652" s="35"/>
      <c r="J1652" s="36"/>
      <c r="K1652" s="37"/>
      <c r="L1652" s="37"/>
      <c r="M1652" s="38"/>
      <c r="N1652" s="39"/>
      <c r="O1652" s="40"/>
      <c r="P1652" s="40"/>
      <c r="Q1652" s="34"/>
      <c r="R1652" s="34"/>
      <c r="S1652" s="41"/>
      <c r="T1652" s="36"/>
      <c r="U1652" s="36"/>
      <c r="V1652" s="42"/>
      <c r="W1652" s="42"/>
      <c r="X1652" s="42"/>
      <c r="Y1652" s="42"/>
      <c r="Z1652" s="36"/>
      <c r="AA1652" s="35"/>
      <c r="AB1652" s="48"/>
      <c r="AC1652" s="43"/>
      <c r="AD1652" s="44"/>
      <c r="AE1652" s="45"/>
      <c r="AF1652" s="36"/>
      <c r="AG1652" s="36"/>
      <c r="AH1652" s="36"/>
      <c r="AI1652" s="49"/>
      <c r="AJ1652" s="42"/>
      <c r="AK1652" s="113"/>
      <c r="AL1652" s="44"/>
      <c r="AM1652" s="46"/>
      <c r="AN1652" s="46"/>
      <c r="AO1652" s="46"/>
      <c r="AP1652" s="46"/>
      <c r="AQ1652" s="46"/>
      <c r="AR1652" s="46"/>
      <c r="BG1652" s="30">
        <f t="shared" si="86"/>
        <v>0</v>
      </c>
      <c r="BH1652" s="30" t="str">
        <f t="shared" si="87"/>
        <v>n/a</v>
      </c>
      <c r="BI1652" s="31" t="b">
        <f t="shared" si="88"/>
        <v>0</v>
      </c>
    </row>
    <row r="1653" spans="1:61" x14ac:dyDescent="0.15">
      <c r="A1653" s="29"/>
      <c r="B1653" s="32"/>
      <c r="C1653" s="33"/>
      <c r="D1653" s="33"/>
      <c r="E1653" s="47"/>
      <c r="F1653" s="41"/>
      <c r="G1653" s="34"/>
      <c r="H1653" s="35"/>
      <c r="I1653" s="35"/>
      <c r="J1653" s="36"/>
      <c r="K1653" s="37"/>
      <c r="L1653" s="37"/>
      <c r="M1653" s="38"/>
      <c r="N1653" s="39"/>
      <c r="O1653" s="40"/>
      <c r="P1653" s="40"/>
      <c r="Q1653" s="34"/>
      <c r="R1653" s="34"/>
      <c r="S1653" s="41"/>
      <c r="T1653" s="36"/>
      <c r="U1653" s="36"/>
      <c r="V1653" s="42"/>
      <c r="W1653" s="42"/>
      <c r="X1653" s="42"/>
      <c r="Y1653" s="42"/>
      <c r="Z1653" s="36"/>
      <c r="AA1653" s="35"/>
      <c r="AB1653" s="48"/>
      <c r="AC1653" s="43"/>
      <c r="AD1653" s="44"/>
      <c r="AE1653" s="45"/>
      <c r="AF1653" s="36"/>
      <c r="AG1653" s="36"/>
      <c r="AH1653" s="36"/>
      <c r="AI1653" s="49"/>
      <c r="AJ1653" s="42"/>
      <c r="AK1653" s="113"/>
      <c r="AL1653" s="44"/>
      <c r="AM1653" s="46"/>
      <c r="AN1653" s="46"/>
      <c r="AO1653" s="46"/>
      <c r="AP1653" s="46"/>
      <c r="AQ1653" s="46"/>
      <c r="AR1653" s="46"/>
      <c r="BG1653" s="30">
        <f t="shared" si="86"/>
        <v>0</v>
      </c>
      <c r="BH1653" s="30" t="str">
        <f t="shared" si="87"/>
        <v>n/a</v>
      </c>
      <c r="BI1653" s="31" t="b">
        <f t="shared" si="88"/>
        <v>0</v>
      </c>
    </row>
    <row r="1654" spans="1:61" x14ac:dyDescent="0.15">
      <c r="A1654" s="29"/>
      <c r="B1654" s="32"/>
      <c r="C1654" s="33"/>
      <c r="D1654" s="33"/>
      <c r="E1654" s="47"/>
      <c r="F1654" s="41"/>
      <c r="G1654" s="34"/>
      <c r="H1654" s="35"/>
      <c r="I1654" s="35"/>
      <c r="J1654" s="36"/>
      <c r="K1654" s="37"/>
      <c r="L1654" s="37"/>
      <c r="M1654" s="38"/>
      <c r="N1654" s="39"/>
      <c r="O1654" s="40"/>
      <c r="P1654" s="40"/>
      <c r="Q1654" s="34"/>
      <c r="R1654" s="34"/>
      <c r="S1654" s="41"/>
      <c r="T1654" s="36"/>
      <c r="U1654" s="36"/>
      <c r="V1654" s="42"/>
      <c r="W1654" s="42"/>
      <c r="X1654" s="42"/>
      <c r="Y1654" s="42"/>
      <c r="Z1654" s="36"/>
      <c r="AA1654" s="35"/>
      <c r="AB1654" s="48"/>
      <c r="AC1654" s="43"/>
      <c r="AD1654" s="44"/>
      <c r="AE1654" s="45"/>
      <c r="AF1654" s="36"/>
      <c r="AG1654" s="36"/>
      <c r="AH1654" s="36"/>
      <c r="AI1654" s="49"/>
      <c r="AJ1654" s="42"/>
      <c r="AK1654" s="113"/>
      <c r="AL1654" s="44"/>
      <c r="AM1654" s="46"/>
      <c r="AN1654" s="46"/>
      <c r="AO1654" s="46"/>
      <c r="AP1654" s="46"/>
      <c r="AQ1654" s="46"/>
      <c r="AR1654" s="46"/>
      <c r="BG1654" s="30">
        <f t="shared" si="86"/>
        <v>0</v>
      </c>
      <c r="BH1654" s="30" t="str">
        <f t="shared" si="87"/>
        <v>n/a</v>
      </c>
      <c r="BI1654" s="31" t="b">
        <f t="shared" si="88"/>
        <v>0</v>
      </c>
    </row>
    <row r="1655" spans="1:61" x14ac:dyDescent="0.15">
      <c r="A1655" s="29"/>
      <c r="B1655" s="32"/>
      <c r="C1655" s="33"/>
      <c r="D1655" s="33"/>
      <c r="E1655" s="47"/>
      <c r="F1655" s="41"/>
      <c r="G1655" s="34"/>
      <c r="H1655" s="35"/>
      <c r="I1655" s="35"/>
      <c r="J1655" s="36"/>
      <c r="K1655" s="37"/>
      <c r="L1655" s="37"/>
      <c r="M1655" s="38"/>
      <c r="N1655" s="39"/>
      <c r="O1655" s="40"/>
      <c r="P1655" s="40"/>
      <c r="Q1655" s="34"/>
      <c r="R1655" s="34"/>
      <c r="S1655" s="41"/>
      <c r="T1655" s="36"/>
      <c r="U1655" s="36"/>
      <c r="V1655" s="42"/>
      <c r="W1655" s="42"/>
      <c r="X1655" s="42"/>
      <c r="Y1655" s="42"/>
      <c r="Z1655" s="36"/>
      <c r="AA1655" s="35"/>
      <c r="AB1655" s="48"/>
      <c r="AC1655" s="43"/>
      <c r="AD1655" s="44"/>
      <c r="AE1655" s="45"/>
      <c r="AF1655" s="36"/>
      <c r="AG1655" s="36"/>
      <c r="AH1655" s="36"/>
      <c r="AI1655" s="49"/>
      <c r="AJ1655" s="42"/>
      <c r="AK1655" s="113"/>
      <c r="AL1655" s="44"/>
      <c r="AM1655" s="46"/>
      <c r="AN1655" s="46"/>
      <c r="AO1655" s="46"/>
      <c r="AP1655" s="46"/>
      <c r="AQ1655" s="46"/>
      <c r="AR1655" s="46"/>
      <c r="BG1655" s="30">
        <f t="shared" si="86"/>
        <v>0</v>
      </c>
      <c r="BH1655" s="30" t="str">
        <f t="shared" si="87"/>
        <v>n/a</v>
      </c>
      <c r="BI1655" s="31" t="b">
        <f t="shared" si="88"/>
        <v>0</v>
      </c>
    </row>
    <row r="1656" spans="1:61" x14ac:dyDescent="0.15">
      <c r="A1656" s="29"/>
      <c r="B1656" s="32"/>
      <c r="C1656" s="33"/>
      <c r="D1656" s="33"/>
      <c r="E1656" s="47"/>
      <c r="F1656" s="41"/>
      <c r="G1656" s="34"/>
      <c r="H1656" s="35"/>
      <c r="I1656" s="35"/>
      <c r="J1656" s="36"/>
      <c r="K1656" s="37"/>
      <c r="L1656" s="37"/>
      <c r="M1656" s="38"/>
      <c r="N1656" s="39"/>
      <c r="O1656" s="40"/>
      <c r="P1656" s="40"/>
      <c r="Q1656" s="34"/>
      <c r="R1656" s="34"/>
      <c r="S1656" s="41"/>
      <c r="T1656" s="36"/>
      <c r="U1656" s="36"/>
      <c r="V1656" s="42"/>
      <c r="W1656" s="42"/>
      <c r="X1656" s="42"/>
      <c r="Y1656" s="42"/>
      <c r="Z1656" s="36"/>
      <c r="AA1656" s="35"/>
      <c r="AB1656" s="48"/>
      <c r="AC1656" s="43"/>
      <c r="AD1656" s="44"/>
      <c r="AE1656" s="45"/>
      <c r="AF1656" s="36"/>
      <c r="AG1656" s="36"/>
      <c r="AH1656" s="36"/>
      <c r="AI1656" s="49"/>
      <c r="AJ1656" s="42"/>
      <c r="AK1656" s="113"/>
      <c r="AL1656" s="44"/>
      <c r="AM1656" s="46"/>
      <c r="AN1656" s="46"/>
      <c r="AO1656" s="46"/>
      <c r="AP1656" s="46"/>
      <c r="AQ1656" s="46"/>
      <c r="AR1656" s="46"/>
      <c r="BG1656" s="30">
        <f t="shared" si="86"/>
        <v>0</v>
      </c>
      <c r="BH1656" s="30" t="str">
        <f t="shared" si="87"/>
        <v>n/a</v>
      </c>
      <c r="BI1656" s="31" t="b">
        <f t="shared" si="88"/>
        <v>0</v>
      </c>
    </row>
    <row r="1657" spans="1:61" x14ac:dyDescent="0.15">
      <c r="A1657" s="29"/>
      <c r="B1657" s="32"/>
      <c r="C1657" s="33"/>
      <c r="D1657" s="33"/>
      <c r="E1657" s="47"/>
      <c r="F1657" s="41"/>
      <c r="G1657" s="34"/>
      <c r="H1657" s="35"/>
      <c r="I1657" s="35"/>
      <c r="J1657" s="36"/>
      <c r="K1657" s="37"/>
      <c r="L1657" s="37"/>
      <c r="M1657" s="38"/>
      <c r="N1657" s="39"/>
      <c r="O1657" s="40"/>
      <c r="P1657" s="40"/>
      <c r="Q1657" s="34"/>
      <c r="R1657" s="34"/>
      <c r="S1657" s="41"/>
      <c r="T1657" s="36"/>
      <c r="U1657" s="36"/>
      <c r="V1657" s="42"/>
      <c r="W1657" s="42"/>
      <c r="X1657" s="42"/>
      <c r="Y1657" s="42"/>
      <c r="Z1657" s="36"/>
      <c r="AA1657" s="35"/>
      <c r="AB1657" s="48"/>
      <c r="AC1657" s="43"/>
      <c r="AD1657" s="44"/>
      <c r="AE1657" s="45"/>
      <c r="AF1657" s="36"/>
      <c r="AG1657" s="36"/>
      <c r="AH1657" s="36"/>
      <c r="AI1657" s="49"/>
      <c r="AJ1657" s="42"/>
      <c r="AK1657" s="113"/>
      <c r="AL1657" s="44"/>
      <c r="AM1657" s="46"/>
      <c r="AN1657" s="46"/>
      <c r="AO1657" s="46"/>
      <c r="AP1657" s="46"/>
      <c r="AQ1657" s="46"/>
      <c r="AR1657" s="46"/>
      <c r="BG1657" s="30">
        <f t="shared" si="86"/>
        <v>0</v>
      </c>
      <c r="BH1657" s="30" t="str">
        <f t="shared" si="87"/>
        <v>n/a</v>
      </c>
      <c r="BI1657" s="31" t="b">
        <f t="shared" si="88"/>
        <v>0</v>
      </c>
    </row>
    <row r="1658" spans="1:61" x14ac:dyDescent="0.15">
      <c r="A1658" s="29"/>
      <c r="B1658" s="32"/>
      <c r="C1658" s="33"/>
      <c r="D1658" s="33"/>
      <c r="E1658" s="47"/>
      <c r="F1658" s="41"/>
      <c r="G1658" s="34"/>
      <c r="H1658" s="35"/>
      <c r="I1658" s="35"/>
      <c r="J1658" s="36"/>
      <c r="K1658" s="37"/>
      <c r="L1658" s="37"/>
      <c r="M1658" s="38"/>
      <c r="N1658" s="39"/>
      <c r="O1658" s="40"/>
      <c r="P1658" s="40"/>
      <c r="Q1658" s="34"/>
      <c r="R1658" s="34"/>
      <c r="S1658" s="41"/>
      <c r="T1658" s="36"/>
      <c r="U1658" s="36"/>
      <c r="V1658" s="42"/>
      <c r="W1658" s="42"/>
      <c r="X1658" s="42"/>
      <c r="Y1658" s="42"/>
      <c r="Z1658" s="36"/>
      <c r="AA1658" s="35"/>
      <c r="AB1658" s="48"/>
      <c r="AC1658" s="43"/>
      <c r="AD1658" s="44"/>
      <c r="AE1658" s="45"/>
      <c r="AF1658" s="36"/>
      <c r="AG1658" s="36"/>
      <c r="AH1658" s="36"/>
      <c r="AI1658" s="49"/>
      <c r="AJ1658" s="42"/>
      <c r="AK1658" s="113"/>
      <c r="AL1658" s="44"/>
      <c r="AM1658" s="46"/>
      <c r="AN1658" s="46"/>
      <c r="AO1658" s="46"/>
      <c r="AP1658" s="46"/>
      <c r="AQ1658" s="46"/>
      <c r="AR1658" s="46"/>
      <c r="BG1658" s="30">
        <f t="shared" si="86"/>
        <v>0</v>
      </c>
      <c r="BH1658" s="30" t="str">
        <f t="shared" si="87"/>
        <v>n/a</v>
      </c>
      <c r="BI1658" s="31" t="b">
        <f t="shared" si="88"/>
        <v>0</v>
      </c>
    </row>
    <row r="1659" spans="1:61" x14ac:dyDescent="0.15">
      <c r="A1659" s="29"/>
      <c r="B1659" s="32"/>
      <c r="C1659" s="33"/>
      <c r="D1659" s="33"/>
      <c r="E1659" s="47"/>
      <c r="F1659" s="41"/>
      <c r="G1659" s="34"/>
      <c r="H1659" s="35"/>
      <c r="I1659" s="35"/>
      <c r="J1659" s="36"/>
      <c r="K1659" s="37"/>
      <c r="L1659" s="37"/>
      <c r="M1659" s="38"/>
      <c r="N1659" s="39"/>
      <c r="O1659" s="40"/>
      <c r="P1659" s="40"/>
      <c r="Q1659" s="34"/>
      <c r="R1659" s="34"/>
      <c r="S1659" s="41"/>
      <c r="T1659" s="36"/>
      <c r="U1659" s="36"/>
      <c r="V1659" s="42"/>
      <c r="W1659" s="42"/>
      <c r="X1659" s="42"/>
      <c r="Y1659" s="42"/>
      <c r="Z1659" s="36"/>
      <c r="AA1659" s="35"/>
      <c r="AB1659" s="48"/>
      <c r="AC1659" s="43"/>
      <c r="AD1659" s="44"/>
      <c r="AE1659" s="45"/>
      <c r="AF1659" s="36"/>
      <c r="AG1659" s="36"/>
      <c r="AH1659" s="36"/>
      <c r="AI1659" s="49"/>
      <c r="AJ1659" s="42"/>
      <c r="AK1659" s="113"/>
      <c r="AL1659" s="44"/>
      <c r="AM1659" s="46"/>
      <c r="AN1659" s="46"/>
      <c r="AO1659" s="46"/>
      <c r="AP1659" s="46"/>
      <c r="AQ1659" s="46"/>
      <c r="AR1659" s="46"/>
      <c r="BG1659" s="30">
        <f t="shared" si="86"/>
        <v>0</v>
      </c>
      <c r="BH1659" s="30" t="str">
        <f t="shared" si="87"/>
        <v>n/a</v>
      </c>
      <c r="BI1659" s="31" t="b">
        <f t="shared" si="88"/>
        <v>0</v>
      </c>
    </row>
    <row r="1660" spans="1:61" x14ac:dyDescent="0.15">
      <c r="A1660" s="29"/>
      <c r="B1660" s="32"/>
      <c r="C1660" s="33"/>
      <c r="D1660" s="33"/>
      <c r="E1660" s="47"/>
      <c r="F1660" s="41"/>
      <c r="G1660" s="34"/>
      <c r="H1660" s="35"/>
      <c r="I1660" s="35"/>
      <c r="J1660" s="36"/>
      <c r="K1660" s="37"/>
      <c r="L1660" s="37"/>
      <c r="M1660" s="38"/>
      <c r="N1660" s="39"/>
      <c r="O1660" s="40"/>
      <c r="P1660" s="40"/>
      <c r="Q1660" s="34"/>
      <c r="R1660" s="34"/>
      <c r="S1660" s="41"/>
      <c r="T1660" s="36"/>
      <c r="U1660" s="36"/>
      <c r="V1660" s="42"/>
      <c r="W1660" s="42"/>
      <c r="X1660" s="42"/>
      <c r="Y1660" s="42"/>
      <c r="Z1660" s="36"/>
      <c r="AA1660" s="35"/>
      <c r="AB1660" s="48"/>
      <c r="AC1660" s="43"/>
      <c r="AD1660" s="44"/>
      <c r="AE1660" s="45"/>
      <c r="AF1660" s="36"/>
      <c r="AG1660" s="36"/>
      <c r="AH1660" s="36"/>
      <c r="AI1660" s="49"/>
      <c r="AJ1660" s="42"/>
      <c r="AK1660" s="113"/>
      <c r="AL1660" s="44"/>
      <c r="AM1660" s="46"/>
      <c r="AN1660" s="46"/>
      <c r="AO1660" s="46"/>
      <c r="AP1660" s="46"/>
      <c r="AQ1660" s="46"/>
      <c r="AR1660" s="46"/>
      <c r="BG1660" s="30">
        <f t="shared" si="86"/>
        <v>0</v>
      </c>
      <c r="BH1660" s="30" t="str">
        <f t="shared" si="87"/>
        <v>n/a</v>
      </c>
      <c r="BI1660" s="31" t="b">
        <f t="shared" si="88"/>
        <v>0</v>
      </c>
    </row>
    <row r="1661" spans="1:61" x14ac:dyDescent="0.15">
      <c r="A1661" s="29"/>
      <c r="B1661" s="32"/>
      <c r="C1661" s="33"/>
      <c r="D1661" s="33"/>
      <c r="E1661" s="47"/>
      <c r="F1661" s="41"/>
      <c r="G1661" s="34"/>
      <c r="H1661" s="35"/>
      <c r="I1661" s="35"/>
      <c r="J1661" s="36"/>
      <c r="K1661" s="37"/>
      <c r="L1661" s="37"/>
      <c r="M1661" s="38"/>
      <c r="N1661" s="39"/>
      <c r="O1661" s="40"/>
      <c r="P1661" s="40"/>
      <c r="Q1661" s="34"/>
      <c r="R1661" s="34"/>
      <c r="S1661" s="41"/>
      <c r="T1661" s="36"/>
      <c r="U1661" s="36"/>
      <c r="V1661" s="42"/>
      <c r="W1661" s="42"/>
      <c r="X1661" s="42"/>
      <c r="Y1661" s="42"/>
      <c r="Z1661" s="36"/>
      <c r="AA1661" s="35"/>
      <c r="AB1661" s="48"/>
      <c r="AC1661" s="43"/>
      <c r="AD1661" s="44"/>
      <c r="AE1661" s="45"/>
      <c r="AF1661" s="36"/>
      <c r="AG1661" s="36"/>
      <c r="AH1661" s="36"/>
      <c r="AI1661" s="49"/>
      <c r="AJ1661" s="42"/>
      <c r="AK1661" s="113"/>
      <c r="AL1661" s="44"/>
      <c r="AM1661" s="46"/>
      <c r="AN1661" s="46"/>
      <c r="AO1661" s="46"/>
      <c r="AP1661" s="46"/>
      <c r="AQ1661" s="46"/>
      <c r="AR1661" s="46"/>
      <c r="BG1661" s="30">
        <f t="shared" si="86"/>
        <v>0</v>
      </c>
      <c r="BH1661" s="30" t="str">
        <f t="shared" si="87"/>
        <v>n/a</v>
      </c>
      <c r="BI1661" s="31" t="b">
        <f t="shared" si="88"/>
        <v>0</v>
      </c>
    </row>
    <row r="1662" spans="1:61" x14ac:dyDescent="0.15">
      <c r="A1662" s="29"/>
      <c r="B1662" s="32"/>
      <c r="C1662" s="33"/>
      <c r="D1662" s="33"/>
      <c r="E1662" s="47"/>
      <c r="F1662" s="41"/>
      <c r="G1662" s="34"/>
      <c r="H1662" s="35"/>
      <c r="I1662" s="35"/>
      <c r="J1662" s="36"/>
      <c r="K1662" s="37"/>
      <c r="L1662" s="37"/>
      <c r="M1662" s="38"/>
      <c r="N1662" s="39"/>
      <c r="O1662" s="40"/>
      <c r="P1662" s="40"/>
      <c r="Q1662" s="34"/>
      <c r="R1662" s="34"/>
      <c r="S1662" s="41"/>
      <c r="T1662" s="36"/>
      <c r="U1662" s="36"/>
      <c r="V1662" s="42"/>
      <c r="W1662" s="42"/>
      <c r="X1662" s="42"/>
      <c r="Y1662" s="42"/>
      <c r="Z1662" s="36"/>
      <c r="AA1662" s="35"/>
      <c r="AB1662" s="48"/>
      <c r="AC1662" s="43"/>
      <c r="AD1662" s="44"/>
      <c r="AE1662" s="45"/>
      <c r="AF1662" s="36"/>
      <c r="AG1662" s="36"/>
      <c r="AH1662" s="36"/>
      <c r="AI1662" s="49"/>
      <c r="AJ1662" s="42"/>
      <c r="AK1662" s="113"/>
      <c r="AL1662" s="44"/>
      <c r="AM1662" s="46"/>
      <c r="AN1662" s="46"/>
      <c r="AO1662" s="46"/>
      <c r="AP1662" s="46"/>
      <c r="AQ1662" s="46"/>
      <c r="AR1662" s="46"/>
      <c r="BG1662" s="30">
        <f t="shared" si="86"/>
        <v>0</v>
      </c>
      <c r="BH1662" s="30" t="str">
        <f t="shared" si="87"/>
        <v>n/a</v>
      </c>
      <c r="BI1662" s="31" t="b">
        <f t="shared" si="88"/>
        <v>0</v>
      </c>
    </row>
    <row r="1663" spans="1:61" x14ac:dyDescent="0.15">
      <c r="A1663" s="29"/>
      <c r="B1663" s="32"/>
      <c r="C1663" s="33"/>
      <c r="D1663" s="33"/>
      <c r="E1663" s="47"/>
      <c r="F1663" s="41"/>
      <c r="G1663" s="34"/>
      <c r="H1663" s="35"/>
      <c r="I1663" s="35"/>
      <c r="J1663" s="36"/>
      <c r="K1663" s="37"/>
      <c r="L1663" s="37"/>
      <c r="M1663" s="38"/>
      <c r="N1663" s="39"/>
      <c r="O1663" s="40"/>
      <c r="P1663" s="40"/>
      <c r="Q1663" s="34"/>
      <c r="R1663" s="34"/>
      <c r="S1663" s="41"/>
      <c r="T1663" s="36"/>
      <c r="U1663" s="36"/>
      <c r="V1663" s="42"/>
      <c r="W1663" s="42"/>
      <c r="X1663" s="42"/>
      <c r="Y1663" s="42"/>
      <c r="Z1663" s="36"/>
      <c r="AA1663" s="35"/>
      <c r="AB1663" s="48"/>
      <c r="AC1663" s="43"/>
      <c r="AD1663" s="44"/>
      <c r="AE1663" s="45"/>
      <c r="AF1663" s="36"/>
      <c r="AG1663" s="36"/>
      <c r="AH1663" s="36"/>
      <c r="AI1663" s="49"/>
      <c r="AJ1663" s="42"/>
      <c r="AK1663" s="113"/>
      <c r="AL1663" s="44"/>
      <c r="AM1663" s="46"/>
      <c r="AN1663" s="46"/>
      <c r="AO1663" s="46"/>
      <c r="AP1663" s="46"/>
      <c r="AQ1663" s="46"/>
      <c r="AR1663" s="46"/>
      <c r="BG1663" s="30">
        <f t="shared" si="86"/>
        <v>0</v>
      </c>
      <c r="BH1663" s="30" t="str">
        <f t="shared" si="87"/>
        <v>n/a</v>
      </c>
      <c r="BI1663" s="31" t="b">
        <f t="shared" si="88"/>
        <v>0</v>
      </c>
    </row>
    <row r="1664" spans="1:61" x14ac:dyDescent="0.15">
      <c r="A1664" s="29"/>
      <c r="B1664" s="32"/>
      <c r="C1664" s="33"/>
      <c r="D1664" s="33"/>
      <c r="E1664" s="47"/>
      <c r="F1664" s="41"/>
      <c r="G1664" s="34"/>
      <c r="H1664" s="35"/>
      <c r="I1664" s="35"/>
      <c r="J1664" s="36"/>
      <c r="K1664" s="37"/>
      <c r="L1664" s="37"/>
      <c r="M1664" s="38"/>
      <c r="N1664" s="39"/>
      <c r="O1664" s="40"/>
      <c r="P1664" s="40"/>
      <c r="Q1664" s="34"/>
      <c r="R1664" s="34"/>
      <c r="S1664" s="41"/>
      <c r="T1664" s="36"/>
      <c r="U1664" s="36"/>
      <c r="V1664" s="42"/>
      <c r="W1664" s="42"/>
      <c r="X1664" s="42"/>
      <c r="Y1664" s="42"/>
      <c r="Z1664" s="36"/>
      <c r="AA1664" s="35"/>
      <c r="AB1664" s="48"/>
      <c r="AC1664" s="43"/>
      <c r="AD1664" s="44"/>
      <c r="AE1664" s="45"/>
      <c r="AF1664" s="36"/>
      <c r="AG1664" s="36"/>
      <c r="AH1664" s="36"/>
      <c r="AI1664" s="49"/>
      <c r="AJ1664" s="42"/>
      <c r="AK1664" s="113"/>
      <c r="AL1664" s="44"/>
      <c r="AM1664" s="46"/>
      <c r="AN1664" s="46"/>
      <c r="AO1664" s="46"/>
      <c r="AP1664" s="46"/>
      <c r="AQ1664" s="46"/>
      <c r="AR1664" s="46"/>
      <c r="BG1664" s="30">
        <f t="shared" si="86"/>
        <v>0</v>
      </c>
      <c r="BH1664" s="30" t="str">
        <f t="shared" si="87"/>
        <v>n/a</v>
      </c>
      <c r="BI1664" s="31" t="b">
        <f t="shared" si="88"/>
        <v>0</v>
      </c>
    </row>
    <row r="1665" spans="1:61" x14ac:dyDescent="0.15">
      <c r="A1665" s="29"/>
      <c r="B1665" s="32"/>
      <c r="C1665" s="33"/>
      <c r="D1665" s="33"/>
      <c r="E1665" s="47"/>
      <c r="F1665" s="41"/>
      <c r="G1665" s="34"/>
      <c r="H1665" s="35"/>
      <c r="I1665" s="35"/>
      <c r="J1665" s="36"/>
      <c r="K1665" s="37"/>
      <c r="L1665" s="37"/>
      <c r="M1665" s="38"/>
      <c r="N1665" s="39"/>
      <c r="O1665" s="40"/>
      <c r="P1665" s="40"/>
      <c r="Q1665" s="34"/>
      <c r="R1665" s="34"/>
      <c r="S1665" s="41"/>
      <c r="T1665" s="36"/>
      <c r="U1665" s="36"/>
      <c r="V1665" s="42"/>
      <c r="W1665" s="42"/>
      <c r="X1665" s="42"/>
      <c r="Y1665" s="42"/>
      <c r="Z1665" s="36"/>
      <c r="AA1665" s="35"/>
      <c r="AB1665" s="48"/>
      <c r="AC1665" s="43"/>
      <c r="AD1665" s="44"/>
      <c r="AE1665" s="45"/>
      <c r="AF1665" s="36"/>
      <c r="AG1665" s="36"/>
      <c r="AH1665" s="36"/>
      <c r="AI1665" s="49"/>
      <c r="AJ1665" s="42"/>
      <c r="AK1665" s="113"/>
      <c r="AL1665" s="44"/>
      <c r="AM1665" s="46"/>
      <c r="AN1665" s="46"/>
      <c r="AO1665" s="46"/>
      <c r="AP1665" s="46"/>
      <c r="AQ1665" s="46"/>
      <c r="AR1665" s="46"/>
      <c r="BG1665" s="30">
        <f t="shared" si="86"/>
        <v>0</v>
      </c>
      <c r="BH1665" s="30" t="str">
        <f t="shared" si="87"/>
        <v>n/a</v>
      </c>
      <c r="BI1665" s="31" t="b">
        <f t="shared" si="88"/>
        <v>0</v>
      </c>
    </row>
    <row r="1666" spans="1:61" x14ac:dyDescent="0.15">
      <c r="A1666" s="29"/>
      <c r="B1666" s="32"/>
      <c r="C1666" s="33"/>
      <c r="D1666" s="33"/>
      <c r="E1666" s="47"/>
      <c r="F1666" s="41"/>
      <c r="G1666" s="34"/>
      <c r="H1666" s="35"/>
      <c r="I1666" s="35"/>
      <c r="J1666" s="36"/>
      <c r="K1666" s="37"/>
      <c r="L1666" s="37"/>
      <c r="M1666" s="38"/>
      <c r="N1666" s="39"/>
      <c r="O1666" s="40"/>
      <c r="P1666" s="40"/>
      <c r="Q1666" s="34"/>
      <c r="R1666" s="34"/>
      <c r="S1666" s="41"/>
      <c r="T1666" s="36"/>
      <c r="U1666" s="36"/>
      <c r="V1666" s="42"/>
      <c r="W1666" s="42"/>
      <c r="X1666" s="42"/>
      <c r="Y1666" s="42"/>
      <c r="Z1666" s="36"/>
      <c r="AA1666" s="35"/>
      <c r="AB1666" s="48"/>
      <c r="AC1666" s="43"/>
      <c r="AD1666" s="44"/>
      <c r="AE1666" s="45"/>
      <c r="AF1666" s="36"/>
      <c r="AG1666" s="36"/>
      <c r="AH1666" s="36"/>
      <c r="AI1666" s="49"/>
      <c r="AJ1666" s="42"/>
      <c r="AK1666" s="113"/>
      <c r="AL1666" s="44"/>
      <c r="AM1666" s="46"/>
      <c r="AN1666" s="46"/>
      <c r="AO1666" s="46"/>
      <c r="AP1666" s="46"/>
      <c r="AQ1666" s="46"/>
      <c r="AR1666" s="46"/>
      <c r="BG1666" s="30">
        <f t="shared" si="86"/>
        <v>0</v>
      </c>
      <c r="BH1666" s="30" t="str">
        <f t="shared" si="87"/>
        <v>n/a</v>
      </c>
      <c r="BI1666" s="31" t="b">
        <f t="shared" si="88"/>
        <v>0</v>
      </c>
    </row>
    <row r="1667" spans="1:61" x14ac:dyDescent="0.15">
      <c r="A1667" s="29"/>
      <c r="B1667" s="32"/>
      <c r="C1667" s="33"/>
      <c r="D1667" s="33"/>
      <c r="E1667" s="47"/>
      <c r="F1667" s="41"/>
      <c r="G1667" s="34"/>
      <c r="H1667" s="35"/>
      <c r="I1667" s="35"/>
      <c r="J1667" s="36"/>
      <c r="K1667" s="37"/>
      <c r="L1667" s="37"/>
      <c r="M1667" s="38"/>
      <c r="N1667" s="39"/>
      <c r="O1667" s="40"/>
      <c r="P1667" s="40"/>
      <c r="Q1667" s="34"/>
      <c r="R1667" s="34"/>
      <c r="S1667" s="41"/>
      <c r="T1667" s="36"/>
      <c r="U1667" s="36"/>
      <c r="V1667" s="42"/>
      <c r="W1667" s="42"/>
      <c r="X1667" s="42"/>
      <c r="Y1667" s="42"/>
      <c r="Z1667" s="36"/>
      <c r="AA1667" s="35"/>
      <c r="AB1667" s="48"/>
      <c r="AC1667" s="43"/>
      <c r="AD1667" s="44"/>
      <c r="AE1667" s="45"/>
      <c r="AF1667" s="36"/>
      <c r="AG1667" s="36"/>
      <c r="AH1667" s="36"/>
      <c r="AI1667" s="49"/>
      <c r="AJ1667" s="42"/>
      <c r="AK1667" s="113"/>
      <c r="AL1667" s="44"/>
      <c r="AM1667" s="46"/>
      <c r="AN1667" s="46"/>
      <c r="AO1667" s="46"/>
      <c r="AP1667" s="46"/>
      <c r="AQ1667" s="46"/>
      <c r="AR1667" s="46"/>
      <c r="BG1667" s="30">
        <f t="shared" si="86"/>
        <v>0</v>
      </c>
      <c r="BH1667" s="30" t="str">
        <f t="shared" si="87"/>
        <v>n/a</v>
      </c>
      <c r="BI1667" s="31" t="b">
        <f t="shared" si="88"/>
        <v>0</v>
      </c>
    </row>
    <row r="1668" spans="1:61" x14ac:dyDescent="0.15">
      <c r="A1668" s="29"/>
      <c r="B1668" s="32"/>
      <c r="C1668" s="33"/>
      <c r="D1668" s="33"/>
      <c r="E1668" s="47"/>
      <c r="F1668" s="41"/>
      <c r="G1668" s="34"/>
      <c r="H1668" s="35"/>
      <c r="I1668" s="35"/>
      <c r="J1668" s="36"/>
      <c r="K1668" s="37"/>
      <c r="L1668" s="37"/>
      <c r="M1668" s="38"/>
      <c r="N1668" s="39"/>
      <c r="O1668" s="40"/>
      <c r="P1668" s="40"/>
      <c r="Q1668" s="34"/>
      <c r="R1668" s="34"/>
      <c r="S1668" s="41"/>
      <c r="T1668" s="36"/>
      <c r="U1668" s="36"/>
      <c r="V1668" s="42"/>
      <c r="W1668" s="42"/>
      <c r="X1668" s="42"/>
      <c r="Y1668" s="42"/>
      <c r="Z1668" s="36"/>
      <c r="AA1668" s="35"/>
      <c r="AB1668" s="48"/>
      <c r="AC1668" s="43"/>
      <c r="AD1668" s="44"/>
      <c r="AE1668" s="45"/>
      <c r="AF1668" s="36"/>
      <c r="AG1668" s="36"/>
      <c r="AH1668" s="36"/>
      <c r="AI1668" s="49"/>
      <c r="AJ1668" s="42"/>
      <c r="AK1668" s="113"/>
      <c r="AL1668" s="44"/>
      <c r="AM1668" s="46"/>
      <c r="AN1668" s="46"/>
      <c r="AO1668" s="46"/>
      <c r="AP1668" s="46"/>
      <c r="AQ1668" s="46"/>
      <c r="AR1668" s="46"/>
      <c r="BG1668" s="30">
        <f t="shared" si="86"/>
        <v>0</v>
      </c>
      <c r="BH1668" s="30" t="str">
        <f t="shared" si="87"/>
        <v>n/a</v>
      </c>
      <c r="BI1668" s="31" t="b">
        <f t="shared" si="88"/>
        <v>0</v>
      </c>
    </row>
    <row r="1669" spans="1:61" x14ac:dyDescent="0.15">
      <c r="A1669" s="29"/>
      <c r="B1669" s="32"/>
      <c r="C1669" s="33"/>
      <c r="D1669" s="33"/>
      <c r="E1669" s="47"/>
      <c r="F1669" s="41"/>
      <c r="G1669" s="34"/>
      <c r="H1669" s="35"/>
      <c r="I1669" s="35"/>
      <c r="J1669" s="36"/>
      <c r="K1669" s="37"/>
      <c r="L1669" s="37"/>
      <c r="M1669" s="38"/>
      <c r="N1669" s="39"/>
      <c r="O1669" s="40"/>
      <c r="P1669" s="40"/>
      <c r="Q1669" s="34"/>
      <c r="R1669" s="34"/>
      <c r="S1669" s="41"/>
      <c r="T1669" s="36"/>
      <c r="U1669" s="36"/>
      <c r="V1669" s="42"/>
      <c r="W1669" s="42"/>
      <c r="X1669" s="42"/>
      <c r="Y1669" s="42"/>
      <c r="Z1669" s="36"/>
      <c r="AA1669" s="35"/>
      <c r="AB1669" s="48"/>
      <c r="AC1669" s="43"/>
      <c r="AD1669" s="44"/>
      <c r="AE1669" s="45"/>
      <c r="AF1669" s="36"/>
      <c r="AG1669" s="36"/>
      <c r="AH1669" s="36"/>
      <c r="AI1669" s="49"/>
      <c r="AJ1669" s="42"/>
      <c r="AK1669" s="113"/>
      <c r="AL1669" s="44"/>
      <c r="AM1669" s="46"/>
      <c r="AN1669" s="46"/>
      <c r="AO1669" s="46"/>
      <c r="AP1669" s="46"/>
      <c r="AQ1669" s="46"/>
      <c r="AR1669" s="46"/>
      <c r="BG1669" s="30">
        <f t="shared" si="86"/>
        <v>0</v>
      </c>
      <c r="BH1669" s="30" t="str">
        <f t="shared" si="87"/>
        <v>n/a</v>
      </c>
      <c r="BI1669" s="31" t="b">
        <f t="shared" si="88"/>
        <v>0</v>
      </c>
    </row>
    <row r="1670" spans="1:61" x14ac:dyDescent="0.15">
      <c r="A1670" s="29"/>
      <c r="B1670" s="32"/>
      <c r="C1670" s="33"/>
      <c r="D1670" s="33"/>
      <c r="E1670" s="47"/>
      <c r="F1670" s="41"/>
      <c r="G1670" s="34"/>
      <c r="H1670" s="35"/>
      <c r="I1670" s="35"/>
      <c r="J1670" s="36"/>
      <c r="K1670" s="37"/>
      <c r="L1670" s="37"/>
      <c r="M1670" s="38"/>
      <c r="N1670" s="39"/>
      <c r="O1670" s="40"/>
      <c r="P1670" s="40"/>
      <c r="Q1670" s="34"/>
      <c r="R1670" s="34"/>
      <c r="S1670" s="41"/>
      <c r="T1670" s="36"/>
      <c r="U1670" s="36"/>
      <c r="V1670" s="42"/>
      <c r="W1670" s="42"/>
      <c r="X1670" s="42"/>
      <c r="Y1670" s="42"/>
      <c r="Z1670" s="36"/>
      <c r="AA1670" s="35"/>
      <c r="AB1670" s="48"/>
      <c r="AC1670" s="43"/>
      <c r="AD1670" s="44"/>
      <c r="AE1670" s="45"/>
      <c r="AF1670" s="36"/>
      <c r="AG1670" s="36"/>
      <c r="AH1670" s="36"/>
      <c r="AI1670" s="49"/>
      <c r="AJ1670" s="42"/>
      <c r="AK1670" s="113"/>
      <c r="AL1670" s="44"/>
      <c r="AM1670" s="46"/>
      <c r="AN1670" s="46"/>
      <c r="AO1670" s="46"/>
      <c r="AP1670" s="46"/>
      <c r="AQ1670" s="46"/>
      <c r="AR1670" s="46"/>
      <c r="BG1670" s="30">
        <f t="shared" si="86"/>
        <v>0</v>
      </c>
      <c r="BH1670" s="30" t="str">
        <f t="shared" si="87"/>
        <v>n/a</v>
      </c>
      <c r="BI1670" s="31" t="b">
        <f t="shared" si="88"/>
        <v>0</v>
      </c>
    </row>
    <row r="1671" spans="1:61" x14ac:dyDescent="0.15">
      <c r="A1671" s="29"/>
      <c r="B1671" s="32"/>
      <c r="C1671" s="33"/>
      <c r="D1671" s="33"/>
      <c r="E1671" s="47"/>
      <c r="F1671" s="41"/>
      <c r="G1671" s="34"/>
      <c r="H1671" s="35"/>
      <c r="I1671" s="35"/>
      <c r="J1671" s="36"/>
      <c r="K1671" s="37"/>
      <c r="L1671" s="37"/>
      <c r="M1671" s="38"/>
      <c r="N1671" s="39"/>
      <c r="O1671" s="40"/>
      <c r="P1671" s="40"/>
      <c r="Q1671" s="34"/>
      <c r="R1671" s="34"/>
      <c r="S1671" s="41"/>
      <c r="T1671" s="36"/>
      <c r="U1671" s="36"/>
      <c r="V1671" s="42"/>
      <c r="W1671" s="42"/>
      <c r="X1671" s="42"/>
      <c r="Y1671" s="42"/>
      <c r="Z1671" s="36"/>
      <c r="AA1671" s="35"/>
      <c r="AB1671" s="48"/>
      <c r="AC1671" s="43"/>
      <c r="AD1671" s="44"/>
      <c r="AE1671" s="45"/>
      <c r="AF1671" s="36"/>
      <c r="AG1671" s="36"/>
      <c r="AH1671" s="36"/>
      <c r="AI1671" s="49"/>
      <c r="AJ1671" s="42"/>
      <c r="AK1671" s="113"/>
      <c r="AL1671" s="44"/>
      <c r="AM1671" s="46"/>
      <c r="AN1671" s="46"/>
      <c r="AO1671" s="46"/>
      <c r="AP1671" s="46"/>
      <c r="AQ1671" s="46"/>
      <c r="AR1671" s="46"/>
      <c r="BG1671" s="30">
        <f t="shared" si="86"/>
        <v>0</v>
      </c>
      <c r="BH1671" s="30" t="str">
        <f t="shared" si="87"/>
        <v>n/a</v>
      </c>
      <c r="BI1671" s="31" t="b">
        <f t="shared" si="88"/>
        <v>0</v>
      </c>
    </row>
    <row r="1672" spans="1:61" x14ac:dyDescent="0.15">
      <c r="A1672" s="29"/>
      <c r="B1672" s="32"/>
      <c r="C1672" s="33"/>
      <c r="D1672" s="33"/>
      <c r="E1672" s="47"/>
      <c r="F1672" s="41"/>
      <c r="G1672" s="34"/>
      <c r="H1672" s="35"/>
      <c r="I1672" s="35"/>
      <c r="J1672" s="36"/>
      <c r="K1672" s="37"/>
      <c r="L1672" s="37"/>
      <c r="M1672" s="38"/>
      <c r="N1672" s="39"/>
      <c r="O1672" s="40"/>
      <c r="P1672" s="40"/>
      <c r="Q1672" s="34"/>
      <c r="R1672" s="34"/>
      <c r="S1672" s="41"/>
      <c r="T1672" s="36"/>
      <c r="U1672" s="36"/>
      <c r="V1672" s="42"/>
      <c r="W1672" s="42"/>
      <c r="X1672" s="42"/>
      <c r="Y1672" s="42"/>
      <c r="Z1672" s="36"/>
      <c r="AA1672" s="35"/>
      <c r="AB1672" s="48"/>
      <c r="AC1672" s="43"/>
      <c r="AD1672" s="44"/>
      <c r="AE1672" s="45"/>
      <c r="AF1672" s="36"/>
      <c r="AG1672" s="36"/>
      <c r="AH1672" s="36"/>
      <c r="AI1672" s="49"/>
      <c r="AJ1672" s="42"/>
      <c r="AK1672" s="113"/>
      <c r="AL1672" s="44"/>
      <c r="AM1672" s="46"/>
      <c r="AN1672" s="46"/>
      <c r="AO1672" s="46"/>
      <c r="AP1672" s="46"/>
      <c r="AQ1672" s="46"/>
      <c r="AR1672" s="46"/>
      <c r="BG1672" s="30">
        <f t="shared" si="86"/>
        <v>0</v>
      </c>
      <c r="BH1672" s="30" t="str">
        <f t="shared" si="87"/>
        <v>n/a</v>
      </c>
      <c r="BI1672" s="31" t="b">
        <f t="shared" si="88"/>
        <v>0</v>
      </c>
    </row>
    <row r="1673" spans="1:61" x14ac:dyDescent="0.15">
      <c r="A1673" s="29"/>
      <c r="B1673" s="32"/>
      <c r="C1673" s="33"/>
      <c r="D1673" s="33"/>
      <c r="E1673" s="47"/>
      <c r="F1673" s="41"/>
      <c r="G1673" s="34"/>
      <c r="H1673" s="35"/>
      <c r="I1673" s="35"/>
      <c r="J1673" s="36"/>
      <c r="K1673" s="37"/>
      <c r="L1673" s="37"/>
      <c r="M1673" s="38"/>
      <c r="N1673" s="39"/>
      <c r="O1673" s="40"/>
      <c r="P1673" s="40"/>
      <c r="Q1673" s="34"/>
      <c r="R1673" s="34"/>
      <c r="S1673" s="41"/>
      <c r="T1673" s="36"/>
      <c r="U1673" s="36"/>
      <c r="V1673" s="42"/>
      <c r="W1673" s="42"/>
      <c r="X1673" s="42"/>
      <c r="Y1673" s="42"/>
      <c r="Z1673" s="36"/>
      <c r="AA1673" s="35"/>
      <c r="AB1673" s="48"/>
      <c r="AC1673" s="43"/>
      <c r="AD1673" s="44"/>
      <c r="AE1673" s="45"/>
      <c r="AF1673" s="36"/>
      <c r="AG1673" s="36"/>
      <c r="AH1673" s="36"/>
      <c r="AI1673" s="49"/>
      <c r="AJ1673" s="42"/>
      <c r="AK1673" s="113"/>
      <c r="AL1673" s="44"/>
      <c r="AM1673" s="46"/>
      <c r="AN1673" s="46"/>
      <c r="AO1673" s="46"/>
      <c r="AP1673" s="46"/>
      <c r="AQ1673" s="46"/>
      <c r="AR1673" s="46"/>
      <c r="BG1673" s="30">
        <f t="shared" si="86"/>
        <v>0</v>
      </c>
      <c r="BH1673" s="30" t="str">
        <f t="shared" si="87"/>
        <v>n/a</v>
      </c>
      <c r="BI1673" s="31" t="b">
        <f t="shared" si="88"/>
        <v>0</v>
      </c>
    </row>
    <row r="1674" spans="1:61" x14ac:dyDescent="0.15">
      <c r="A1674" s="29"/>
      <c r="B1674" s="32"/>
      <c r="C1674" s="33"/>
      <c r="D1674" s="33"/>
      <c r="E1674" s="47"/>
      <c r="F1674" s="41"/>
      <c r="G1674" s="34"/>
      <c r="H1674" s="35"/>
      <c r="I1674" s="35"/>
      <c r="J1674" s="36"/>
      <c r="K1674" s="37"/>
      <c r="L1674" s="37"/>
      <c r="M1674" s="38"/>
      <c r="N1674" s="39"/>
      <c r="O1674" s="40"/>
      <c r="P1674" s="40"/>
      <c r="Q1674" s="34"/>
      <c r="R1674" s="34"/>
      <c r="S1674" s="41"/>
      <c r="T1674" s="36"/>
      <c r="U1674" s="36"/>
      <c r="V1674" s="42"/>
      <c r="W1674" s="42"/>
      <c r="X1674" s="42"/>
      <c r="Y1674" s="42"/>
      <c r="Z1674" s="36"/>
      <c r="AA1674" s="35"/>
      <c r="AB1674" s="48"/>
      <c r="AC1674" s="43"/>
      <c r="AD1674" s="44"/>
      <c r="AE1674" s="45"/>
      <c r="AF1674" s="36"/>
      <c r="AG1674" s="36"/>
      <c r="AH1674" s="36"/>
      <c r="AI1674" s="49"/>
      <c r="AJ1674" s="42"/>
      <c r="AK1674" s="113"/>
      <c r="AL1674" s="44"/>
      <c r="AM1674" s="46"/>
      <c r="AN1674" s="46"/>
      <c r="AO1674" s="46"/>
      <c r="AP1674" s="46"/>
      <c r="AQ1674" s="46"/>
      <c r="AR1674" s="46"/>
      <c r="BG1674" s="30">
        <f t="shared" si="86"/>
        <v>0</v>
      </c>
      <c r="BH1674" s="30" t="str">
        <f t="shared" si="87"/>
        <v>n/a</v>
      </c>
      <c r="BI1674" s="31" t="b">
        <f t="shared" si="88"/>
        <v>0</v>
      </c>
    </row>
    <row r="1675" spans="1:61" x14ac:dyDescent="0.15">
      <c r="A1675" s="29"/>
      <c r="B1675" s="32"/>
      <c r="C1675" s="33"/>
      <c r="D1675" s="33"/>
      <c r="E1675" s="47"/>
      <c r="F1675" s="41"/>
      <c r="G1675" s="34"/>
      <c r="H1675" s="35"/>
      <c r="I1675" s="35"/>
      <c r="J1675" s="36"/>
      <c r="K1675" s="37"/>
      <c r="L1675" s="37"/>
      <c r="M1675" s="38"/>
      <c r="N1675" s="39"/>
      <c r="O1675" s="40"/>
      <c r="P1675" s="40"/>
      <c r="Q1675" s="34"/>
      <c r="R1675" s="34"/>
      <c r="S1675" s="41"/>
      <c r="T1675" s="36"/>
      <c r="U1675" s="36"/>
      <c r="V1675" s="42"/>
      <c r="W1675" s="42"/>
      <c r="X1675" s="42"/>
      <c r="Y1675" s="42"/>
      <c r="Z1675" s="36"/>
      <c r="AA1675" s="35"/>
      <c r="AB1675" s="48"/>
      <c r="AC1675" s="43"/>
      <c r="AD1675" s="44"/>
      <c r="AE1675" s="45"/>
      <c r="AF1675" s="36"/>
      <c r="AG1675" s="36"/>
      <c r="AH1675" s="36"/>
      <c r="AI1675" s="49"/>
      <c r="AJ1675" s="42"/>
      <c r="AK1675" s="113"/>
      <c r="AL1675" s="44"/>
      <c r="AM1675" s="46"/>
      <c r="AN1675" s="46"/>
      <c r="AO1675" s="46"/>
      <c r="AP1675" s="46"/>
      <c r="AQ1675" s="46"/>
      <c r="AR1675" s="46"/>
      <c r="BG1675" s="30">
        <f t="shared" si="86"/>
        <v>0</v>
      </c>
      <c r="BH1675" s="30" t="str">
        <f t="shared" si="87"/>
        <v>n/a</v>
      </c>
      <c r="BI1675" s="31" t="b">
        <f t="shared" si="88"/>
        <v>0</v>
      </c>
    </row>
    <row r="1676" spans="1:61" x14ac:dyDescent="0.15">
      <c r="A1676" s="29"/>
      <c r="B1676" s="32"/>
      <c r="C1676" s="33"/>
      <c r="D1676" s="33"/>
      <c r="E1676" s="47"/>
      <c r="F1676" s="41"/>
      <c r="G1676" s="34"/>
      <c r="H1676" s="35"/>
      <c r="I1676" s="35"/>
      <c r="J1676" s="36"/>
      <c r="K1676" s="37"/>
      <c r="L1676" s="37"/>
      <c r="M1676" s="38"/>
      <c r="N1676" s="39"/>
      <c r="O1676" s="40"/>
      <c r="P1676" s="40"/>
      <c r="Q1676" s="34"/>
      <c r="R1676" s="34"/>
      <c r="S1676" s="41"/>
      <c r="T1676" s="36"/>
      <c r="U1676" s="36"/>
      <c r="V1676" s="42"/>
      <c r="W1676" s="42"/>
      <c r="X1676" s="42"/>
      <c r="Y1676" s="42"/>
      <c r="Z1676" s="36"/>
      <c r="AA1676" s="35"/>
      <c r="AB1676" s="48"/>
      <c r="AC1676" s="43"/>
      <c r="AD1676" s="44"/>
      <c r="AE1676" s="45"/>
      <c r="AF1676" s="36"/>
      <c r="AG1676" s="36"/>
      <c r="AH1676" s="36"/>
      <c r="AI1676" s="49"/>
      <c r="AJ1676" s="42"/>
      <c r="AK1676" s="113"/>
      <c r="AL1676" s="44"/>
      <c r="AM1676" s="46"/>
      <c r="AN1676" s="46"/>
      <c r="AO1676" s="46"/>
      <c r="AP1676" s="46"/>
      <c r="AQ1676" s="46"/>
      <c r="AR1676" s="46"/>
      <c r="BG1676" s="30">
        <f t="shared" si="86"/>
        <v>0</v>
      </c>
      <c r="BH1676" s="30" t="str">
        <f t="shared" si="87"/>
        <v>n/a</v>
      </c>
      <c r="BI1676" s="31" t="b">
        <f t="shared" si="88"/>
        <v>0</v>
      </c>
    </row>
    <row r="1677" spans="1:61" x14ac:dyDescent="0.15">
      <c r="A1677" s="29"/>
      <c r="B1677" s="32"/>
      <c r="C1677" s="33"/>
      <c r="D1677" s="33"/>
      <c r="E1677" s="47"/>
      <c r="F1677" s="41"/>
      <c r="G1677" s="34"/>
      <c r="H1677" s="35"/>
      <c r="I1677" s="35"/>
      <c r="J1677" s="36"/>
      <c r="K1677" s="37"/>
      <c r="L1677" s="37"/>
      <c r="M1677" s="38"/>
      <c r="N1677" s="39"/>
      <c r="O1677" s="40"/>
      <c r="P1677" s="40"/>
      <c r="Q1677" s="34"/>
      <c r="R1677" s="34"/>
      <c r="S1677" s="41"/>
      <c r="T1677" s="36"/>
      <c r="U1677" s="36"/>
      <c r="V1677" s="42"/>
      <c r="W1677" s="42"/>
      <c r="X1677" s="42"/>
      <c r="Y1677" s="42"/>
      <c r="Z1677" s="36"/>
      <c r="AA1677" s="35"/>
      <c r="AB1677" s="48"/>
      <c r="AC1677" s="43"/>
      <c r="AD1677" s="44"/>
      <c r="AE1677" s="45"/>
      <c r="AF1677" s="36"/>
      <c r="AG1677" s="36"/>
      <c r="AH1677" s="36"/>
      <c r="AI1677" s="49"/>
      <c r="AJ1677" s="42"/>
      <c r="AK1677" s="113"/>
      <c r="AL1677" s="44"/>
      <c r="AM1677" s="46"/>
      <c r="AN1677" s="46"/>
      <c r="AO1677" s="46"/>
      <c r="AP1677" s="46"/>
      <c r="AQ1677" s="46"/>
      <c r="AR1677" s="46"/>
      <c r="BG1677" s="30">
        <f t="shared" si="86"/>
        <v>0</v>
      </c>
      <c r="BH1677" s="30" t="str">
        <f t="shared" si="87"/>
        <v>n/a</v>
      </c>
      <c r="BI1677" s="31" t="b">
        <f t="shared" si="88"/>
        <v>0</v>
      </c>
    </row>
    <row r="1678" spans="1:61" x14ac:dyDescent="0.15">
      <c r="A1678" s="29"/>
      <c r="B1678" s="32"/>
      <c r="C1678" s="33"/>
      <c r="D1678" s="33"/>
      <c r="E1678" s="47"/>
      <c r="F1678" s="41"/>
      <c r="G1678" s="34"/>
      <c r="H1678" s="35"/>
      <c r="I1678" s="35"/>
      <c r="J1678" s="36"/>
      <c r="K1678" s="37"/>
      <c r="L1678" s="37"/>
      <c r="M1678" s="38"/>
      <c r="N1678" s="39"/>
      <c r="O1678" s="40"/>
      <c r="P1678" s="40"/>
      <c r="Q1678" s="34"/>
      <c r="R1678" s="34"/>
      <c r="S1678" s="41"/>
      <c r="T1678" s="36"/>
      <c r="U1678" s="36"/>
      <c r="V1678" s="42"/>
      <c r="W1678" s="42"/>
      <c r="X1678" s="42"/>
      <c r="Y1678" s="42"/>
      <c r="Z1678" s="36"/>
      <c r="AA1678" s="35"/>
      <c r="AB1678" s="48"/>
      <c r="AC1678" s="43"/>
      <c r="AD1678" s="44"/>
      <c r="AE1678" s="45"/>
      <c r="AF1678" s="36"/>
      <c r="AG1678" s="36"/>
      <c r="AH1678" s="36"/>
      <c r="AI1678" s="49"/>
      <c r="AJ1678" s="42"/>
      <c r="AK1678" s="113"/>
      <c r="AL1678" s="44"/>
      <c r="AM1678" s="46"/>
      <c r="AN1678" s="46"/>
      <c r="AO1678" s="46"/>
      <c r="AP1678" s="46"/>
      <c r="AQ1678" s="46"/>
      <c r="AR1678" s="46"/>
      <c r="BG1678" s="30">
        <f t="shared" si="86"/>
        <v>0</v>
      </c>
      <c r="BH1678" s="30" t="str">
        <f t="shared" si="87"/>
        <v>n/a</v>
      </c>
      <c r="BI1678" s="31" t="b">
        <f t="shared" si="88"/>
        <v>0</v>
      </c>
    </row>
    <row r="1679" spans="1:61" x14ac:dyDescent="0.15">
      <c r="A1679" s="29"/>
      <c r="B1679" s="32"/>
      <c r="C1679" s="33"/>
      <c r="D1679" s="33"/>
      <c r="E1679" s="47"/>
      <c r="F1679" s="41"/>
      <c r="G1679" s="34"/>
      <c r="H1679" s="35"/>
      <c r="I1679" s="35"/>
      <c r="J1679" s="36"/>
      <c r="K1679" s="37"/>
      <c r="L1679" s="37"/>
      <c r="M1679" s="38"/>
      <c r="N1679" s="39"/>
      <c r="O1679" s="40"/>
      <c r="P1679" s="40"/>
      <c r="Q1679" s="34"/>
      <c r="R1679" s="34"/>
      <c r="S1679" s="41"/>
      <c r="T1679" s="36"/>
      <c r="U1679" s="36"/>
      <c r="V1679" s="42"/>
      <c r="W1679" s="42"/>
      <c r="X1679" s="42"/>
      <c r="Y1679" s="42"/>
      <c r="Z1679" s="36"/>
      <c r="AA1679" s="35"/>
      <c r="AB1679" s="48"/>
      <c r="AC1679" s="43"/>
      <c r="AD1679" s="44"/>
      <c r="AE1679" s="45"/>
      <c r="AF1679" s="36"/>
      <c r="AG1679" s="36"/>
      <c r="AH1679" s="36"/>
      <c r="AI1679" s="49"/>
      <c r="AJ1679" s="42"/>
      <c r="AK1679" s="113"/>
      <c r="AL1679" s="44"/>
      <c r="AM1679" s="46"/>
      <c r="AN1679" s="46"/>
      <c r="AO1679" s="46"/>
      <c r="AP1679" s="46"/>
      <c r="AQ1679" s="46"/>
      <c r="AR1679" s="46"/>
      <c r="BG1679" s="30">
        <f t="shared" si="86"/>
        <v>0</v>
      </c>
      <c r="BH1679" s="30" t="str">
        <f t="shared" si="87"/>
        <v>n/a</v>
      </c>
      <c r="BI1679" s="31" t="b">
        <f t="shared" si="88"/>
        <v>0</v>
      </c>
    </row>
    <row r="1680" spans="1:61" x14ac:dyDescent="0.15">
      <c r="A1680" s="29"/>
      <c r="B1680" s="32"/>
      <c r="C1680" s="33"/>
      <c r="D1680" s="33"/>
      <c r="E1680" s="47"/>
      <c r="F1680" s="41"/>
      <c r="G1680" s="34"/>
      <c r="H1680" s="35"/>
      <c r="I1680" s="35"/>
      <c r="J1680" s="36"/>
      <c r="K1680" s="37"/>
      <c r="L1680" s="37"/>
      <c r="M1680" s="38"/>
      <c r="N1680" s="39"/>
      <c r="O1680" s="40"/>
      <c r="P1680" s="40"/>
      <c r="Q1680" s="34"/>
      <c r="R1680" s="34"/>
      <c r="S1680" s="41"/>
      <c r="T1680" s="36"/>
      <c r="U1680" s="36"/>
      <c r="V1680" s="42"/>
      <c r="W1680" s="42"/>
      <c r="X1680" s="42"/>
      <c r="Y1680" s="42"/>
      <c r="Z1680" s="36"/>
      <c r="AA1680" s="35"/>
      <c r="AB1680" s="48"/>
      <c r="AC1680" s="43"/>
      <c r="AD1680" s="44"/>
      <c r="AE1680" s="45"/>
      <c r="AF1680" s="36"/>
      <c r="AG1680" s="36"/>
      <c r="AH1680" s="36"/>
      <c r="AI1680" s="49"/>
      <c r="AJ1680" s="42"/>
      <c r="AK1680" s="113"/>
      <c r="AL1680" s="44"/>
      <c r="AM1680" s="46"/>
      <c r="AN1680" s="46"/>
      <c r="AO1680" s="46"/>
      <c r="AP1680" s="46"/>
      <c r="AQ1680" s="46"/>
      <c r="AR1680" s="46"/>
      <c r="BG1680" s="30">
        <f t="shared" si="86"/>
        <v>0</v>
      </c>
      <c r="BH1680" s="30" t="str">
        <f t="shared" si="87"/>
        <v>n/a</v>
      </c>
      <c r="BI1680" s="31" t="b">
        <f t="shared" si="88"/>
        <v>0</v>
      </c>
    </row>
    <row r="1681" spans="1:61" x14ac:dyDescent="0.15">
      <c r="A1681" s="29"/>
      <c r="B1681" s="32"/>
      <c r="C1681" s="33"/>
      <c r="D1681" s="33"/>
      <c r="E1681" s="47"/>
      <c r="F1681" s="41"/>
      <c r="G1681" s="34"/>
      <c r="H1681" s="35"/>
      <c r="I1681" s="35"/>
      <c r="J1681" s="36"/>
      <c r="K1681" s="37"/>
      <c r="L1681" s="37"/>
      <c r="M1681" s="38"/>
      <c r="N1681" s="39"/>
      <c r="O1681" s="40"/>
      <c r="P1681" s="40"/>
      <c r="Q1681" s="34"/>
      <c r="R1681" s="34"/>
      <c r="S1681" s="41"/>
      <c r="T1681" s="36"/>
      <c r="U1681" s="36"/>
      <c r="V1681" s="42"/>
      <c r="W1681" s="42"/>
      <c r="X1681" s="42"/>
      <c r="Y1681" s="42"/>
      <c r="Z1681" s="36"/>
      <c r="AA1681" s="35"/>
      <c r="AB1681" s="48"/>
      <c r="AC1681" s="43"/>
      <c r="AD1681" s="44"/>
      <c r="AE1681" s="45"/>
      <c r="AF1681" s="36"/>
      <c r="AG1681" s="36"/>
      <c r="AH1681" s="36"/>
      <c r="AI1681" s="49"/>
      <c r="AJ1681" s="42"/>
      <c r="AK1681" s="113"/>
      <c r="AL1681" s="44"/>
      <c r="AM1681" s="46"/>
      <c r="AN1681" s="46"/>
      <c r="AO1681" s="46"/>
      <c r="AP1681" s="46"/>
      <c r="AQ1681" s="46"/>
      <c r="AR1681" s="46"/>
      <c r="BG1681" s="30">
        <f t="shared" si="86"/>
        <v>0</v>
      </c>
      <c r="BH1681" s="30" t="str">
        <f t="shared" si="87"/>
        <v>n/a</v>
      </c>
      <c r="BI1681" s="31" t="b">
        <f t="shared" si="88"/>
        <v>0</v>
      </c>
    </row>
    <row r="1682" spans="1:61" x14ac:dyDescent="0.15">
      <c r="A1682" s="29"/>
      <c r="B1682" s="32"/>
      <c r="C1682" s="33"/>
      <c r="D1682" s="33"/>
      <c r="E1682" s="47"/>
      <c r="F1682" s="41"/>
      <c r="G1682" s="34"/>
      <c r="H1682" s="35"/>
      <c r="I1682" s="35"/>
      <c r="J1682" s="36"/>
      <c r="K1682" s="37"/>
      <c r="L1682" s="37"/>
      <c r="M1682" s="38"/>
      <c r="N1682" s="39"/>
      <c r="O1682" s="40"/>
      <c r="P1682" s="40"/>
      <c r="Q1682" s="34"/>
      <c r="R1682" s="34"/>
      <c r="S1682" s="41"/>
      <c r="T1682" s="36"/>
      <c r="U1682" s="36"/>
      <c r="V1682" s="42"/>
      <c r="W1682" s="42"/>
      <c r="X1682" s="42"/>
      <c r="Y1682" s="42"/>
      <c r="Z1682" s="36"/>
      <c r="AA1682" s="35"/>
      <c r="AB1682" s="48"/>
      <c r="AC1682" s="43"/>
      <c r="AD1682" s="44"/>
      <c r="AE1682" s="45"/>
      <c r="AF1682" s="36"/>
      <c r="AG1682" s="36"/>
      <c r="AH1682" s="36"/>
      <c r="AI1682" s="49"/>
      <c r="AJ1682" s="42"/>
      <c r="AK1682" s="113"/>
      <c r="AL1682" s="44"/>
      <c r="AM1682" s="46"/>
      <c r="AN1682" s="46"/>
      <c r="AO1682" s="46"/>
      <c r="AP1682" s="46"/>
      <c r="AQ1682" s="46"/>
      <c r="AR1682" s="46"/>
      <c r="BG1682" s="30">
        <f t="shared" si="86"/>
        <v>0</v>
      </c>
      <c r="BH1682" s="30" t="str">
        <f t="shared" si="87"/>
        <v>n/a</v>
      </c>
      <c r="BI1682" s="31" t="b">
        <f t="shared" si="88"/>
        <v>0</v>
      </c>
    </row>
    <row r="1683" spans="1:61" x14ac:dyDescent="0.15">
      <c r="A1683" s="29"/>
      <c r="B1683" s="32"/>
      <c r="C1683" s="33"/>
      <c r="D1683" s="33"/>
      <c r="E1683" s="47"/>
      <c r="F1683" s="41"/>
      <c r="G1683" s="34"/>
      <c r="H1683" s="35"/>
      <c r="I1683" s="35"/>
      <c r="J1683" s="36"/>
      <c r="K1683" s="37"/>
      <c r="L1683" s="37"/>
      <c r="M1683" s="38"/>
      <c r="N1683" s="39"/>
      <c r="O1683" s="40"/>
      <c r="P1683" s="40"/>
      <c r="Q1683" s="34"/>
      <c r="R1683" s="34"/>
      <c r="S1683" s="41"/>
      <c r="T1683" s="36"/>
      <c r="U1683" s="36"/>
      <c r="V1683" s="42"/>
      <c r="W1683" s="42"/>
      <c r="X1683" s="42"/>
      <c r="Y1683" s="42"/>
      <c r="Z1683" s="36"/>
      <c r="AA1683" s="35"/>
      <c r="AB1683" s="48"/>
      <c r="AC1683" s="43"/>
      <c r="AD1683" s="44"/>
      <c r="AE1683" s="45"/>
      <c r="AF1683" s="36"/>
      <c r="AG1683" s="36"/>
      <c r="AH1683" s="36"/>
      <c r="AI1683" s="49"/>
      <c r="AJ1683" s="42"/>
      <c r="AK1683" s="113"/>
      <c r="AL1683" s="44"/>
      <c r="AM1683" s="46"/>
      <c r="AN1683" s="46"/>
      <c r="AO1683" s="46"/>
      <c r="AP1683" s="46"/>
      <c r="AQ1683" s="46"/>
      <c r="AR1683" s="46"/>
      <c r="BG1683" s="30">
        <f t="shared" si="86"/>
        <v>0</v>
      </c>
      <c r="BH1683" s="30" t="str">
        <f t="shared" si="87"/>
        <v>n/a</v>
      </c>
      <c r="BI1683" s="31" t="b">
        <f t="shared" si="88"/>
        <v>0</v>
      </c>
    </row>
    <row r="1684" spans="1:61" x14ac:dyDescent="0.15">
      <c r="A1684" s="29"/>
      <c r="B1684" s="32"/>
      <c r="C1684" s="33"/>
      <c r="D1684" s="33"/>
      <c r="E1684" s="47"/>
      <c r="F1684" s="41"/>
      <c r="G1684" s="34"/>
      <c r="H1684" s="35"/>
      <c r="I1684" s="35"/>
      <c r="J1684" s="36"/>
      <c r="K1684" s="37"/>
      <c r="L1684" s="37"/>
      <c r="M1684" s="38"/>
      <c r="N1684" s="39"/>
      <c r="O1684" s="40"/>
      <c r="P1684" s="40"/>
      <c r="Q1684" s="34"/>
      <c r="R1684" s="34"/>
      <c r="S1684" s="41"/>
      <c r="T1684" s="36"/>
      <c r="U1684" s="36"/>
      <c r="V1684" s="42"/>
      <c r="W1684" s="42"/>
      <c r="X1684" s="42"/>
      <c r="Y1684" s="42"/>
      <c r="Z1684" s="36"/>
      <c r="AA1684" s="35"/>
      <c r="AB1684" s="48"/>
      <c r="AC1684" s="43"/>
      <c r="AD1684" s="44"/>
      <c r="AE1684" s="45"/>
      <c r="AF1684" s="36"/>
      <c r="AG1684" s="36"/>
      <c r="AH1684" s="36"/>
      <c r="AI1684" s="49"/>
      <c r="AJ1684" s="42"/>
      <c r="AK1684" s="113"/>
      <c r="AL1684" s="44"/>
      <c r="AM1684" s="46"/>
      <c r="AN1684" s="46"/>
      <c r="AO1684" s="46"/>
      <c r="AP1684" s="46"/>
      <c r="AQ1684" s="46"/>
      <c r="AR1684" s="46"/>
      <c r="BG1684" s="30">
        <f t="shared" si="86"/>
        <v>0</v>
      </c>
      <c r="BH1684" s="30" t="str">
        <f t="shared" si="87"/>
        <v>n/a</v>
      </c>
      <c r="BI1684" s="31" t="b">
        <f t="shared" si="88"/>
        <v>0</v>
      </c>
    </row>
    <row r="1685" spans="1:61" x14ac:dyDescent="0.15">
      <c r="A1685" s="29"/>
      <c r="B1685" s="32"/>
      <c r="C1685" s="33"/>
      <c r="D1685" s="33"/>
      <c r="E1685" s="47"/>
      <c r="F1685" s="41"/>
      <c r="G1685" s="34"/>
      <c r="H1685" s="35"/>
      <c r="I1685" s="35"/>
      <c r="J1685" s="36"/>
      <c r="K1685" s="37"/>
      <c r="L1685" s="37"/>
      <c r="M1685" s="38"/>
      <c r="N1685" s="39"/>
      <c r="O1685" s="40"/>
      <c r="P1685" s="40"/>
      <c r="Q1685" s="34"/>
      <c r="R1685" s="34"/>
      <c r="S1685" s="41"/>
      <c r="T1685" s="36"/>
      <c r="U1685" s="36"/>
      <c r="V1685" s="42"/>
      <c r="W1685" s="42"/>
      <c r="X1685" s="42"/>
      <c r="Y1685" s="42"/>
      <c r="Z1685" s="36"/>
      <c r="AA1685" s="35"/>
      <c r="AB1685" s="48"/>
      <c r="AC1685" s="43"/>
      <c r="AD1685" s="44"/>
      <c r="AE1685" s="45"/>
      <c r="AF1685" s="36"/>
      <c r="AG1685" s="36"/>
      <c r="AH1685" s="36"/>
      <c r="AI1685" s="49"/>
      <c r="AJ1685" s="42"/>
      <c r="AK1685" s="113"/>
      <c r="AL1685" s="44"/>
      <c r="AM1685" s="46"/>
      <c r="AN1685" s="46"/>
      <c r="AO1685" s="46"/>
      <c r="AP1685" s="46"/>
      <c r="AQ1685" s="46"/>
      <c r="AR1685" s="46"/>
      <c r="BG1685" s="30">
        <f t="shared" si="86"/>
        <v>0</v>
      </c>
      <c r="BH1685" s="30" t="str">
        <f t="shared" si="87"/>
        <v>n/a</v>
      </c>
      <c r="BI1685" s="31" t="b">
        <f t="shared" si="88"/>
        <v>0</v>
      </c>
    </row>
    <row r="1686" spans="1:61" x14ac:dyDescent="0.15">
      <c r="A1686" s="29"/>
      <c r="B1686" s="32"/>
      <c r="C1686" s="33"/>
      <c r="D1686" s="33"/>
      <c r="E1686" s="47"/>
      <c r="F1686" s="41"/>
      <c r="G1686" s="34"/>
      <c r="H1686" s="35"/>
      <c r="I1686" s="35"/>
      <c r="J1686" s="36"/>
      <c r="K1686" s="37"/>
      <c r="L1686" s="37"/>
      <c r="M1686" s="38"/>
      <c r="N1686" s="39"/>
      <c r="O1686" s="40"/>
      <c r="P1686" s="40"/>
      <c r="Q1686" s="34"/>
      <c r="R1686" s="34"/>
      <c r="S1686" s="41"/>
      <c r="T1686" s="36"/>
      <c r="U1686" s="36"/>
      <c r="V1686" s="42"/>
      <c r="W1686" s="42"/>
      <c r="X1686" s="42"/>
      <c r="Y1686" s="42"/>
      <c r="Z1686" s="36"/>
      <c r="AA1686" s="35"/>
      <c r="AB1686" s="48"/>
      <c r="AC1686" s="43"/>
      <c r="AD1686" s="44"/>
      <c r="AE1686" s="45"/>
      <c r="AF1686" s="36"/>
      <c r="AG1686" s="36"/>
      <c r="AH1686" s="36"/>
      <c r="AI1686" s="49"/>
      <c r="AJ1686" s="42"/>
      <c r="AK1686" s="113"/>
      <c r="AL1686" s="44"/>
      <c r="AM1686" s="46"/>
      <c r="AN1686" s="46"/>
      <c r="AO1686" s="46"/>
      <c r="AP1686" s="46"/>
      <c r="AQ1686" s="46"/>
      <c r="AR1686" s="46"/>
      <c r="BG1686" s="30">
        <f t="shared" si="86"/>
        <v>0</v>
      </c>
      <c r="BH1686" s="30" t="str">
        <f t="shared" si="87"/>
        <v>n/a</v>
      </c>
      <c r="BI1686" s="31" t="b">
        <f t="shared" si="88"/>
        <v>0</v>
      </c>
    </row>
    <row r="1687" spans="1:61" x14ac:dyDescent="0.15">
      <c r="A1687" s="29"/>
      <c r="B1687" s="32"/>
      <c r="C1687" s="33"/>
      <c r="D1687" s="33"/>
      <c r="E1687" s="47"/>
      <c r="F1687" s="41"/>
      <c r="G1687" s="34"/>
      <c r="H1687" s="35"/>
      <c r="I1687" s="35"/>
      <c r="J1687" s="36"/>
      <c r="K1687" s="37"/>
      <c r="L1687" s="37"/>
      <c r="M1687" s="38"/>
      <c r="N1687" s="39"/>
      <c r="O1687" s="40"/>
      <c r="P1687" s="40"/>
      <c r="Q1687" s="34"/>
      <c r="R1687" s="34"/>
      <c r="S1687" s="41"/>
      <c r="T1687" s="36"/>
      <c r="U1687" s="36"/>
      <c r="V1687" s="42"/>
      <c r="W1687" s="42"/>
      <c r="X1687" s="42"/>
      <c r="Y1687" s="42"/>
      <c r="Z1687" s="36"/>
      <c r="AA1687" s="35"/>
      <c r="AB1687" s="48"/>
      <c r="AC1687" s="43"/>
      <c r="AD1687" s="44"/>
      <c r="AE1687" s="45"/>
      <c r="AF1687" s="36"/>
      <c r="AG1687" s="36"/>
      <c r="AH1687" s="36"/>
      <c r="AI1687" s="49"/>
      <c r="AJ1687" s="42"/>
      <c r="AK1687" s="113"/>
      <c r="AL1687" s="44"/>
      <c r="AM1687" s="46"/>
      <c r="AN1687" s="46"/>
      <c r="AO1687" s="46"/>
      <c r="AP1687" s="46"/>
      <c r="AQ1687" s="46"/>
      <c r="AR1687" s="46"/>
      <c r="BG1687" s="30">
        <f t="shared" si="86"/>
        <v>0</v>
      </c>
      <c r="BH1687" s="30" t="str">
        <f t="shared" si="87"/>
        <v>n/a</v>
      </c>
      <c r="BI1687" s="31" t="b">
        <f t="shared" si="88"/>
        <v>0</v>
      </c>
    </row>
    <row r="1688" spans="1:61" x14ac:dyDescent="0.15">
      <c r="A1688" s="29"/>
      <c r="B1688" s="32"/>
      <c r="C1688" s="33"/>
      <c r="D1688" s="33"/>
      <c r="E1688" s="47"/>
      <c r="F1688" s="41"/>
      <c r="G1688" s="34"/>
      <c r="H1688" s="35"/>
      <c r="I1688" s="35"/>
      <c r="J1688" s="36"/>
      <c r="K1688" s="37"/>
      <c r="L1688" s="37"/>
      <c r="M1688" s="38"/>
      <c r="N1688" s="39"/>
      <c r="O1688" s="40"/>
      <c r="P1688" s="40"/>
      <c r="Q1688" s="34"/>
      <c r="R1688" s="34"/>
      <c r="S1688" s="41"/>
      <c r="T1688" s="36"/>
      <c r="U1688" s="36"/>
      <c r="V1688" s="42"/>
      <c r="W1688" s="42"/>
      <c r="X1688" s="42"/>
      <c r="Y1688" s="42"/>
      <c r="Z1688" s="36"/>
      <c r="AA1688" s="35"/>
      <c r="AB1688" s="48"/>
      <c r="AC1688" s="43"/>
      <c r="AD1688" s="44"/>
      <c r="AE1688" s="45"/>
      <c r="AF1688" s="36"/>
      <c r="AG1688" s="36"/>
      <c r="AH1688" s="36"/>
      <c r="AI1688" s="49"/>
      <c r="AJ1688" s="42"/>
      <c r="AK1688" s="113"/>
      <c r="AL1688" s="44"/>
      <c r="AM1688" s="46"/>
      <c r="AN1688" s="46"/>
      <c r="AO1688" s="46"/>
      <c r="AP1688" s="46"/>
      <c r="AQ1688" s="46"/>
      <c r="AR1688" s="46"/>
      <c r="BG1688" s="30">
        <f t="shared" si="86"/>
        <v>0</v>
      </c>
      <c r="BH1688" s="30" t="str">
        <f t="shared" si="87"/>
        <v>n/a</v>
      </c>
      <c r="BI1688" s="31" t="b">
        <f t="shared" si="88"/>
        <v>0</v>
      </c>
    </row>
    <row r="1689" spans="1:61" x14ac:dyDescent="0.15">
      <c r="A1689" s="29"/>
      <c r="B1689" s="32"/>
      <c r="C1689" s="33"/>
      <c r="D1689" s="33"/>
      <c r="E1689" s="47"/>
      <c r="F1689" s="41"/>
      <c r="G1689" s="34"/>
      <c r="H1689" s="35"/>
      <c r="I1689" s="35"/>
      <c r="J1689" s="36"/>
      <c r="K1689" s="37"/>
      <c r="L1689" s="37"/>
      <c r="M1689" s="38"/>
      <c r="N1689" s="39"/>
      <c r="O1689" s="40"/>
      <c r="P1689" s="40"/>
      <c r="Q1689" s="34"/>
      <c r="R1689" s="34"/>
      <c r="S1689" s="41"/>
      <c r="T1689" s="36"/>
      <c r="U1689" s="36"/>
      <c r="V1689" s="42"/>
      <c r="W1689" s="42"/>
      <c r="X1689" s="42"/>
      <c r="Y1689" s="42"/>
      <c r="Z1689" s="36"/>
      <c r="AA1689" s="35"/>
      <c r="AB1689" s="48"/>
      <c r="AC1689" s="43"/>
      <c r="AD1689" s="44"/>
      <c r="AE1689" s="45"/>
      <c r="AF1689" s="36"/>
      <c r="AG1689" s="36"/>
      <c r="AH1689" s="36"/>
      <c r="AI1689" s="49"/>
      <c r="AJ1689" s="42"/>
      <c r="AK1689" s="113"/>
      <c r="AL1689" s="44"/>
      <c r="AM1689" s="46"/>
      <c r="AN1689" s="46"/>
      <c r="AO1689" s="46"/>
      <c r="AP1689" s="46"/>
      <c r="AQ1689" s="46"/>
      <c r="AR1689" s="46"/>
      <c r="BG1689" s="30">
        <f t="shared" si="86"/>
        <v>0</v>
      </c>
      <c r="BH1689" s="30" t="str">
        <f t="shared" si="87"/>
        <v>n/a</v>
      </c>
      <c r="BI1689" s="31" t="b">
        <f t="shared" si="88"/>
        <v>0</v>
      </c>
    </row>
    <row r="1690" spans="1:61" x14ac:dyDescent="0.15">
      <c r="A1690" s="29"/>
      <c r="B1690" s="32"/>
      <c r="C1690" s="33"/>
      <c r="D1690" s="33"/>
      <c r="E1690" s="47"/>
      <c r="F1690" s="41"/>
      <c r="G1690" s="34"/>
      <c r="H1690" s="35"/>
      <c r="I1690" s="35"/>
      <c r="J1690" s="36"/>
      <c r="K1690" s="37"/>
      <c r="L1690" s="37"/>
      <c r="M1690" s="38"/>
      <c r="N1690" s="39"/>
      <c r="O1690" s="40"/>
      <c r="P1690" s="40"/>
      <c r="Q1690" s="34"/>
      <c r="R1690" s="34"/>
      <c r="S1690" s="41"/>
      <c r="T1690" s="36"/>
      <c r="U1690" s="36"/>
      <c r="V1690" s="42"/>
      <c r="W1690" s="42"/>
      <c r="X1690" s="42"/>
      <c r="Y1690" s="42"/>
      <c r="Z1690" s="36"/>
      <c r="AA1690" s="35"/>
      <c r="AB1690" s="48"/>
      <c r="AC1690" s="43"/>
      <c r="AD1690" s="44"/>
      <c r="AE1690" s="45"/>
      <c r="AF1690" s="36"/>
      <c r="AG1690" s="36"/>
      <c r="AH1690" s="36"/>
      <c r="AI1690" s="49"/>
      <c r="AJ1690" s="42"/>
      <c r="AK1690" s="113"/>
      <c r="AL1690" s="44"/>
      <c r="AM1690" s="46"/>
      <c r="AN1690" s="46"/>
      <c r="AO1690" s="46"/>
      <c r="AP1690" s="46"/>
      <c r="AQ1690" s="46"/>
      <c r="AR1690" s="46"/>
      <c r="BG1690" s="30">
        <f t="shared" si="86"/>
        <v>0</v>
      </c>
      <c r="BH1690" s="30" t="str">
        <f t="shared" si="87"/>
        <v>n/a</v>
      </c>
      <c r="BI1690" s="31" t="b">
        <f t="shared" si="88"/>
        <v>0</v>
      </c>
    </row>
    <row r="1691" spans="1:61" x14ac:dyDescent="0.15">
      <c r="A1691" s="29"/>
      <c r="B1691" s="32"/>
      <c r="C1691" s="33"/>
      <c r="D1691" s="33"/>
      <c r="E1691" s="47"/>
      <c r="F1691" s="41"/>
      <c r="G1691" s="34"/>
      <c r="H1691" s="35"/>
      <c r="I1691" s="35"/>
      <c r="J1691" s="36"/>
      <c r="K1691" s="37"/>
      <c r="L1691" s="37"/>
      <c r="M1691" s="38"/>
      <c r="N1691" s="39"/>
      <c r="O1691" s="40"/>
      <c r="P1691" s="40"/>
      <c r="Q1691" s="34"/>
      <c r="R1691" s="34"/>
      <c r="S1691" s="41"/>
      <c r="T1691" s="36"/>
      <c r="U1691" s="36"/>
      <c r="V1691" s="42"/>
      <c r="W1691" s="42"/>
      <c r="X1691" s="42"/>
      <c r="Y1691" s="42"/>
      <c r="Z1691" s="36"/>
      <c r="AA1691" s="35"/>
      <c r="AB1691" s="48"/>
      <c r="AC1691" s="43"/>
      <c r="AD1691" s="44"/>
      <c r="AE1691" s="45"/>
      <c r="AF1691" s="36"/>
      <c r="AG1691" s="36"/>
      <c r="AH1691" s="36"/>
      <c r="AI1691" s="49"/>
      <c r="AJ1691" s="42"/>
      <c r="AK1691" s="113"/>
      <c r="AL1691" s="44"/>
      <c r="AM1691" s="46"/>
      <c r="AN1691" s="46"/>
      <c r="AO1691" s="46"/>
      <c r="AP1691" s="46"/>
      <c r="AQ1691" s="46"/>
      <c r="AR1691" s="46"/>
      <c r="BG1691" s="30">
        <f t="shared" si="86"/>
        <v>0</v>
      </c>
      <c r="BH1691" s="30" t="str">
        <f t="shared" si="87"/>
        <v>n/a</v>
      </c>
      <c r="BI1691" s="31" t="b">
        <f t="shared" si="88"/>
        <v>0</v>
      </c>
    </row>
    <row r="1692" spans="1:61" x14ac:dyDescent="0.15">
      <c r="A1692" s="29"/>
      <c r="B1692" s="32"/>
      <c r="C1692" s="33"/>
      <c r="D1692" s="33"/>
      <c r="E1692" s="47"/>
      <c r="F1692" s="41"/>
      <c r="G1692" s="34"/>
      <c r="H1692" s="35"/>
      <c r="I1692" s="35"/>
      <c r="J1692" s="36"/>
      <c r="K1692" s="37"/>
      <c r="L1692" s="37"/>
      <c r="M1692" s="38"/>
      <c r="N1692" s="39"/>
      <c r="O1692" s="40"/>
      <c r="P1692" s="40"/>
      <c r="Q1692" s="34"/>
      <c r="R1692" s="34"/>
      <c r="S1692" s="41"/>
      <c r="T1692" s="36"/>
      <c r="U1692" s="36"/>
      <c r="V1692" s="42"/>
      <c r="W1692" s="42"/>
      <c r="X1692" s="42"/>
      <c r="Y1692" s="42"/>
      <c r="Z1692" s="36"/>
      <c r="AA1692" s="35"/>
      <c r="AB1692" s="48"/>
      <c r="AC1692" s="43"/>
      <c r="AD1692" s="44"/>
      <c r="AE1692" s="45"/>
      <c r="AF1692" s="36"/>
      <c r="AG1692" s="36"/>
      <c r="AH1692" s="36"/>
      <c r="AI1692" s="49"/>
      <c r="AJ1692" s="42"/>
      <c r="AK1692" s="113"/>
      <c r="AL1692" s="44"/>
      <c r="AM1692" s="46"/>
      <c r="AN1692" s="46"/>
      <c r="AO1692" s="46"/>
      <c r="AP1692" s="46"/>
      <c r="AQ1692" s="46"/>
      <c r="AR1692" s="46"/>
      <c r="BG1692" s="30">
        <f t="shared" si="86"/>
        <v>0</v>
      </c>
      <c r="BH1692" s="30" t="str">
        <f t="shared" si="87"/>
        <v>n/a</v>
      </c>
      <c r="BI1692" s="31" t="b">
        <f t="shared" si="88"/>
        <v>0</v>
      </c>
    </row>
    <row r="1693" spans="1:61" x14ac:dyDescent="0.15">
      <c r="A1693" s="29"/>
      <c r="B1693" s="32"/>
      <c r="C1693" s="33"/>
      <c r="D1693" s="33"/>
      <c r="E1693" s="47"/>
      <c r="F1693" s="41"/>
      <c r="G1693" s="34"/>
      <c r="H1693" s="35"/>
      <c r="I1693" s="35"/>
      <c r="J1693" s="36"/>
      <c r="K1693" s="37"/>
      <c r="L1693" s="37"/>
      <c r="M1693" s="38"/>
      <c r="N1693" s="39"/>
      <c r="O1693" s="40"/>
      <c r="P1693" s="40"/>
      <c r="Q1693" s="34"/>
      <c r="R1693" s="34"/>
      <c r="S1693" s="41"/>
      <c r="T1693" s="36"/>
      <c r="U1693" s="36"/>
      <c r="V1693" s="42"/>
      <c r="W1693" s="42"/>
      <c r="X1693" s="42"/>
      <c r="Y1693" s="42"/>
      <c r="Z1693" s="36"/>
      <c r="AA1693" s="35"/>
      <c r="AB1693" s="48"/>
      <c r="AC1693" s="43"/>
      <c r="AD1693" s="44"/>
      <c r="AE1693" s="45"/>
      <c r="AF1693" s="36"/>
      <c r="AG1693" s="36"/>
      <c r="AH1693" s="36"/>
      <c r="AI1693" s="49"/>
      <c r="AJ1693" s="42"/>
      <c r="AK1693" s="113"/>
      <c r="AL1693" s="44"/>
      <c r="AM1693" s="46"/>
      <c r="AN1693" s="46"/>
      <c r="AO1693" s="46"/>
      <c r="AP1693" s="46"/>
      <c r="AQ1693" s="46"/>
      <c r="AR1693" s="46"/>
      <c r="BG1693" s="30">
        <f t="shared" si="86"/>
        <v>0</v>
      </c>
      <c r="BH1693" s="30" t="str">
        <f t="shared" si="87"/>
        <v>n/a</v>
      </c>
      <c r="BI1693" s="31" t="b">
        <f t="shared" si="88"/>
        <v>0</v>
      </c>
    </row>
    <row r="1694" spans="1:61" x14ac:dyDescent="0.15">
      <c r="A1694" s="29"/>
      <c r="B1694" s="32"/>
      <c r="C1694" s="33"/>
      <c r="D1694" s="33"/>
      <c r="E1694" s="47"/>
      <c r="F1694" s="41"/>
      <c r="G1694" s="34"/>
      <c r="H1694" s="35"/>
      <c r="I1694" s="35"/>
      <c r="J1694" s="36"/>
      <c r="K1694" s="37"/>
      <c r="L1694" s="37"/>
      <c r="M1694" s="38"/>
      <c r="N1694" s="39"/>
      <c r="O1694" s="40"/>
      <c r="P1694" s="40"/>
      <c r="Q1694" s="34"/>
      <c r="R1694" s="34"/>
      <c r="S1694" s="41"/>
      <c r="T1694" s="36"/>
      <c r="U1694" s="36"/>
      <c r="V1694" s="42"/>
      <c r="W1694" s="42"/>
      <c r="X1694" s="42"/>
      <c r="Y1694" s="42"/>
      <c r="Z1694" s="36"/>
      <c r="AA1694" s="35"/>
      <c r="AB1694" s="48"/>
      <c r="AC1694" s="43"/>
      <c r="AD1694" s="44"/>
      <c r="AE1694" s="45"/>
      <c r="AF1694" s="36"/>
      <c r="AG1694" s="36"/>
      <c r="AH1694" s="36"/>
      <c r="AI1694" s="49"/>
      <c r="AJ1694" s="42"/>
      <c r="AK1694" s="113"/>
      <c r="AL1694" s="44"/>
      <c r="AM1694" s="46"/>
      <c r="AN1694" s="46"/>
      <c r="AO1694" s="46"/>
      <c r="AP1694" s="46"/>
      <c r="AQ1694" s="46"/>
      <c r="AR1694" s="46"/>
      <c r="BG1694" s="30">
        <f t="shared" si="86"/>
        <v>0</v>
      </c>
      <c r="BH1694" s="30" t="str">
        <f t="shared" si="87"/>
        <v>n/a</v>
      </c>
      <c r="BI1694" s="31" t="b">
        <f t="shared" si="88"/>
        <v>0</v>
      </c>
    </row>
    <row r="1695" spans="1:61" x14ac:dyDescent="0.15">
      <c r="A1695" s="29"/>
      <c r="B1695" s="32"/>
      <c r="C1695" s="33"/>
      <c r="D1695" s="33"/>
      <c r="E1695" s="47"/>
      <c r="F1695" s="41"/>
      <c r="G1695" s="34"/>
      <c r="H1695" s="35"/>
      <c r="I1695" s="35"/>
      <c r="J1695" s="36"/>
      <c r="K1695" s="37"/>
      <c r="L1695" s="37"/>
      <c r="M1695" s="38"/>
      <c r="N1695" s="39"/>
      <c r="O1695" s="40"/>
      <c r="P1695" s="40"/>
      <c r="Q1695" s="34"/>
      <c r="R1695" s="34"/>
      <c r="S1695" s="41"/>
      <c r="T1695" s="36"/>
      <c r="U1695" s="36"/>
      <c r="V1695" s="42"/>
      <c r="W1695" s="42"/>
      <c r="X1695" s="42"/>
      <c r="Y1695" s="42"/>
      <c r="Z1695" s="36"/>
      <c r="AA1695" s="35"/>
      <c r="AB1695" s="48"/>
      <c r="AC1695" s="43"/>
      <c r="AD1695" s="44"/>
      <c r="AE1695" s="45"/>
      <c r="AF1695" s="36"/>
      <c r="AG1695" s="36"/>
      <c r="AH1695" s="36"/>
      <c r="AI1695" s="49"/>
      <c r="AJ1695" s="42"/>
      <c r="AK1695" s="113"/>
      <c r="AL1695" s="44"/>
      <c r="AM1695" s="46"/>
      <c r="AN1695" s="46"/>
      <c r="AO1695" s="46"/>
      <c r="AP1695" s="46"/>
      <c r="AQ1695" s="46"/>
      <c r="AR1695" s="46"/>
      <c r="BG1695" s="30">
        <f t="shared" si="86"/>
        <v>0</v>
      </c>
      <c r="BH1695" s="30" t="str">
        <f t="shared" si="87"/>
        <v>n/a</v>
      </c>
      <c r="BI1695" s="31" t="b">
        <f t="shared" si="88"/>
        <v>0</v>
      </c>
    </row>
    <row r="1696" spans="1:61" x14ac:dyDescent="0.15">
      <c r="A1696" s="29"/>
      <c r="B1696" s="32"/>
      <c r="C1696" s="33"/>
      <c r="D1696" s="33"/>
      <c r="E1696" s="47"/>
      <c r="F1696" s="41"/>
      <c r="G1696" s="34"/>
      <c r="H1696" s="35"/>
      <c r="I1696" s="35"/>
      <c r="J1696" s="36"/>
      <c r="K1696" s="37"/>
      <c r="L1696" s="37"/>
      <c r="M1696" s="38"/>
      <c r="N1696" s="39"/>
      <c r="O1696" s="40"/>
      <c r="P1696" s="40"/>
      <c r="Q1696" s="34"/>
      <c r="R1696" s="34"/>
      <c r="S1696" s="41"/>
      <c r="T1696" s="36"/>
      <c r="U1696" s="36"/>
      <c r="V1696" s="42"/>
      <c r="W1696" s="42"/>
      <c r="X1696" s="42"/>
      <c r="Y1696" s="42"/>
      <c r="Z1696" s="36"/>
      <c r="AA1696" s="35"/>
      <c r="AB1696" s="48"/>
      <c r="AC1696" s="43"/>
      <c r="AD1696" s="44"/>
      <c r="AE1696" s="45"/>
      <c r="AF1696" s="36"/>
      <c r="AG1696" s="36"/>
      <c r="AH1696" s="36"/>
      <c r="AI1696" s="49"/>
      <c r="AJ1696" s="42"/>
      <c r="AK1696" s="113"/>
      <c r="AL1696" s="44"/>
      <c r="AM1696" s="46"/>
      <c r="AN1696" s="46"/>
      <c r="AO1696" s="46"/>
      <c r="AP1696" s="46"/>
      <c r="AQ1696" s="46"/>
      <c r="AR1696" s="46"/>
      <c r="BG1696" s="30">
        <f t="shared" si="86"/>
        <v>0</v>
      </c>
      <c r="BH1696" s="30" t="str">
        <f t="shared" si="87"/>
        <v>n/a</v>
      </c>
      <c r="BI1696" s="31" t="b">
        <f t="shared" si="88"/>
        <v>0</v>
      </c>
    </row>
    <row r="1697" spans="1:61" x14ac:dyDescent="0.15">
      <c r="A1697" s="29"/>
      <c r="B1697" s="32"/>
      <c r="C1697" s="33"/>
      <c r="D1697" s="33"/>
      <c r="E1697" s="47"/>
      <c r="F1697" s="41"/>
      <c r="G1697" s="34"/>
      <c r="H1697" s="35"/>
      <c r="I1697" s="35"/>
      <c r="J1697" s="36"/>
      <c r="K1697" s="37"/>
      <c r="L1697" s="37"/>
      <c r="M1697" s="38"/>
      <c r="N1697" s="39"/>
      <c r="O1697" s="40"/>
      <c r="P1697" s="40"/>
      <c r="Q1697" s="34"/>
      <c r="R1697" s="34"/>
      <c r="S1697" s="41"/>
      <c r="T1697" s="36"/>
      <c r="U1697" s="36"/>
      <c r="V1697" s="42"/>
      <c r="W1697" s="42"/>
      <c r="X1697" s="42"/>
      <c r="Y1697" s="42"/>
      <c r="Z1697" s="36"/>
      <c r="AA1697" s="35"/>
      <c r="AB1697" s="48"/>
      <c r="AC1697" s="43"/>
      <c r="AD1697" s="44"/>
      <c r="AE1697" s="45"/>
      <c r="AF1697" s="36"/>
      <c r="AG1697" s="36"/>
      <c r="AH1697" s="36"/>
      <c r="AI1697" s="49"/>
      <c r="AJ1697" s="42"/>
      <c r="AK1697" s="113"/>
      <c r="AL1697" s="44"/>
      <c r="AM1697" s="46"/>
      <c r="AN1697" s="46"/>
      <c r="AO1697" s="46"/>
      <c r="AP1697" s="46"/>
      <c r="AQ1697" s="46"/>
      <c r="AR1697" s="46"/>
      <c r="BG1697" s="30">
        <f t="shared" si="86"/>
        <v>0</v>
      </c>
      <c r="BH1697" s="30" t="str">
        <f t="shared" si="87"/>
        <v>n/a</v>
      </c>
      <c r="BI1697" s="31" t="b">
        <f t="shared" si="88"/>
        <v>0</v>
      </c>
    </row>
    <row r="1698" spans="1:61" x14ac:dyDescent="0.15">
      <c r="A1698" s="29"/>
      <c r="B1698" s="32"/>
      <c r="C1698" s="33"/>
      <c r="D1698" s="33"/>
      <c r="E1698" s="47"/>
      <c r="F1698" s="41"/>
      <c r="G1698" s="34"/>
      <c r="H1698" s="35"/>
      <c r="I1698" s="35"/>
      <c r="J1698" s="36"/>
      <c r="K1698" s="37"/>
      <c r="L1698" s="37"/>
      <c r="M1698" s="38"/>
      <c r="N1698" s="39"/>
      <c r="O1698" s="40"/>
      <c r="P1698" s="40"/>
      <c r="Q1698" s="34"/>
      <c r="R1698" s="34"/>
      <c r="S1698" s="41"/>
      <c r="T1698" s="36"/>
      <c r="U1698" s="36"/>
      <c r="V1698" s="42"/>
      <c r="W1698" s="42"/>
      <c r="X1698" s="42"/>
      <c r="Y1698" s="42"/>
      <c r="Z1698" s="36"/>
      <c r="AA1698" s="35"/>
      <c r="AB1698" s="48"/>
      <c r="AC1698" s="43"/>
      <c r="AD1698" s="44"/>
      <c r="AE1698" s="45"/>
      <c r="AF1698" s="36"/>
      <c r="AG1698" s="36"/>
      <c r="AH1698" s="36"/>
      <c r="AI1698" s="49"/>
      <c r="AJ1698" s="42"/>
      <c r="AK1698" s="113"/>
      <c r="AL1698" s="44"/>
      <c r="AM1698" s="46"/>
      <c r="AN1698" s="46"/>
      <c r="AO1698" s="46"/>
      <c r="AP1698" s="46"/>
      <c r="AQ1698" s="46"/>
      <c r="AR1698" s="46"/>
      <c r="BG1698" s="30">
        <f t="shared" si="86"/>
        <v>0</v>
      </c>
      <c r="BH1698" s="30" t="str">
        <f t="shared" si="87"/>
        <v>n/a</v>
      </c>
      <c r="BI1698" s="31" t="b">
        <f t="shared" si="88"/>
        <v>0</v>
      </c>
    </row>
    <row r="1699" spans="1:61" x14ac:dyDescent="0.15">
      <c r="A1699" s="29"/>
      <c r="B1699" s="32"/>
      <c r="C1699" s="33"/>
      <c r="D1699" s="33"/>
      <c r="E1699" s="47"/>
      <c r="F1699" s="41"/>
      <c r="G1699" s="34"/>
      <c r="H1699" s="35"/>
      <c r="I1699" s="35"/>
      <c r="J1699" s="36"/>
      <c r="K1699" s="37"/>
      <c r="L1699" s="37"/>
      <c r="M1699" s="38"/>
      <c r="N1699" s="39"/>
      <c r="O1699" s="40"/>
      <c r="P1699" s="40"/>
      <c r="Q1699" s="34"/>
      <c r="R1699" s="34"/>
      <c r="S1699" s="41"/>
      <c r="T1699" s="36"/>
      <c r="U1699" s="36"/>
      <c r="V1699" s="42"/>
      <c r="W1699" s="42"/>
      <c r="X1699" s="42"/>
      <c r="Y1699" s="42"/>
      <c r="Z1699" s="36"/>
      <c r="AA1699" s="35"/>
      <c r="AB1699" s="48"/>
      <c r="AC1699" s="43"/>
      <c r="AD1699" s="44"/>
      <c r="AE1699" s="45"/>
      <c r="AF1699" s="36"/>
      <c r="AG1699" s="36"/>
      <c r="AH1699" s="36"/>
      <c r="AI1699" s="49"/>
      <c r="AJ1699" s="42"/>
      <c r="AK1699" s="113"/>
      <c r="AL1699" s="44"/>
      <c r="AM1699" s="46"/>
      <c r="AN1699" s="46"/>
      <c r="AO1699" s="46"/>
      <c r="AP1699" s="46"/>
      <c r="AQ1699" s="46"/>
      <c r="AR1699" s="46"/>
      <c r="BG1699" s="30">
        <f t="shared" si="86"/>
        <v>0</v>
      </c>
      <c r="BH1699" s="30" t="str">
        <f t="shared" si="87"/>
        <v>n/a</v>
      </c>
      <c r="BI1699" s="31" t="b">
        <f t="shared" si="88"/>
        <v>0</v>
      </c>
    </row>
    <row r="1700" spans="1:61" x14ac:dyDescent="0.15">
      <c r="A1700" s="29"/>
      <c r="B1700" s="32"/>
      <c r="C1700" s="33"/>
      <c r="D1700" s="33"/>
      <c r="E1700" s="47"/>
      <c r="F1700" s="41"/>
      <c r="G1700" s="34"/>
      <c r="H1700" s="35"/>
      <c r="I1700" s="35"/>
      <c r="J1700" s="36"/>
      <c r="K1700" s="37"/>
      <c r="L1700" s="37"/>
      <c r="M1700" s="38"/>
      <c r="N1700" s="39"/>
      <c r="O1700" s="40"/>
      <c r="P1700" s="40"/>
      <c r="Q1700" s="34"/>
      <c r="R1700" s="34"/>
      <c r="S1700" s="41"/>
      <c r="T1700" s="36"/>
      <c r="U1700" s="36"/>
      <c r="V1700" s="42"/>
      <c r="W1700" s="42"/>
      <c r="X1700" s="42"/>
      <c r="Y1700" s="42"/>
      <c r="Z1700" s="36"/>
      <c r="AA1700" s="35"/>
      <c r="AB1700" s="48"/>
      <c r="AC1700" s="43"/>
      <c r="AD1700" s="44"/>
      <c r="AE1700" s="45"/>
      <c r="AF1700" s="36"/>
      <c r="AG1700" s="36"/>
      <c r="AH1700" s="36"/>
      <c r="AI1700" s="49"/>
      <c r="AJ1700" s="42"/>
      <c r="AK1700" s="113"/>
      <c r="AL1700" s="44"/>
      <c r="AM1700" s="46"/>
      <c r="AN1700" s="46"/>
      <c r="AO1700" s="46"/>
      <c r="AP1700" s="46"/>
      <c r="AQ1700" s="46"/>
      <c r="AR1700" s="46"/>
      <c r="BG1700" s="30">
        <f t="shared" si="86"/>
        <v>0</v>
      </c>
      <c r="BH1700" s="30" t="str">
        <f t="shared" si="87"/>
        <v>n/a</v>
      </c>
      <c r="BI1700" s="31" t="b">
        <f t="shared" si="88"/>
        <v>0</v>
      </c>
    </row>
    <row r="1701" spans="1:61" x14ac:dyDescent="0.15">
      <c r="A1701" s="29"/>
      <c r="B1701" s="32"/>
      <c r="C1701" s="33"/>
      <c r="D1701" s="33"/>
      <c r="E1701" s="47"/>
      <c r="F1701" s="41"/>
      <c r="G1701" s="34"/>
      <c r="H1701" s="35"/>
      <c r="I1701" s="35"/>
      <c r="J1701" s="36"/>
      <c r="K1701" s="37"/>
      <c r="L1701" s="37"/>
      <c r="M1701" s="38"/>
      <c r="N1701" s="39"/>
      <c r="O1701" s="40"/>
      <c r="P1701" s="40"/>
      <c r="Q1701" s="34"/>
      <c r="R1701" s="34"/>
      <c r="S1701" s="41"/>
      <c r="T1701" s="36"/>
      <c r="U1701" s="36"/>
      <c r="V1701" s="42"/>
      <c r="W1701" s="42"/>
      <c r="X1701" s="42"/>
      <c r="Y1701" s="42"/>
      <c r="Z1701" s="36"/>
      <c r="AA1701" s="35"/>
      <c r="AB1701" s="48"/>
      <c r="AC1701" s="43"/>
      <c r="AD1701" s="44"/>
      <c r="AE1701" s="45"/>
      <c r="AF1701" s="36"/>
      <c r="AG1701" s="36"/>
      <c r="AH1701" s="36"/>
      <c r="AI1701" s="49"/>
      <c r="AJ1701" s="42"/>
      <c r="AK1701" s="113"/>
      <c r="AL1701" s="44"/>
      <c r="AM1701" s="46"/>
      <c r="AN1701" s="46"/>
      <c r="AO1701" s="46"/>
      <c r="AP1701" s="46"/>
      <c r="AQ1701" s="46"/>
      <c r="AR1701" s="46"/>
      <c r="BG1701" s="30">
        <f t="shared" si="86"/>
        <v>0</v>
      </c>
      <c r="BH1701" s="30" t="str">
        <f t="shared" si="87"/>
        <v>n/a</v>
      </c>
      <c r="BI1701" s="31" t="b">
        <f t="shared" si="88"/>
        <v>0</v>
      </c>
    </row>
    <row r="1702" spans="1:61" x14ac:dyDescent="0.15">
      <c r="A1702" s="29"/>
      <c r="B1702" s="32"/>
      <c r="C1702" s="33"/>
      <c r="D1702" s="33"/>
      <c r="E1702" s="47"/>
      <c r="F1702" s="41"/>
      <c r="G1702" s="34"/>
      <c r="H1702" s="35"/>
      <c r="I1702" s="35"/>
      <c r="J1702" s="36"/>
      <c r="K1702" s="37"/>
      <c r="L1702" s="37"/>
      <c r="M1702" s="38"/>
      <c r="N1702" s="39"/>
      <c r="O1702" s="40"/>
      <c r="P1702" s="40"/>
      <c r="Q1702" s="34"/>
      <c r="R1702" s="34"/>
      <c r="S1702" s="41"/>
      <c r="T1702" s="36"/>
      <c r="U1702" s="36"/>
      <c r="V1702" s="42"/>
      <c r="W1702" s="42"/>
      <c r="X1702" s="42"/>
      <c r="Y1702" s="42"/>
      <c r="Z1702" s="36"/>
      <c r="AA1702" s="35"/>
      <c r="AB1702" s="48"/>
      <c r="AC1702" s="43"/>
      <c r="AD1702" s="44"/>
      <c r="AE1702" s="45"/>
      <c r="AF1702" s="36"/>
      <c r="AG1702" s="36"/>
      <c r="AH1702" s="36"/>
      <c r="AI1702" s="49"/>
      <c r="AJ1702" s="42"/>
      <c r="AK1702" s="113"/>
      <c r="AL1702" s="44"/>
      <c r="AM1702" s="46"/>
      <c r="AN1702" s="46"/>
      <c r="AO1702" s="46"/>
      <c r="AP1702" s="46"/>
      <c r="AQ1702" s="46"/>
      <c r="AR1702" s="46"/>
      <c r="BG1702" s="30">
        <f t="shared" si="86"/>
        <v>0</v>
      </c>
      <c r="BH1702" s="30" t="str">
        <f t="shared" si="87"/>
        <v>n/a</v>
      </c>
      <c r="BI1702" s="31" t="b">
        <f t="shared" si="88"/>
        <v>0</v>
      </c>
    </row>
    <row r="1703" spans="1:61" x14ac:dyDescent="0.15">
      <c r="A1703" s="29"/>
      <c r="B1703" s="32"/>
      <c r="C1703" s="33"/>
      <c r="D1703" s="33"/>
      <c r="E1703" s="47"/>
      <c r="F1703" s="41"/>
      <c r="G1703" s="34"/>
      <c r="H1703" s="35"/>
      <c r="I1703" s="35"/>
      <c r="J1703" s="36"/>
      <c r="K1703" s="37"/>
      <c r="L1703" s="37"/>
      <c r="M1703" s="38"/>
      <c r="N1703" s="39"/>
      <c r="O1703" s="40"/>
      <c r="P1703" s="40"/>
      <c r="Q1703" s="34"/>
      <c r="R1703" s="34"/>
      <c r="S1703" s="41"/>
      <c r="T1703" s="36"/>
      <c r="U1703" s="36"/>
      <c r="V1703" s="42"/>
      <c r="W1703" s="42"/>
      <c r="X1703" s="42"/>
      <c r="Y1703" s="42"/>
      <c r="Z1703" s="36"/>
      <c r="AA1703" s="35"/>
      <c r="AB1703" s="48"/>
      <c r="AC1703" s="43"/>
      <c r="AD1703" s="44"/>
      <c r="AE1703" s="45"/>
      <c r="AF1703" s="36"/>
      <c r="AG1703" s="36"/>
      <c r="AH1703" s="36"/>
      <c r="AI1703" s="49"/>
      <c r="AJ1703" s="42"/>
      <c r="AK1703" s="113"/>
      <c r="AL1703" s="44"/>
      <c r="AM1703" s="46"/>
      <c r="AN1703" s="46"/>
      <c r="AO1703" s="46"/>
      <c r="AP1703" s="46"/>
      <c r="AQ1703" s="46"/>
      <c r="AR1703" s="46"/>
      <c r="BG1703" s="30">
        <f t="shared" si="86"/>
        <v>0</v>
      </c>
      <c r="BH1703" s="30" t="str">
        <f t="shared" si="87"/>
        <v>n/a</v>
      </c>
      <c r="BI1703" s="31" t="b">
        <f t="shared" si="88"/>
        <v>0</v>
      </c>
    </row>
    <row r="1704" spans="1:61" x14ac:dyDescent="0.15">
      <c r="A1704" s="29"/>
      <c r="B1704" s="32"/>
      <c r="C1704" s="33"/>
      <c r="D1704" s="33"/>
      <c r="E1704" s="47"/>
      <c r="F1704" s="41"/>
      <c r="G1704" s="34"/>
      <c r="H1704" s="35"/>
      <c r="I1704" s="35"/>
      <c r="J1704" s="36"/>
      <c r="K1704" s="37"/>
      <c r="L1704" s="37"/>
      <c r="M1704" s="38"/>
      <c r="N1704" s="39"/>
      <c r="O1704" s="40"/>
      <c r="P1704" s="40"/>
      <c r="Q1704" s="34"/>
      <c r="R1704" s="34"/>
      <c r="S1704" s="41"/>
      <c r="T1704" s="36"/>
      <c r="U1704" s="36"/>
      <c r="V1704" s="42"/>
      <c r="W1704" s="42"/>
      <c r="X1704" s="42"/>
      <c r="Y1704" s="42"/>
      <c r="Z1704" s="36"/>
      <c r="AA1704" s="35"/>
      <c r="AB1704" s="48"/>
      <c r="AC1704" s="43"/>
      <c r="AD1704" s="44"/>
      <c r="AE1704" s="45"/>
      <c r="AF1704" s="36"/>
      <c r="AG1704" s="36"/>
      <c r="AH1704" s="36"/>
      <c r="AI1704" s="49"/>
      <c r="AJ1704" s="42"/>
      <c r="AK1704" s="113"/>
      <c r="AL1704" s="44"/>
      <c r="AM1704" s="46"/>
      <c r="AN1704" s="46"/>
      <c r="AO1704" s="46"/>
      <c r="AP1704" s="46"/>
      <c r="AQ1704" s="46"/>
      <c r="AR1704" s="46"/>
      <c r="BG1704" s="30">
        <f t="shared" si="86"/>
        <v>0</v>
      </c>
      <c r="BH1704" s="30" t="str">
        <f t="shared" si="87"/>
        <v>n/a</v>
      </c>
      <c r="BI1704" s="31" t="b">
        <f t="shared" si="88"/>
        <v>0</v>
      </c>
    </row>
    <row r="1705" spans="1:61" x14ac:dyDescent="0.15">
      <c r="A1705" s="29"/>
      <c r="B1705" s="32"/>
      <c r="C1705" s="33"/>
      <c r="D1705" s="33"/>
      <c r="E1705" s="47"/>
      <c r="F1705" s="41"/>
      <c r="G1705" s="34"/>
      <c r="H1705" s="35"/>
      <c r="I1705" s="35"/>
      <c r="J1705" s="36"/>
      <c r="K1705" s="37"/>
      <c r="L1705" s="37"/>
      <c r="M1705" s="38"/>
      <c r="N1705" s="39"/>
      <c r="O1705" s="40"/>
      <c r="P1705" s="40"/>
      <c r="Q1705" s="34"/>
      <c r="R1705" s="34"/>
      <c r="S1705" s="41"/>
      <c r="T1705" s="36"/>
      <c r="U1705" s="36"/>
      <c r="V1705" s="42"/>
      <c r="W1705" s="42"/>
      <c r="X1705" s="42"/>
      <c r="Y1705" s="42"/>
      <c r="Z1705" s="36"/>
      <c r="AA1705" s="35"/>
      <c r="AB1705" s="48"/>
      <c r="AC1705" s="43"/>
      <c r="AD1705" s="44"/>
      <c r="AE1705" s="45"/>
      <c r="AF1705" s="36"/>
      <c r="AG1705" s="36"/>
      <c r="AH1705" s="36"/>
      <c r="AI1705" s="49"/>
      <c r="AJ1705" s="42"/>
      <c r="AK1705" s="113"/>
      <c r="AL1705" s="44"/>
      <c r="AM1705" s="46"/>
      <c r="AN1705" s="46"/>
      <c r="AO1705" s="46"/>
      <c r="AP1705" s="46"/>
      <c r="AQ1705" s="46"/>
      <c r="AR1705" s="46"/>
      <c r="BG1705" s="30">
        <f t="shared" si="86"/>
        <v>0</v>
      </c>
      <c r="BH1705" s="30" t="str">
        <f t="shared" si="87"/>
        <v>n/a</v>
      </c>
      <c r="BI1705" s="31" t="b">
        <f t="shared" si="88"/>
        <v>0</v>
      </c>
    </row>
    <row r="1706" spans="1:61" x14ac:dyDescent="0.15">
      <c r="A1706" s="29"/>
      <c r="B1706" s="32"/>
      <c r="C1706" s="33"/>
      <c r="D1706" s="33"/>
      <c r="E1706" s="47"/>
      <c r="F1706" s="41"/>
      <c r="G1706" s="34"/>
      <c r="H1706" s="35"/>
      <c r="I1706" s="35"/>
      <c r="J1706" s="36"/>
      <c r="K1706" s="37"/>
      <c r="L1706" s="37"/>
      <c r="M1706" s="38"/>
      <c r="N1706" s="39"/>
      <c r="O1706" s="40"/>
      <c r="P1706" s="40"/>
      <c r="Q1706" s="34"/>
      <c r="R1706" s="34"/>
      <c r="S1706" s="41"/>
      <c r="T1706" s="36"/>
      <c r="U1706" s="36"/>
      <c r="V1706" s="42"/>
      <c r="W1706" s="42"/>
      <c r="X1706" s="42"/>
      <c r="Y1706" s="42"/>
      <c r="Z1706" s="36"/>
      <c r="AA1706" s="35"/>
      <c r="AB1706" s="48"/>
      <c r="AC1706" s="43"/>
      <c r="AD1706" s="44"/>
      <c r="AE1706" s="45"/>
      <c r="AF1706" s="36"/>
      <c r="AG1706" s="36"/>
      <c r="AH1706" s="36"/>
      <c r="AI1706" s="49"/>
      <c r="AJ1706" s="42"/>
      <c r="AK1706" s="113"/>
      <c r="AL1706" s="44"/>
      <c r="AM1706" s="46"/>
      <c r="AN1706" s="46"/>
      <c r="AO1706" s="46"/>
      <c r="AP1706" s="46"/>
      <c r="AQ1706" s="46"/>
      <c r="AR1706" s="46"/>
      <c r="BG1706" s="30">
        <f t="shared" si="86"/>
        <v>0</v>
      </c>
      <c r="BH1706" s="30" t="str">
        <f t="shared" si="87"/>
        <v>n/a</v>
      </c>
      <c r="BI1706" s="31" t="b">
        <f t="shared" si="88"/>
        <v>0</v>
      </c>
    </row>
    <row r="1707" spans="1:61" x14ac:dyDescent="0.15">
      <c r="A1707" s="29"/>
      <c r="B1707" s="32"/>
      <c r="C1707" s="33"/>
      <c r="D1707" s="33"/>
      <c r="E1707" s="47"/>
      <c r="F1707" s="41"/>
      <c r="G1707" s="34"/>
      <c r="H1707" s="35"/>
      <c r="I1707" s="35"/>
      <c r="J1707" s="36"/>
      <c r="K1707" s="37"/>
      <c r="L1707" s="37"/>
      <c r="M1707" s="38"/>
      <c r="N1707" s="39"/>
      <c r="O1707" s="40"/>
      <c r="P1707" s="40"/>
      <c r="Q1707" s="34"/>
      <c r="R1707" s="34"/>
      <c r="S1707" s="41"/>
      <c r="T1707" s="36"/>
      <c r="U1707" s="36"/>
      <c r="V1707" s="42"/>
      <c r="W1707" s="42"/>
      <c r="X1707" s="42"/>
      <c r="Y1707" s="42"/>
      <c r="Z1707" s="36"/>
      <c r="AA1707" s="35"/>
      <c r="AB1707" s="48"/>
      <c r="AC1707" s="43"/>
      <c r="AD1707" s="44"/>
      <c r="AE1707" s="45"/>
      <c r="AF1707" s="36"/>
      <c r="AG1707" s="36"/>
      <c r="AH1707" s="36"/>
      <c r="AI1707" s="49"/>
      <c r="AJ1707" s="42"/>
      <c r="AK1707" s="113"/>
      <c r="AL1707" s="44"/>
      <c r="AM1707" s="46"/>
      <c r="AN1707" s="46"/>
      <c r="AO1707" s="46"/>
      <c r="AP1707" s="46"/>
      <c r="AQ1707" s="46"/>
      <c r="AR1707" s="46"/>
      <c r="BG1707" s="30">
        <f t="shared" si="86"/>
        <v>0</v>
      </c>
      <c r="BH1707" s="30" t="str">
        <f t="shared" si="87"/>
        <v>n/a</v>
      </c>
      <c r="BI1707" s="31" t="b">
        <f t="shared" si="88"/>
        <v>0</v>
      </c>
    </row>
    <row r="1708" spans="1:61" x14ac:dyDescent="0.15">
      <c r="A1708" s="29"/>
      <c r="B1708" s="32"/>
      <c r="C1708" s="33"/>
      <c r="D1708" s="33"/>
      <c r="E1708" s="47"/>
      <c r="F1708" s="41"/>
      <c r="G1708" s="34"/>
      <c r="H1708" s="35"/>
      <c r="I1708" s="35"/>
      <c r="J1708" s="36"/>
      <c r="K1708" s="37"/>
      <c r="L1708" s="37"/>
      <c r="M1708" s="38"/>
      <c r="N1708" s="39"/>
      <c r="O1708" s="40"/>
      <c r="P1708" s="40"/>
      <c r="Q1708" s="34"/>
      <c r="R1708" s="34"/>
      <c r="S1708" s="41"/>
      <c r="T1708" s="36"/>
      <c r="U1708" s="36"/>
      <c r="V1708" s="42"/>
      <c r="W1708" s="42"/>
      <c r="X1708" s="42"/>
      <c r="Y1708" s="42"/>
      <c r="Z1708" s="36"/>
      <c r="AA1708" s="35"/>
      <c r="AB1708" s="48"/>
      <c r="AC1708" s="43"/>
      <c r="AD1708" s="44"/>
      <c r="AE1708" s="45"/>
      <c r="AF1708" s="36"/>
      <c r="AG1708" s="36"/>
      <c r="AH1708" s="36"/>
      <c r="AI1708" s="49"/>
      <c r="AJ1708" s="42"/>
      <c r="AK1708" s="113"/>
      <c r="AL1708" s="44"/>
      <c r="AM1708" s="46"/>
      <c r="AN1708" s="46"/>
      <c r="AO1708" s="46"/>
      <c r="AP1708" s="46"/>
      <c r="AQ1708" s="46"/>
      <c r="AR1708" s="46"/>
      <c r="BG1708" s="30">
        <f t="shared" si="86"/>
        <v>0</v>
      </c>
      <c r="BH1708" s="30" t="str">
        <f t="shared" si="87"/>
        <v>n/a</v>
      </c>
      <c r="BI1708" s="31" t="b">
        <f t="shared" si="88"/>
        <v>0</v>
      </c>
    </row>
    <row r="1709" spans="1:61" x14ac:dyDescent="0.15">
      <c r="A1709" s="29"/>
      <c r="B1709" s="32"/>
      <c r="C1709" s="33"/>
      <c r="D1709" s="33"/>
      <c r="E1709" s="47"/>
      <c r="F1709" s="41"/>
      <c r="G1709" s="34"/>
      <c r="H1709" s="35"/>
      <c r="I1709" s="35"/>
      <c r="J1709" s="36"/>
      <c r="K1709" s="37"/>
      <c r="L1709" s="37"/>
      <c r="M1709" s="38"/>
      <c r="N1709" s="39"/>
      <c r="O1709" s="40"/>
      <c r="P1709" s="40"/>
      <c r="Q1709" s="34"/>
      <c r="R1709" s="34"/>
      <c r="S1709" s="41"/>
      <c r="T1709" s="36"/>
      <c r="U1709" s="36"/>
      <c r="V1709" s="42"/>
      <c r="W1709" s="42"/>
      <c r="X1709" s="42"/>
      <c r="Y1709" s="42"/>
      <c r="Z1709" s="36"/>
      <c r="AA1709" s="35"/>
      <c r="AB1709" s="48"/>
      <c r="AC1709" s="43"/>
      <c r="AD1709" s="44"/>
      <c r="AE1709" s="45"/>
      <c r="AF1709" s="36"/>
      <c r="AG1709" s="36"/>
      <c r="AH1709" s="36"/>
      <c r="AI1709" s="49"/>
      <c r="AJ1709" s="42"/>
      <c r="AK1709" s="113"/>
      <c r="AL1709" s="44"/>
      <c r="AM1709" s="46"/>
      <c r="AN1709" s="46"/>
      <c r="AO1709" s="46"/>
      <c r="AP1709" s="46"/>
      <c r="AQ1709" s="46"/>
      <c r="AR1709" s="46"/>
      <c r="BG1709" s="30">
        <f t="shared" si="86"/>
        <v>0</v>
      </c>
      <c r="BH1709" s="30" t="str">
        <f t="shared" si="87"/>
        <v>n/a</v>
      </c>
      <c r="BI1709" s="31" t="b">
        <f t="shared" si="88"/>
        <v>0</v>
      </c>
    </row>
    <row r="1710" spans="1:61" x14ac:dyDescent="0.15">
      <c r="A1710" s="29"/>
      <c r="B1710" s="32"/>
      <c r="C1710" s="33"/>
      <c r="D1710" s="33"/>
      <c r="E1710" s="47"/>
      <c r="F1710" s="41"/>
      <c r="G1710" s="34"/>
      <c r="H1710" s="35"/>
      <c r="I1710" s="35"/>
      <c r="J1710" s="36"/>
      <c r="K1710" s="37"/>
      <c r="L1710" s="37"/>
      <c r="M1710" s="38"/>
      <c r="N1710" s="39"/>
      <c r="O1710" s="40"/>
      <c r="P1710" s="40"/>
      <c r="Q1710" s="34"/>
      <c r="R1710" s="34"/>
      <c r="S1710" s="41"/>
      <c r="T1710" s="36"/>
      <c r="U1710" s="36"/>
      <c r="V1710" s="42"/>
      <c r="W1710" s="42"/>
      <c r="X1710" s="42"/>
      <c r="Y1710" s="42"/>
      <c r="Z1710" s="36"/>
      <c r="AA1710" s="35"/>
      <c r="AB1710" s="48"/>
      <c r="AC1710" s="43"/>
      <c r="AD1710" s="44"/>
      <c r="AE1710" s="45"/>
      <c r="AF1710" s="36"/>
      <c r="AG1710" s="36"/>
      <c r="AH1710" s="36"/>
      <c r="AI1710" s="49"/>
      <c r="AJ1710" s="42"/>
      <c r="AK1710" s="113"/>
      <c r="AL1710" s="44"/>
      <c r="AM1710" s="46"/>
      <c r="AN1710" s="46"/>
      <c r="AO1710" s="46"/>
      <c r="AP1710" s="46"/>
      <c r="AQ1710" s="46"/>
      <c r="AR1710" s="46"/>
      <c r="BG1710" s="30">
        <f t="shared" si="86"/>
        <v>0</v>
      </c>
      <c r="BH1710" s="30" t="str">
        <f t="shared" si="87"/>
        <v>n/a</v>
      </c>
      <c r="BI1710" s="31" t="b">
        <f t="shared" si="88"/>
        <v>0</v>
      </c>
    </row>
    <row r="1711" spans="1:61" x14ac:dyDescent="0.15">
      <c r="A1711" s="29"/>
      <c r="B1711" s="32"/>
      <c r="C1711" s="33"/>
      <c r="D1711" s="33"/>
      <c r="E1711" s="47"/>
      <c r="F1711" s="41"/>
      <c r="G1711" s="34"/>
      <c r="H1711" s="35"/>
      <c r="I1711" s="35"/>
      <c r="J1711" s="36"/>
      <c r="K1711" s="37"/>
      <c r="L1711" s="37"/>
      <c r="M1711" s="38"/>
      <c r="N1711" s="39"/>
      <c r="O1711" s="40"/>
      <c r="P1711" s="40"/>
      <c r="Q1711" s="34"/>
      <c r="R1711" s="34"/>
      <c r="S1711" s="41"/>
      <c r="T1711" s="36"/>
      <c r="U1711" s="36"/>
      <c r="V1711" s="42"/>
      <c r="W1711" s="42"/>
      <c r="X1711" s="42"/>
      <c r="Y1711" s="42"/>
      <c r="Z1711" s="36"/>
      <c r="AA1711" s="35"/>
      <c r="AB1711" s="48"/>
      <c r="AC1711" s="43"/>
      <c r="AD1711" s="44"/>
      <c r="AE1711" s="45"/>
      <c r="AF1711" s="36"/>
      <c r="AG1711" s="36"/>
      <c r="AH1711" s="36"/>
      <c r="AI1711" s="49"/>
      <c r="AJ1711" s="42"/>
      <c r="AK1711" s="113"/>
      <c r="AL1711" s="44"/>
      <c r="AM1711" s="46"/>
      <c r="AN1711" s="46"/>
      <c r="AO1711" s="46"/>
      <c r="AP1711" s="46"/>
      <c r="AQ1711" s="46"/>
      <c r="AR1711" s="46"/>
      <c r="BG1711" s="30">
        <f t="shared" si="86"/>
        <v>0</v>
      </c>
      <c r="BH1711" s="30" t="str">
        <f t="shared" si="87"/>
        <v>n/a</v>
      </c>
      <c r="BI1711" s="31" t="b">
        <f t="shared" si="88"/>
        <v>0</v>
      </c>
    </row>
    <row r="1712" spans="1:61" x14ac:dyDescent="0.15">
      <c r="A1712" s="29"/>
      <c r="B1712" s="32"/>
      <c r="C1712" s="33"/>
      <c r="D1712" s="33"/>
      <c r="E1712" s="47"/>
      <c r="F1712" s="41"/>
      <c r="G1712" s="34"/>
      <c r="H1712" s="35"/>
      <c r="I1712" s="35"/>
      <c r="J1712" s="36"/>
      <c r="K1712" s="37"/>
      <c r="L1712" s="37"/>
      <c r="M1712" s="38"/>
      <c r="N1712" s="39"/>
      <c r="O1712" s="40"/>
      <c r="P1712" s="40"/>
      <c r="Q1712" s="34"/>
      <c r="R1712" s="34"/>
      <c r="S1712" s="41"/>
      <c r="T1712" s="36"/>
      <c r="U1712" s="36"/>
      <c r="V1712" s="42"/>
      <c r="W1712" s="42"/>
      <c r="X1712" s="42"/>
      <c r="Y1712" s="42"/>
      <c r="Z1712" s="36"/>
      <c r="AA1712" s="35"/>
      <c r="AB1712" s="48"/>
      <c r="AC1712" s="43"/>
      <c r="AD1712" s="44"/>
      <c r="AE1712" s="45"/>
      <c r="AF1712" s="36"/>
      <c r="AG1712" s="36"/>
      <c r="AH1712" s="36"/>
      <c r="AI1712" s="49"/>
      <c r="AJ1712" s="42"/>
      <c r="AK1712" s="113"/>
      <c r="AL1712" s="44"/>
      <c r="AM1712" s="46"/>
      <c r="AN1712" s="46"/>
      <c r="AO1712" s="46"/>
      <c r="AP1712" s="46"/>
      <c r="AQ1712" s="46"/>
      <c r="AR1712" s="46"/>
      <c r="BG1712" s="30">
        <f t="shared" si="86"/>
        <v>0</v>
      </c>
      <c r="BH1712" s="30" t="str">
        <f t="shared" si="87"/>
        <v>n/a</v>
      </c>
      <c r="BI1712" s="31" t="b">
        <f t="shared" si="88"/>
        <v>0</v>
      </c>
    </row>
    <row r="1713" spans="1:61" x14ac:dyDescent="0.15">
      <c r="A1713" s="29"/>
      <c r="B1713" s="32"/>
      <c r="C1713" s="33"/>
      <c r="D1713" s="33"/>
      <c r="E1713" s="47"/>
      <c r="F1713" s="41"/>
      <c r="G1713" s="34"/>
      <c r="H1713" s="35"/>
      <c r="I1713" s="35"/>
      <c r="J1713" s="36"/>
      <c r="K1713" s="37"/>
      <c r="L1713" s="37"/>
      <c r="M1713" s="38"/>
      <c r="N1713" s="39"/>
      <c r="O1713" s="40"/>
      <c r="P1713" s="40"/>
      <c r="Q1713" s="34"/>
      <c r="R1713" s="34"/>
      <c r="S1713" s="41"/>
      <c r="T1713" s="36"/>
      <c r="U1713" s="36"/>
      <c r="V1713" s="42"/>
      <c r="W1713" s="42"/>
      <c r="X1713" s="42"/>
      <c r="Y1713" s="42"/>
      <c r="Z1713" s="36"/>
      <c r="AA1713" s="35"/>
      <c r="AB1713" s="48"/>
      <c r="AC1713" s="43"/>
      <c r="AD1713" s="44"/>
      <c r="AE1713" s="45"/>
      <c r="AF1713" s="36"/>
      <c r="AG1713" s="36"/>
      <c r="AH1713" s="36"/>
      <c r="AI1713" s="49"/>
      <c r="AJ1713" s="42"/>
      <c r="AK1713" s="113"/>
      <c r="AL1713" s="44"/>
      <c r="AM1713" s="46"/>
      <c r="AN1713" s="46"/>
      <c r="AO1713" s="46"/>
      <c r="AP1713" s="46"/>
      <c r="AQ1713" s="46"/>
      <c r="AR1713" s="46"/>
      <c r="BG1713" s="30">
        <f t="shared" ref="BG1713:BG1776" si="89">I1713-Q1713</f>
        <v>0</v>
      </c>
      <c r="BH1713" s="30" t="str">
        <f t="shared" ref="BH1713:BH1776" si="90">IF(O1713="HTM",365*5,IF(O1713="AFS",365*3,"n/a"))</f>
        <v>n/a</v>
      </c>
      <c r="BI1713" s="31" t="b">
        <f t="shared" si="88"/>
        <v>0</v>
      </c>
    </row>
    <row r="1714" spans="1:61" x14ac:dyDescent="0.15">
      <c r="A1714" s="29"/>
      <c r="B1714" s="32"/>
      <c r="C1714" s="33"/>
      <c r="D1714" s="33"/>
      <c r="E1714" s="47"/>
      <c r="F1714" s="41"/>
      <c r="G1714" s="34"/>
      <c r="H1714" s="35"/>
      <c r="I1714" s="35"/>
      <c r="J1714" s="36"/>
      <c r="K1714" s="37"/>
      <c r="L1714" s="37"/>
      <c r="M1714" s="38"/>
      <c r="N1714" s="39"/>
      <c r="O1714" s="40"/>
      <c r="P1714" s="40"/>
      <c r="Q1714" s="34"/>
      <c r="R1714" s="34"/>
      <c r="S1714" s="41"/>
      <c r="T1714" s="36"/>
      <c r="U1714" s="36"/>
      <c r="V1714" s="42"/>
      <c r="W1714" s="42"/>
      <c r="X1714" s="42"/>
      <c r="Y1714" s="42"/>
      <c r="Z1714" s="36"/>
      <c r="AA1714" s="35"/>
      <c r="AB1714" s="48"/>
      <c r="AC1714" s="43"/>
      <c r="AD1714" s="44"/>
      <c r="AE1714" s="45"/>
      <c r="AF1714" s="36"/>
      <c r="AG1714" s="36"/>
      <c r="AH1714" s="36"/>
      <c r="AI1714" s="49"/>
      <c r="AJ1714" s="42"/>
      <c r="AK1714" s="113"/>
      <c r="AL1714" s="44"/>
      <c r="AM1714" s="46"/>
      <c r="AN1714" s="46"/>
      <c r="AO1714" s="46"/>
      <c r="AP1714" s="46"/>
      <c r="AQ1714" s="46"/>
      <c r="AR1714" s="46"/>
      <c r="BG1714" s="30">
        <f t="shared" si="89"/>
        <v>0</v>
      </c>
      <c r="BH1714" s="30" t="str">
        <f t="shared" si="90"/>
        <v>n/a</v>
      </c>
      <c r="BI1714" s="31" t="b">
        <f t="shared" si="88"/>
        <v>0</v>
      </c>
    </row>
    <row r="1715" spans="1:61" x14ac:dyDescent="0.15">
      <c r="A1715" s="29"/>
      <c r="B1715" s="32"/>
      <c r="C1715" s="33"/>
      <c r="D1715" s="33"/>
      <c r="E1715" s="47"/>
      <c r="F1715" s="41"/>
      <c r="G1715" s="34"/>
      <c r="H1715" s="35"/>
      <c r="I1715" s="35"/>
      <c r="J1715" s="36"/>
      <c r="K1715" s="37"/>
      <c r="L1715" s="37"/>
      <c r="M1715" s="38"/>
      <c r="N1715" s="39"/>
      <c r="O1715" s="40"/>
      <c r="P1715" s="40"/>
      <c r="Q1715" s="34"/>
      <c r="R1715" s="34"/>
      <c r="S1715" s="41"/>
      <c r="T1715" s="36"/>
      <c r="U1715" s="36"/>
      <c r="V1715" s="42"/>
      <c r="W1715" s="42"/>
      <c r="X1715" s="42"/>
      <c r="Y1715" s="42"/>
      <c r="Z1715" s="36"/>
      <c r="AA1715" s="35"/>
      <c r="AB1715" s="48"/>
      <c r="AC1715" s="43"/>
      <c r="AD1715" s="44"/>
      <c r="AE1715" s="45"/>
      <c r="AF1715" s="36"/>
      <c r="AG1715" s="36"/>
      <c r="AH1715" s="36"/>
      <c r="AI1715" s="49"/>
      <c r="AJ1715" s="42"/>
      <c r="AK1715" s="113"/>
      <c r="AL1715" s="44"/>
      <c r="AM1715" s="46"/>
      <c r="AN1715" s="46"/>
      <c r="AO1715" s="46"/>
      <c r="AP1715" s="46"/>
      <c r="AQ1715" s="46"/>
      <c r="AR1715" s="46"/>
      <c r="BG1715" s="30">
        <f t="shared" si="89"/>
        <v>0</v>
      </c>
      <c r="BH1715" s="30" t="str">
        <f t="shared" si="90"/>
        <v>n/a</v>
      </c>
      <c r="BI1715" s="31" t="b">
        <f t="shared" ref="BI1715:BI1778" si="91">IF(BG1715&gt;BH1715,TRUE,FALSE)</f>
        <v>0</v>
      </c>
    </row>
    <row r="1716" spans="1:61" x14ac:dyDescent="0.15">
      <c r="A1716" s="29"/>
      <c r="B1716" s="32"/>
      <c r="C1716" s="33"/>
      <c r="D1716" s="33"/>
      <c r="E1716" s="47"/>
      <c r="F1716" s="41"/>
      <c r="G1716" s="34"/>
      <c r="H1716" s="35"/>
      <c r="I1716" s="35"/>
      <c r="J1716" s="36"/>
      <c r="K1716" s="37"/>
      <c r="L1716" s="37"/>
      <c r="M1716" s="38"/>
      <c r="N1716" s="39"/>
      <c r="O1716" s="40"/>
      <c r="P1716" s="40"/>
      <c r="Q1716" s="34"/>
      <c r="R1716" s="34"/>
      <c r="S1716" s="41"/>
      <c r="T1716" s="36"/>
      <c r="U1716" s="36"/>
      <c r="V1716" s="42"/>
      <c r="W1716" s="42"/>
      <c r="X1716" s="42"/>
      <c r="Y1716" s="42"/>
      <c r="Z1716" s="36"/>
      <c r="AA1716" s="35"/>
      <c r="AB1716" s="48"/>
      <c r="AC1716" s="43"/>
      <c r="AD1716" s="44"/>
      <c r="AE1716" s="45"/>
      <c r="AF1716" s="36"/>
      <c r="AG1716" s="36"/>
      <c r="AH1716" s="36"/>
      <c r="AI1716" s="49"/>
      <c r="AJ1716" s="42"/>
      <c r="AK1716" s="113"/>
      <c r="AL1716" s="44"/>
      <c r="AM1716" s="46"/>
      <c r="AN1716" s="46"/>
      <c r="AO1716" s="46"/>
      <c r="AP1716" s="46"/>
      <c r="AQ1716" s="46"/>
      <c r="AR1716" s="46"/>
      <c r="BG1716" s="30">
        <f t="shared" si="89"/>
        <v>0</v>
      </c>
      <c r="BH1716" s="30" t="str">
        <f t="shared" si="90"/>
        <v>n/a</v>
      </c>
      <c r="BI1716" s="31" t="b">
        <f t="shared" si="91"/>
        <v>0</v>
      </c>
    </row>
    <row r="1717" spans="1:61" x14ac:dyDescent="0.15">
      <c r="A1717" s="29"/>
      <c r="B1717" s="32"/>
      <c r="C1717" s="33"/>
      <c r="D1717" s="33"/>
      <c r="E1717" s="47"/>
      <c r="F1717" s="41"/>
      <c r="G1717" s="34"/>
      <c r="H1717" s="35"/>
      <c r="I1717" s="35"/>
      <c r="J1717" s="36"/>
      <c r="K1717" s="37"/>
      <c r="L1717" s="37"/>
      <c r="M1717" s="38"/>
      <c r="N1717" s="39"/>
      <c r="O1717" s="40"/>
      <c r="P1717" s="40"/>
      <c r="Q1717" s="34"/>
      <c r="R1717" s="34"/>
      <c r="S1717" s="41"/>
      <c r="T1717" s="36"/>
      <c r="U1717" s="36"/>
      <c r="V1717" s="42"/>
      <c r="W1717" s="42"/>
      <c r="X1717" s="42"/>
      <c r="Y1717" s="42"/>
      <c r="Z1717" s="36"/>
      <c r="AA1717" s="35"/>
      <c r="AB1717" s="48"/>
      <c r="AC1717" s="43"/>
      <c r="AD1717" s="44"/>
      <c r="AE1717" s="45"/>
      <c r="AF1717" s="36"/>
      <c r="AG1717" s="36"/>
      <c r="AH1717" s="36"/>
      <c r="AI1717" s="49"/>
      <c r="AJ1717" s="42"/>
      <c r="AK1717" s="113"/>
      <c r="AL1717" s="44"/>
      <c r="AM1717" s="46"/>
      <c r="AN1717" s="46"/>
      <c r="AO1717" s="46"/>
      <c r="AP1717" s="46"/>
      <c r="AQ1717" s="46"/>
      <c r="AR1717" s="46"/>
      <c r="BG1717" s="30">
        <f t="shared" si="89"/>
        <v>0</v>
      </c>
      <c r="BH1717" s="30" t="str">
        <f t="shared" si="90"/>
        <v>n/a</v>
      </c>
      <c r="BI1717" s="31" t="b">
        <f t="shared" si="91"/>
        <v>0</v>
      </c>
    </row>
    <row r="1718" spans="1:61" x14ac:dyDescent="0.15">
      <c r="A1718" s="29"/>
      <c r="B1718" s="32"/>
      <c r="C1718" s="33"/>
      <c r="D1718" s="33"/>
      <c r="E1718" s="47"/>
      <c r="F1718" s="41"/>
      <c r="G1718" s="34"/>
      <c r="H1718" s="35"/>
      <c r="I1718" s="35"/>
      <c r="J1718" s="36"/>
      <c r="K1718" s="37"/>
      <c r="L1718" s="37"/>
      <c r="M1718" s="38"/>
      <c r="N1718" s="39"/>
      <c r="O1718" s="40"/>
      <c r="P1718" s="40"/>
      <c r="Q1718" s="34"/>
      <c r="R1718" s="34"/>
      <c r="S1718" s="41"/>
      <c r="T1718" s="36"/>
      <c r="U1718" s="36"/>
      <c r="V1718" s="42"/>
      <c r="W1718" s="42"/>
      <c r="X1718" s="42"/>
      <c r="Y1718" s="42"/>
      <c r="Z1718" s="36"/>
      <c r="AA1718" s="35"/>
      <c r="AB1718" s="48"/>
      <c r="AC1718" s="43"/>
      <c r="AD1718" s="44"/>
      <c r="AE1718" s="45"/>
      <c r="AF1718" s="36"/>
      <c r="AG1718" s="36"/>
      <c r="AH1718" s="36"/>
      <c r="AI1718" s="49"/>
      <c r="AJ1718" s="42"/>
      <c r="AK1718" s="113"/>
      <c r="AL1718" s="44"/>
      <c r="AM1718" s="46"/>
      <c r="AN1718" s="46"/>
      <c r="AO1718" s="46"/>
      <c r="AP1718" s="46"/>
      <c r="AQ1718" s="46"/>
      <c r="AR1718" s="46"/>
      <c r="BG1718" s="30">
        <f t="shared" si="89"/>
        <v>0</v>
      </c>
      <c r="BH1718" s="30" t="str">
        <f t="shared" si="90"/>
        <v>n/a</v>
      </c>
      <c r="BI1718" s="31" t="b">
        <f t="shared" si="91"/>
        <v>0</v>
      </c>
    </row>
    <row r="1719" spans="1:61" x14ac:dyDescent="0.15">
      <c r="A1719" s="29"/>
      <c r="B1719" s="32"/>
      <c r="C1719" s="33"/>
      <c r="D1719" s="33"/>
      <c r="E1719" s="47"/>
      <c r="F1719" s="41"/>
      <c r="G1719" s="34"/>
      <c r="H1719" s="35"/>
      <c r="I1719" s="35"/>
      <c r="J1719" s="36"/>
      <c r="K1719" s="37"/>
      <c r="L1719" s="37"/>
      <c r="M1719" s="38"/>
      <c r="N1719" s="39"/>
      <c r="O1719" s="40"/>
      <c r="P1719" s="40"/>
      <c r="Q1719" s="34"/>
      <c r="R1719" s="34"/>
      <c r="S1719" s="41"/>
      <c r="T1719" s="36"/>
      <c r="U1719" s="36"/>
      <c r="V1719" s="42"/>
      <c r="W1719" s="42"/>
      <c r="X1719" s="42"/>
      <c r="Y1719" s="42"/>
      <c r="Z1719" s="36"/>
      <c r="AA1719" s="35"/>
      <c r="AB1719" s="48"/>
      <c r="AC1719" s="43"/>
      <c r="AD1719" s="44"/>
      <c r="AE1719" s="45"/>
      <c r="AF1719" s="36"/>
      <c r="AG1719" s="36"/>
      <c r="AH1719" s="36"/>
      <c r="AI1719" s="49"/>
      <c r="AJ1719" s="42"/>
      <c r="AK1719" s="113"/>
      <c r="AL1719" s="44"/>
      <c r="AM1719" s="46"/>
      <c r="AN1719" s="46"/>
      <c r="AO1719" s="46"/>
      <c r="AP1719" s="46"/>
      <c r="AQ1719" s="46"/>
      <c r="AR1719" s="46"/>
      <c r="BG1719" s="30">
        <f t="shared" si="89"/>
        <v>0</v>
      </c>
      <c r="BH1719" s="30" t="str">
        <f t="shared" si="90"/>
        <v>n/a</v>
      </c>
      <c r="BI1719" s="31" t="b">
        <f t="shared" si="91"/>
        <v>0</v>
      </c>
    </row>
    <row r="1720" spans="1:61" x14ac:dyDescent="0.15">
      <c r="A1720" s="29"/>
      <c r="B1720" s="32"/>
      <c r="C1720" s="33"/>
      <c r="D1720" s="33"/>
      <c r="E1720" s="47"/>
      <c r="F1720" s="41"/>
      <c r="G1720" s="34"/>
      <c r="H1720" s="35"/>
      <c r="I1720" s="35"/>
      <c r="J1720" s="36"/>
      <c r="K1720" s="37"/>
      <c r="L1720" s="37"/>
      <c r="M1720" s="38"/>
      <c r="N1720" s="39"/>
      <c r="O1720" s="40"/>
      <c r="P1720" s="40"/>
      <c r="Q1720" s="34"/>
      <c r="R1720" s="34"/>
      <c r="S1720" s="41"/>
      <c r="T1720" s="36"/>
      <c r="U1720" s="36"/>
      <c r="V1720" s="42"/>
      <c r="W1720" s="42"/>
      <c r="X1720" s="42"/>
      <c r="Y1720" s="42"/>
      <c r="Z1720" s="36"/>
      <c r="AA1720" s="35"/>
      <c r="AB1720" s="48"/>
      <c r="AC1720" s="43"/>
      <c r="AD1720" s="44"/>
      <c r="AE1720" s="45"/>
      <c r="AF1720" s="36"/>
      <c r="AG1720" s="36"/>
      <c r="AH1720" s="36"/>
      <c r="AI1720" s="49"/>
      <c r="AJ1720" s="42"/>
      <c r="AK1720" s="113"/>
      <c r="AL1720" s="44"/>
      <c r="AM1720" s="46"/>
      <c r="AN1720" s="46"/>
      <c r="AO1720" s="46"/>
      <c r="AP1720" s="46"/>
      <c r="AQ1720" s="46"/>
      <c r="AR1720" s="46"/>
      <c r="BG1720" s="30">
        <f t="shared" si="89"/>
        <v>0</v>
      </c>
      <c r="BH1720" s="30" t="str">
        <f t="shared" si="90"/>
        <v>n/a</v>
      </c>
      <c r="BI1720" s="31" t="b">
        <f t="shared" si="91"/>
        <v>0</v>
      </c>
    </row>
    <row r="1721" spans="1:61" x14ac:dyDescent="0.15">
      <c r="A1721" s="29"/>
      <c r="B1721" s="32"/>
      <c r="C1721" s="33"/>
      <c r="D1721" s="33"/>
      <c r="E1721" s="47"/>
      <c r="F1721" s="41"/>
      <c r="G1721" s="34"/>
      <c r="H1721" s="35"/>
      <c r="I1721" s="35"/>
      <c r="J1721" s="36"/>
      <c r="K1721" s="37"/>
      <c r="L1721" s="37"/>
      <c r="M1721" s="38"/>
      <c r="N1721" s="39"/>
      <c r="O1721" s="40"/>
      <c r="P1721" s="40"/>
      <c r="Q1721" s="34"/>
      <c r="R1721" s="34"/>
      <c r="S1721" s="41"/>
      <c r="T1721" s="36"/>
      <c r="U1721" s="36"/>
      <c r="V1721" s="42"/>
      <c r="W1721" s="42"/>
      <c r="X1721" s="42"/>
      <c r="Y1721" s="42"/>
      <c r="Z1721" s="36"/>
      <c r="AA1721" s="35"/>
      <c r="AB1721" s="48"/>
      <c r="AC1721" s="43"/>
      <c r="AD1721" s="44"/>
      <c r="AE1721" s="45"/>
      <c r="AF1721" s="36"/>
      <c r="AG1721" s="36"/>
      <c r="AH1721" s="36"/>
      <c r="AI1721" s="49"/>
      <c r="AJ1721" s="42"/>
      <c r="AK1721" s="113"/>
      <c r="AL1721" s="44"/>
      <c r="AM1721" s="46"/>
      <c r="AN1721" s="46"/>
      <c r="AO1721" s="46"/>
      <c r="AP1721" s="46"/>
      <c r="AQ1721" s="46"/>
      <c r="AR1721" s="46"/>
      <c r="BG1721" s="30">
        <f t="shared" si="89"/>
        <v>0</v>
      </c>
      <c r="BH1721" s="30" t="str">
        <f t="shared" si="90"/>
        <v>n/a</v>
      </c>
      <c r="BI1721" s="31" t="b">
        <f t="shared" si="91"/>
        <v>0</v>
      </c>
    </row>
    <row r="1722" spans="1:61" x14ac:dyDescent="0.15">
      <c r="A1722" s="29"/>
      <c r="B1722" s="32"/>
      <c r="C1722" s="33"/>
      <c r="D1722" s="33"/>
      <c r="E1722" s="47"/>
      <c r="F1722" s="41"/>
      <c r="G1722" s="34"/>
      <c r="H1722" s="35"/>
      <c r="I1722" s="35"/>
      <c r="J1722" s="36"/>
      <c r="K1722" s="37"/>
      <c r="L1722" s="37"/>
      <c r="M1722" s="38"/>
      <c r="N1722" s="39"/>
      <c r="O1722" s="40"/>
      <c r="P1722" s="40"/>
      <c r="Q1722" s="34"/>
      <c r="R1722" s="34"/>
      <c r="S1722" s="41"/>
      <c r="T1722" s="36"/>
      <c r="U1722" s="36"/>
      <c r="V1722" s="42"/>
      <c r="W1722" s="42"/>
      <c r="X1722" s="42"/>
      <c r="Y1722" s="42"/>
      <c r="Z1722" s="36"/>
      <c r="AA1722" s="35"/>
      <c r="AB1722" s="48"/>
      <c r="AC1722" s="43"/>
      <c r="AD1722" s="44"/>
      <c r="AE1722" s="45"/>
      <c r="AF1722" s="36"/>
      <c r="AG1722" s="36"/>
      <c r="AH1722" s="36"/>
      <c r="AI1722" s="49"/>
      <c r="AJ1722" s="42"/>
      <c r="AK1722" s="113"/>
      <c r="AL1722" s="44"/>
      <c r="AM1722" s="46"/>
      <c r="AN1722" s="46"/>
      <c r="AO1722" s="46"/>
      <c r="AP1722" s="46"/>
      <c r="AQ1722" s="46"/>
      <c r="AR1722" s="46"/>
      <c r="BG1722" s="30">
        <f t="shared" si="89"/>
        <v>0</v>
      </c>
      <c r="BH1722" s="30" t="str">
        <f t="shared" si="90"/>
        <v>n/a</v>
      </c>
      <c r="BI1722" s="31" t="b">
        <f t="shared" si="91"/>
        <v>0</v>
      </c>
    </row>
    <row r="1723" spans="1:61" x14ac:dyDescent="0.15">
      <c r="A1723" s="29"/>
      <c r="B1723" s="32"/>
      <c r="C1723" s="33"/>
      <c r="D1723" s="33"/>
      <c r="E1723" s="47"/>
      <c r="F1723" s="41"/>
      <c r="G1723" s="34"/>
      <c r="H1723" s="35"/>
      <c r="I1723" s="35"/>
      <c r="J1723" s="36"/>
      <c r="K1723" s="37"/>
      <c r="L1723" s="37"/>
      <c r="M1723" s="38"/>
      <c r="N1723" s="39"/>
      <c r="O1723" s="40"/>
      <c r="P1723" s="40"/>
      <c r="Q1723" s="34"/>
      <c r="R1723" s="34"/>
      <c r="S1723" s="41"/>
      <c r="T1723" s="36"/>
      <c r="U1723" s="36"/>
      <c r="V1723" s="42"/>
      <c r="W1723" s="42"/>
      <c r="X1723" s="42"/>
      <c r="Y1723" s="42"/>
      <c r="Z1723" s="36"/>
      <c r="AA1723" s="35"/>
      <c r="AB1723" s="48"/>
      <c r="AC1723" s="43"/>
      <c r="AD1723" s="44"/>
      <c r="AE1723" s="45"/>
      <c r="AF1723" s="36"/>
      <c r="AG1723" s="36"/>
      <c r="AH1723" s="36"/>
      <c r="AI1723" s="49"/>
      <c r="AJ1723" s="42"/>
      <c r="AK1723" s="113"/>
      <c r="AL1723" s="44"/>
      <c r="AM1723" s="46"/>
      <c r="AN1723" s="46"/>
      <c r="AO1723" s="46"/>
      <c r="AP1723" s="46"/>
      <c r="AQ1723" s="46"/>
      <c r="AR1723" s="46"/>
      <c r="BG1723" s="30">
        <f t="shared" si="89"/>
        <v>0</v>
      </c>
      <c r="BH1723" s="30" t="str">
        <f t="shared" si="90"/>
        <v>n/a</v>
      </c>
      <c r="BI1723" s="31" t="b">
        <f t="shared" si="91"/>
        <v>0</v>
      </c>
    </row>
    <row r="1724" spans="1:61" x14ac:dyDescent="0.15">
      <c r="A1724" s="29"/>
      <c r="B1724" s="32"/>
      <c r="C1724" s="33"/>
      <c r="D1724" s="33"/>
      <c r="E1724" s="47"/>
      <c r="F1724" s="41"/>
      <c r="G1724" s="34"/>
      <c r="H1724" s="35"/>
      <c r="I1724" s="35"/>
      <c r="J1724" s="36"/>
      <c r="K1724" s="37"/>
      <c r="L1724" s="37"/>
      <c r="M1724" s="38"/>
      <c r="N1724" s="39"/>
      <c r="O1724" s="40"/>
      <c r="P1724" s="40"/>
      <c r="Q1724" s="34"/>
      <c r="R1724" s="34"/>
      <c r="S1724" s="41"/>
      <c r="T1724" s="36"/>
      <c r="U1724" s="36"/>
      <c r="V1724" s="42"/>
      <c r="W1724" s="42"/>
      <c r="X1724" s="42"/>
      <c r="Y1724" s="42"/>
      <c r="Z1724" s="36"/>
      <c r="AA1724" s="35"/>
      <c r="AB1724" s="48"/>
      <c r="AC1724" s="43"/>
      <c r="AD1724" s="44"/>
      <c r="AE1724" s="45"/>
      <c r="AF1724" s="36"/>
      <c r="AG1724" s="36"/>
      <c r="AH1724" s="36"/>
      <c r="AI1724" s="49"/>
      <c r="AJ1724" s="42"/>
      <c r="AK1724" s="113"/>
      <c r="AL1724" s="44"/>
      <c r="AM1724" s="46"/>
      <c r="AN1724" s="46"/>
      <c r="AO1724" s="46"/>
      <c r="AP1724" s="46"/>
      <c r="AQ1724" s="46"/>
      <c r="AR1724" s="46"/>
      <c r="BG1724" s="30">
        <f t="shared" si="89"/>
        <v>0</v>
      </c>
      <c r="BH1724" s="30" t="str">
        <f t="shared" si="90"/>
        <v>n/a</v>
      </c>
      <c r="BI1724" s="31" t="b">
        <f t="shared" si="91"/>
        <v>0</v>
      </c>
    </row>
    <row r="1725" spans="1:61" x14ac:dyDescent="0.15">
      <c r="A1725" s="29"/>
      <c r="B1725" s="32"/>
      <c r="C1725" s="33"/>
      <c r="D1725" s="33"/>
      <c r="E1725" s="47"/>
      <c r="F1725" s="41"/>
      <c r="G1725" s="34"/>
      <c r="H1725" s="35"/>
      <c r="I1725" s="35"/>
      <c r="J1725" s="36"/>
      <c r="K1725" s="37"/>
      <c r="L1725" s="37"/>
      <c r="M1725" s="38"/>
      <c r="N1725" s="39"/>
      <c r="O1725" s="40"/>
      <c r="P1725" s="40"/>
      <c r="Q1725" s="34"/>
      <c r="R1725" s="34"/>
      <c r="S1725" s="41"/>
      <c r="T1725" s="36"/>
      <c r="U1725" s="36"/>
      <c r="V1725" s="42"/>
      <c r="W1725" s="42"/>
      <c r="X1725" s="42"/>
      <c r="Y1725" s="42"/>
      <c r="Z1725" s="36"/>
      <c r="AA1725" s="35"/>
      <c r="AB1725" s="48"/>
      <c r="AC1725" s="43"/>
      <c r="AD1725" s="44"/>
      <c r="AE1725" s="45"/>
      <c r="AF1725" s="36"/>
      <c r="AG1725" s="36"/>
      <c r="AH1725" s="36"/>
      <c r="AI1725" s="49"/>
      <c r="AJ1725" s="42"/>
      <c r="AK1725" s="113"/>
      <c r="AL1725" s="44"/>
      <c r="AM1725" s="46"/>
      <c r="AN1725" s="46"/>
      <c r="AO1725" s="46"/>
      <c r="AP1725" s="46"/>
      <c r="AQ1725" s="46"/>
      <c r="AR1725" s="46"/>
      <c r="BG1725" s="30">
        <f t="shared" si="89"/>
        <v>0</v>
      </c>
      <c r="BH1725" s="30" t="str">
        <f t="shared" si="90"/>
        <v>n/a</v>
      </c>
      <c r="BI1725" s="31" t="b">
        <f t="shared" si="91"/>
        <v>0</v>
      </c>
    </row>
    <row r="1726" spans="1:61" x14ac:dyDescent="0.15">
      <c r="A1726" s="29"/>
      <c r="B1726" s="32"/>
      <c r="C1726" s="33"/>
      <c r="D1726" s="33"/>
      <c r="E1726" s="47"/>
      <c r="F1726" s="41"/>
      <c r="G1726" s="34"/>
      <c r="H1726" s="35"/>
      <c r="I1726" s="35"/>
      <c r="J1726" s="36"/>
      <c r="K1726" s="37"/>
      <c r="L1726" s="37"/>
      <c r="M1726" s="38"/>
      <c r="N1726" s="39"/>
      <c r="O1726" s="40"/>
      <c r="P1726" s="40"/>
      <c r="Q1726" s="34"/>
      <c r="R1726" s="34"/>
      <c r="S1726" s="41"/>
      <c r="T1726" s="36"/>
      <c r="U1726" s="36"/>
      <c r="V1726" s="42"/>
      <c r="W1726" s="42"/>
      <c r="X1726" s="42"/>
      <c r="Y1726" s="42"/>
      <c r="Z1726" s="36"/>
      <c r="AA1726" s="35"/>
      <c r="AB1726" s="48"/>
      <c r="AC1726" s="43"/>
      <c r="AD1726" s="44"/>
      <c r="AE1726" s="45"/>
      <c r="AF1726" s="36"/>
      <c r="AG1726" s="36"/>
      <c r="AH1726" s="36"/>
      <c r="AI1726" s="49"/>
      <c r="AJ1726" s="42"/>
      <c r="AK1726" s="113"/>
      <c r="AL1726" s="44"/>
      <c r="AM1726" s="46"/>
      <c r="AN1726" s="46"/>
      <c r="AO1726" s="46"/>
      <c r="AP1726" s="46"/>
      <c r="AQ1726" s="46"/>
      <c r="AR1726" s="46"/>
      <c r="BG1726" s="30">
        <f t="shared" si="89"/>
        <v>0</v>
      </c>
      <c r="BH1726" s="30" t="str">
        <f t="shared" si="90"/>
        <v>n/a</v>
      </c>
      <c r="BI1726" s="31" t="b">
        <f t="shared" si="91"/>
        <v>0</v>
      </c>
    </row>
    <row r="1727" spans="1:61" x14ac:dyDescent="0.15">
      <c r="A1727" s="29"/>
      <c r="B1727" s="32"/>
      <c r="C1727" s="33"/>
      <c r="D1727" s="33"/>
      <c r="E1727" s="47"/>
      <c r="F1727" s="41"/>
      <c r="G1727" s="34"/>
      <c r="H1727" s="35"/>
      <c r="I1727" s="35"/>
      <c r="J1727" s="36"/>
      <c r="K1727" s="37"/>
      <c r="L1727" s="37"/>
      <c r="M1727" s="38"/>
      <c r="N1727" s="39"/>
      <c r="O1727" s="40"/>
      <c r="P1727" s="40"/>
      <c r="Q1727" s="34"/>
      <c r="R1727" s="34"/>
      <c r="S1727" s="41"/>
      <c r="T1727" s="36"/>
      <c r="U1727" s="36"/>
      <c r="V1727" s="42"/>
      <c r="W1727" s="42"/>
      <c r="X1727" s="42"/>
      <c r="Y1727" s="42"/>
      <c r="Z1727" s="36"/>
      <c r="AA1727" s="35"/>
      <c r="AB1727" s="48"/>
      <c r="AC1727" s="43"/>
      <c r="AD1727" s="44"/>
      <c r="AE1727" s="45"/>
      <c r="AF1727" s="36"/>
      <c r="AG1727" s="36"/>
      <c r="AH1727" s="36"/>
      <c r="AI1727" s="49"/>
      <c r="AJ1727" s="42"/>
      <c r="AK1727" s="113"/>
      <c r="AL1727" s="44"/>
      <c r="AM1727" s="46"/>
      <c r="AN1727" s="46"/>
      <c r="AO1727" s="46"/>
      <c r="AP1727" s="46"/>
      <c r="AQ1727" s="46"/>
      <c r="AR1727" s="46"/>
      <c r="BG1727" s="30">
        <f t="shared" si="89"/>
        <v>0</v>
      </c>
      <c r="BH1727" s="30" t="str">
        <f t="shared" si="90"/>
        <v>n/a</v>
      </c>
      <c r="BI1727" s="31" t="b">
        <f t="shared" si="91"/>
        <v>0</v>
      </c>
    </row>
    <row r="1728" spans="1:61" x14ac:dyDescent="0.15">
      <c r="A1728" s="29"/>
      <c r="B1728" s="32"/>
      <c r="C1728" s="33"/>
      <c r="D1728" s="33"/>
      <c r="E1728" s="47"/>
      <c r="F1728" s="41"/>
      <c r="G1728" s="34"/>
      <c r="H1728" s="35"/>
      <c r="I1728" s="35"/>
      <c r="J1728" s="36"/>
      <c r="K1728" s="37"/>
      <c r="L1728" s="37"/>
      <c r="M1728" s="38"/>
      <c r="N1728" s="39"/>
      <c r="O1728" s="40"/>
      <c r="P1728" s="40"/>
      <c r="Q1728" s="34"/>
      <c r="R1728" s="34"/>
      <c r="S1728" s="41"/>
      <c r="T1728" s="36"/>
      <c r="U1728" s="36"/>
      <c r="V1728" s="42"/>
      <c r="W1728" s="42"/>
      <c r="X1728" s="42"/>
      <c r="Y1728" s="42"/>
      <c r="Z1728" s="36"/>
      <c r="AA1728" s="35"/>
      <c r="AB1728" s="48"/>
      <c r="AC1728" s="43"/>
      <c r="AD1728" s="44"/>
      <c r="AE1728" s="45"/>
      <c r="AF1728" s="36"/>
      <c r="AG1728" s="36"/>
      <c r="AH1728" s="36"/>
      <c r="AI1728" s="49"/>
      <c r="AJ1728" s="42"/>
      <c r="AK1728" s="113"/>
      <c r="AL1728" s="44"/>
      <c r="AM1728" s="46"/>
      <c r="AN1728" s="46"/>
      <c r="AO1728" s="46"/>
      <c r="AP1728" s="46"/>
      <c r="AQ1728" s="46"/>
      <c r="AR1728" s="46"/>
      <c r="BG1728" s="30">
        <f t="shared" si="89"/>
        <v>0</v>
      </c>
      <c r="BH1728" s="30" t="str">
        <f t="shared" si="90"/>
        <v>n/a</v>
      </c>
      <c r="BI1728" s="31" t="b">
        <f t="shared" si="91"/>
        <v>0</v>
      </c>
    </row>
    <row r="1729" spans="1:61" x14ac:dyDescent="0.15">
      <c r="A1729" s="29"/>
      <c r="B1729" s="32"/>
      <c r="C1729" s="33"/>
      <c r="D1729" s="33"/>
      <c r="E1729" s="47"/>
      <c r="F1729" s="41"/>
      <c r="G1729" s="34"/>
      <c r="H1729" s="35"/>
      <c r="I1729" s="35"/>
      <c r="J1729" s="36"/>
      <c r="K1729" s="37"/>
      <c r="L1729" s="37"/>
      <c r="M1729" s="38"/>
      <c r="N1729" s="39"/>
      <c r="O1729" s="40"/>
      <c r="P1729" s="40"/>
      <c r="Q1729" s="34"/>
      <c r="R1729" s="34"/>
      <c r="S1729" s="41"/>
      <c r="T1729" s="36"/>
      <c r="U1729" s="36"/>
      <c r="V1729" s="42"/>
      <c r="W1729" s="42"/>
      <c r="X1729" s="42"/>
      <c r="Y1729" s="42"/>
      <c r="Z1729" s="36"/>
      <c r="AA1729" s="35"/>
      <c r="AB1729" s="48"/>
      <c r="AC1729" s="43"/>
      <c r="AD1729" s="44"/>
      <c r="AE1729" s="45"/>
      <c r="AF1729" s="36"/>
      <c r="AG1729" s="36"/>
      <c r="AH1729" s="36"/>
      <c r="AI1729" s="49"/>
      <c r="AJ1729" s="42"/>
      <c r="AK1729" s="113"/>
      <c r="AL1729" s="44"/>
      <c r="AM1729" s="46"/>
      <c r="AN1729" s="46"/>
      <c r="AO1729" s="46"/>
      <c r="AP1729" s="46"/>
      <c r="AQ1729" s="46"/>
      <c r="AR1729" s="46"/>
      <c r="BG1729" s="30">
        <f t="shared" si="89"/>
        <v>0</v>
      </c>
      <c r="BH1729" s="30" t="str">
        <f t="shared" si="90"/>
        <v>n/a</v>
      </c>
      <c r="BI1729" s="31" t="b">
        <f t="shared" si="91"/>
        <v>0</v>
      </c>
    </row>
    <row r="1730" spans="1:61" x14ac:dyDescent="0.15">
      <c r="A1730" s="29"/>
      <c r="B1730" s="32"/>
      <c r="C1730" s="33"/>
      <c r="D1730" s="33"/>
      <c r="E1730" s="47"/>
      <c r="F1730" s="41"/>
      <c r="G1730" s="34"/>
      <c r="H1730" s="35"/>
      <c r="I1730" s="35"/>
      <c r="J1730" s="36"/>
      <c r="K1730" s="37"/>
      <c r="L1730" s="37"/>
      <c r="M1730" s="38"/>
      <c r="N1730" s="39"/>
      <c r="O1730" s="40"/>
      <c r="P1730" s="40"/>
      <c r="Q1730" s="34"/>
      <c r="R1730" s="34"/>
      <c r="S1730" s="41"/>
      <c r="T1730" s="36"/>
      <c r="U1730" s="36"/>
      <c r="V1730" s="42"/>
      <c r="W1730" s="42"/>
      <c r="X1730" s="42"/>
      <c r="Y1730" s="42"/>
      <c r="Z1730" s="36"/>
      <c r="AA1730" s="35"/>
      <c r="AB1730" s="48"/>
      <c r="AC1730" s="43"/>
      <c r="AD1730" s="44"/>
      <c r="AE1730" s="45"/>
      <c r="AF1730" s="36"/>
      <c r="AG1730" s="36"/>
      <c r="AH1730" s="36"/>
      <c r="AI1730" s="49"/>
      <c r="AJ1730" s="42"/>
      <c r="AK1730" s="113"/>
      <c r="AL1730" s="44"/>
      <c r="AM1730" s="46"/>
      <c r="AN1730" s="46"/>
      <c r="AO1730" s="46"/>
      <c r="AP1730" s="46"/>
      <c r="AQ1730" s="46"/>
      <c r="AR1730" s="46"/>
      <c r="BG1730" s="30">
        <f t="shared" si="89"/>
        <v>0</v>
      </c>
      <c r="BH1730" s="30" t="str">
        <f t="shared" si="90"/>
        <v>n/a</v>
      </c>
      <c r="BI1730" s="31" t="b">
        <f t="shared" si="91"/>
        <v>0</v>
      </c>
    </row>
    <row r="1731" spans="1:61" x14ac:dyDescent="0.15">
      <c r="A1731" s="29"/>
      <c r="B1731" s="32"/>
      <c r="C1731" s="33"/>
      <c r="D1731" s="33"/>
      <c r="E1731" s="47"/>
      <c r="F1731" s="41"/>
      <c r="G1731" s="34"/>
      <c r="H1731" s="35"/>
      <c r="I1731" s="35"/>
      <c r="J1731" s="36"/>
      <c r="K1731" s="37"/>
      <c r="L1731" s="37"/>
      <c r="M1731" s="38"/>
      <c r="N1731" s="39"/>
      <c r="O1731" s="40"/>
      <c r="P1731" s="40"/>
      <c r="Q1731" s="34"/>
      <c r="R1731" s="34"/>
      <c r="S1731" s="41"/>
      <c r="T1731" s="36"/>
      <c r="U1731" s="36"/>
      <c r="V1731" s="42"/>
      <c r="W1731" s="42"/>
      <c r="X1731" s="42"/>
      <c r="Y1731" s="42"/>
      <c r="Z1731" s="36"/>
      <c r="AA1731" s="35"/>
      <c r="AB1731" s="48"/>
      <c r="AC1731" s="43"/>
      <c r="AD1731" s="44"/>
      <c r="AE1731" s="45"/>
      <c r="AF1731" s="36"/>
      <c r="AG1731" s="36"/>
      <c r="AH1731" s="36"/>
      <c r="AI1731" s="49"/>
      <c r="AJ1731" s="42"/>
      <c r="AK1731" s="113"/>
      <c r="AL1731" s="44"/>
      <c r="AM1731" s="46"/>
      <c r="AN1731" s="46"/>
      <c r="AO1731" s="46"/>
      <c r="AP1731" s="46"/>
      <c r="AQ1731" s="46"/>
      <c r="AR1731" s="46"/>
      <c r="BG1731" s="30">
        <f t="shared" si="89"/>
        <v>0</v>
      </c>
      <c r="BH1731" s="30" t="str">
        <f t="shared" si="90"/>
        <v>n/a</v>
      </c>
      <c r="BI1731" s="31" t="b">
        <f t="shared" si="91"/>
        <v>0</v>
      </c>
    </row>
    <row r="1732" spans="1:61" x14ac:dyDescent="0.15">
      <c r="A1732" s="29"/>
      <c r="B1732" s="32"/>
      <c r="C1732" s="33"/>
      <c r="D1732" s="33"/>
      <c r="E1732" s="47"/>
      <c r="F1732" s="41"/>
      <c r="G1732" s="34"/>
      <c r="H1732" s="35"/>
      <c r="I1732" s="35"/>
      <c r="J1732" s="36"/>
      <c r="K1732" s="37"/>
      <c r="L1732" s="37"/>
      <c r="M1732" s="38"/>
      <c r="N1732" s="39"/>
      <c r="O1732" s="40"/>
      <c r="P1732" s="40"/>
      <c r="Q1732" s="34"/>
      <c r="R1732" s="34"/>
      <c r="S1732" s="41"/>
      <c r="T1732" s="36"/>
      <c r="U1732" s="36"/>
      <c r="V1732" s="42"/>
      <c r="W1732" s="42"/>
      <c r="X1732" s="42"/>
      <c r="Y1732" s="42"/>
      <c r="Z1732" s="36"/>
      <c r="AA1732" s="35"/>
      <c r="AB1732" s="48"/>
      <c r="AC1732" s="43"/>
      <c r="AD1732" s="44"/>
      <c r="AE1732" s="45"/>
      <c r="AF1732" s="36"/>
      <c r="AG1732" s="36"/>
      <c r="AH1732" s="36"/>
      <c r="AI1732" s="49"/>
      <c r="AJ1732" s="42"/>
      <c r="AK1732" s="113"/>
      <c r="AL1732" s="44"/>
      <c r="AM1732" s="46"/>
      <c r="AN1732" s="46"/>
      <c r="AO1732" s="46"/>
      <c r="AP1732" s="46"/>
      <c r="AQ1732" s="46"/>
      <c r="AR1732" s="46"/>
      <c r="BG1732" s="30">
        <f t="shared" si="89"/>
        <v>0</v>
      </c>
      <c r="BH1732" s="30" t="str">
        <f t="shared" si="90"/>
        <v>n/a</v>
      </c>
      <c r="BI1732" s="31" t="b">
        <f t="shared" si="91"/>
        <v>0</v>
      </c>
    </row>
    <row r="1733" spans="1:61" x14ac:dyDescent="0.15">
      <c r="A1733" s="29"/>
      <c r="B1733" s="32"/>
      <c r="C1733" s="33"/>
      <c r="D1733" s="33"/>
      <c r="E1733" s="47"/>
      <c r="F1733" s="41"/>
      <c r="G1733" s="34"/>
      <c r="H1733" s="35"/>
      <c r="I1733" s="35"/>
      <c r="J1733" s="36"/>
      <c r="K1733" s="37"/>
      <c r="L1733" s="37"/>
      <c r="M1733" s="38"/>
      <c r="N1733" s="39"/>
      <c r="O1733" s="40"/>
      <c r="P1733" s="40"/>
      <c r="Q1733" s="34"/>
      <c r="R1733" s="34"/>
      <c r="S1733" s="41"/>
      <c r="T1733" s="36"/>
      <c r="U1733" s="36"/>
      <c r="V1733" s="42"/>
      <c r="W1733" s="42"/>
      <c r="X1733" s="42"/>
      <c r="Y1733" s="42"/>
      <c r="Z1733" s="36"/>
      <c r="AA1733" s="35"/>
      <c r="AB1733" s="48"/>
      <c r="AC1733" s="43"/>
      <c r="AD1733" s="44"/>
      <c r="AE1733" s="45"/>
      <c r="AF1733" s="36"/>
      <c r="AG1733" s="36"/>
      <c r="AH1733" s="36"/>
      <c r="AI1733" s="49"/>
      <c r="AJ1733" s="42"/>
      <c r="AK1733" s="113"/>
      <c r="AL1733" s="44"/>
      <c r="AM1733" s="46"/>
      <c r="AN1733" s="46"/>
      <c r="AO1733" s="46"/>
      <c r="AP1733" s="46"/>
      <c r="AQ1733" s="46"/>
      <c r="AR1733" s="46"/>
      <c r="BG1733" s="30">
        <f t="shared" si="89"/>
        <v>0</v>
      </c>
      <c r="BH1733" s="30" t="str">
        <f t="shared" si="90"/>
        <v>n/a</v>
      </c>
      <c r="BI1733" s="31" t="b">
        <f t="shared" si="91"/>
        <v>0</v>
      </c>
    </row>
    <row r="1734" spans="1:61" x14ac:dyDescent="0.15">
      <c r="A1734" s="29"/>
      <c r="B1734" s="32"/>
      <c r="C1734" s="33"/>
      <c r="D1734" s="33"/>
      <c r="E1734" s="47"/>
      <c r="F1734" s="41"/>
      <c r="G1734" s="34"/>
      <c r="H1734" s="35"/>
      <c r="I1734" s="35"/>
      <c r="J1734" s="36"/>
      <c r="K1734" s="37"/>
      <c r="L1734" s="37"/>
      <c r="M1734" s="38"/>
      <c r="N1734" s="39"/>
      <c r="O1734" s="40"/>
      <c r="P1734" s="40"/>
      <c r="Q1734" s="34"/>
      <c r="R1734" s="34"/>
      <c r="S1734" s="41"/>
      <c r="T1734" s="36"/>
      <c r="U1734" s="36"/>
      <c r="V1734" s="42"/>
      <c r="W1734" s="42"/>
      <c r="X1734" s="42"/>
      <c r="Y1734" s="42"/>
      <c r="Z1734" s="36"/>
      <c r="AA1734" s="35"/>
      <c r="AB1734" s="48"/>
      <c r="AC1734" s="43"/>
      <c r="AD1734" s="44"/>
      <c r="AE1734" s="45"/>
      <c r="AF1734" s="36"/>
      <c r="AG1734" s="36"/>
      <c r="AH1734" s="36"/>
      <c r="AI1734" s="49"/>
      <c r="AJ1734" s="42"/>
      <c r="AK1734" s="113"/>
      <c r="AL1734" s="44"/>
      <c r="AM1734" s="46"/>
      <c r="AN1734" s="46"/>
      <c r="AO1734" s="46"/>
      <c r="AP1734" s="46"/>
      <c r="AQ1734" s="46"/>
      <c r="AR1734" s="46"/>
      <c r="BG1734" s="30">
        <f t="shared" si="89"/>
        <v>0</v>
      </c>
      <c r="BH1734" s="30" t="str">
        <f t="shared" si="90"/>
        <v>n/a</v>
      </c>
      <c r="BI1734" s="31" t="b">
        <f t="shared" si="91"/>
        <v>0</v>
      </c>
    </row>
    <row r="1735" spans="1:61" x14ac:dyDescent="0.15">
      <c r="A1735" s="29"/>
      <c r="B1735" s="32"/>
      <c r="C1735" s="33"/>
      <c r="D1735" s="33"/>
      <c r="E1735" s="47"/>
      <c r="F1735" s="41"/>
      <c r="G1735" s="34"/>
      <c r="H1735" s="35"/>
      <c r="I1735" s="35"/>
      <c r="J1735" s="36"/>
      <c r="K1735" s="37"/>
      <c r="L1735" s="37"/>
      <c r="M1735" s="38"/>
      <c r="N1735" s="39"/>
      <c r="O1735" s="40"/>
      <c r="P1735" s="40"/>
      <c r="Q1735" s="34"/>
      <c r="R1735" s="34"/>
      <c r="S1735" s="41"/>
      <c r="T1735" s="36"/>
      <c r="U1735" s="36"/>
      <c r="V1735" s="42"/>
      <c r="W1735" s="42"/>
      <c r="X1735" s="42"/>
      <c r="Y1735" s="42"/>
      <c r="Z1735" s="36"/>
      <c r="AA1735" s="35"/>
      <c r="AB1735" s="48"/>
      <c r="AC1735" s="43"/>
      <c r="AD1735" s="44"/>
      <c r="AE1735" s="45"/>
      <c r="AF1735" s="36"/>
      <c r="AG1735" s="36"/>
      <c r="AH1735" s="36"/>
      <c r="AI1735" s="49"/>
      <c r="AJ1735" s="42"/>
      <c r="AK1735" s="113"/>
      <c r="AL1735" s="44"/>
      <c r="AM1735" s="46"/>
      <c r="AN1735" s="46"/>
      <c r="AO1735" s="46"/>
      <c r="AP1735" s="46"/>
      <c r="AQ1735" s="46"/>
      <c r="AR1735" s="46"/>
      <c r="BG1735" s="30">
        <f t="shared" si="89"/>
        <v>0</v>
      </c>
      <c r="BH1735" s="30" t="str">
        <f t="shared" si="90"/>
        <v>n/a</v>
      </c>
      <c r="BI1735" s="31" t="b">
        <f t="shared" si="91"/>
        <v>0</v>
      </c>
    </row>
    <row r="1736" spans="1:61" x14ac:dyDescent="0.15">
      <c r="A1736" s="29"/>
      <c r="B1736" s="32"/>
      <c r="C1736" s="33"/>
      <c r="D1736" s="33"/>
      <c r="E1736" s="47"/>
      <c r="F1736" s="41"/>
      <c r="G1736" s="34"/>
      <c r="H1736" s="35"/>
      <c r="I1736" s="35"/>
      <c r="J1736" s="36"/>
      <c r="K1736" s="37"/>
      <c r="L1736" s="37"/>
      <c r="M1736" s="38"/>
      <c r="N1736" s="39"/>
      <c r="O1736" s="40"/>
      <c r="P1736" s="40"/>
      <c r="Q1736" s="34"/>
      <c r="R1736" s="34"/>
      <c r="S1736" s="41"/>
      <c r="T1736" s="36"/>
      <c r="U1736" s="36"/>
      <c r="V1736" s="42"/>
      <c r="W1736" s="42"/>
      <c r="X1736" s="42"/>
      <c r="Y1736" s="42"/>
      <c r="Z1736" s="36"/>
      <c r="AA1736" s="35"/>
      <c r="AB1736" s="48"/>
      <c r="AC1736" s="43"/>
      <c r="AD1736" s="44"/>
      <c r="AE1736" s="45"/>
      <c r="AF1736" s="36"/>
      <c r="AG1736" s="36"/>
      <c r="AH1736" s="36"/>
      <c r="AI1736" s="49"/>
      <c r="AJ1736" s="42"/>
      <c r="AK1736" s="113"/>
      <c r="AL1736" s="44"/>
      <c r="AM1736" s="46"/>
      <c r="AN1736" s="46"/>
      <c r="AO1736" s="46"/>
      <c r="AP1736" s="46"/>
      <c r="AQ1736" s="46"/>
      <c r="AR1736" s="46"/>
      <c r="BG1736" s="30">
        <f t="shared" si="89"/>
        <v>0</v>
      </c>
      <c r="BH1736" s="30" t="str">
        <f t="shared" si="90"/>
        <v>n/a</v>
      </c>
      <c r="BI1736" s="31" t="b">
        <f t="shared" si="91"/>
        <v>0</v>
      </c>
    </row>
    <row r="1737" spans="1:61" x14ac:dyDescent="0.15">
      <c r="A1737" s="29"/>
      <c r="B1737" s="32"/>
      <c r="C1737" s="33"/>
      <c r="D1737" s="33"/>
      <c r="E1737" s="47"/>
      <c r="F1737" s="41"/>
      <c r="G1737" s="34"/>
      <c r="H1737" s="35"/>
      <c r="I1737" s="35"/>
      <c r="J1737" s="36"/>
      <c r="K1737" s="37"/>
      <c r="L1737" s="37"/>
      <c r="M1737" s="38"/>
      <c r="N1737" s="39"/>
      <c r="O1737" s="40"/>
      <c r="P1737" s="40"/>
      <c r="Q1737" s="34"/>
      <c r="R1737" s="34"/>
      <c r="S1737" s="41"/>
      <c r="T1737" s="36"/>
      <c r="U1737" s="36"/>
      <c r="V1737" s="42"/>
      <c r="W1737" s="42"/>
      <c r="X1737" s="42"/>
      <c r="Y1737" s="42"/>
      <c r="Z1737" s="36"/>
      <c r="AA1737" s="35"/>
      <c r="AB1737" s="48"/>
      <c r="AC1737" s="43"/>
      <c r="AD1737" s="44"/>
      <c r="AE1737" s="45"/>
      <c r="AF1737" s="36"/>
      <c r="AG1737" s="36"/>
      <c r="AH1737" s="36"/>
      <c r="AI1737" s="49"/>
      <c r="AJ1737" s="42"/>
      <c r="AK1737" s="113"/>
      <c r="AL1737" s="44"/>
      <c r="AM1737" s="46"/>
      <c r="AN1737" s="46"/>
      <c r="AO1737" s="46"/>
      <c r="AP1737" s="46"/>
      <c r="AQ1737" s="46"/>
      <c r="AR1737" s="46"/>
      <c r="BG1737" s="30">
        <f t="shared" si="89"/>
        <v>0</v>
      </c>
      <c r="BH1737" s="30" t="str">
        <f t="shared" si="90"/>
        <v>n/a</v>
      </c>
      <c r="BI1737" s="31" t="b">
        <f t="shared" si="91"/>
        <v>0</v>
      </c>
    </row>
    <row r="1738" spans="1:61" x14ac:dyDescent="0.15">
      <c r="A1738" s="29"/>
      <c r="B1738" s="32"/>
      <c r="C1738" s="33"/>
      <c r="D1738" s="33"/>
      <c r="E1738" s="47"/>
      <c r="F1738" s="41"/>
      <c r="G1738" s="34"/>
      <c r="H1738" s="35"/>
      <c r="I1738" s="35"/>
      <c r="J1738" s="36"/>
      <c r="K1738" s="37"/>
      <c r="L1738" s="37"/>
      <c r="M1738" s="38"/>
      <c r="N1738" s="39"/>
      <c r="O1738" s="40"/>
      <c r="P1738" s="40"/>
      <c r="Q1738" s="34"/>
      <c r="R1738" s="34"/>
      <c r="S1738" s="41"/>
      <c r="T1738" s="36"/>
      <c r="U1738" s="36"/>
      <c r="V1738" s="42"/>
      <c r="W1738" s="42"/>
      <c r="X1738" s="42"/>
      <c r="Y1738" s="42"/>
      <c r="Z1738" s="36"/>
      <c r="AA1738" s="35"/>
      <c r="AB1738" s="48"/>
      <c r="AC1738" s="43"/>
      <c r="AD1738" s="44"/>
      <c r="AE1738" s="45"/>
      <c r="AF1738" s="36"/>
      <c r="AG1738" s="36"/>
      <c r="AH1738" s="36"/>
      <c r="AI1738" s="49"/>
      <c r="AJ1738" s="42"/>
      <c r="AK1738" s="113"/>
      <c r="AL1738" s="44"/>
      <c r="AM1738" s="46"/>
      <c r="AN1738" s="46"/>
      <c r="AO1738" s="46"/>
      <c r="AP1738" s="46"/>
      <c r="AQ1738" s="46"/>
      <c r="AR1738" s="46"/>
      <c r="BG1738" s="30">
        <f t="shared" si="89"/>
        <v>0</v>
      </c>
      <c r="BH1738" s="30" t="str">
        <f t="shared" si="90"/>
        <v>n/a</v>
      </c>
      <c r="BI1738" s="31" t="b">
        <f t="shared" si="91"/>
        <v>0</v>
      </c>
    </row>
    <row r="1739" spans="1:61" x14ac:dyDescent="0.15">
      <c r="A1739" s="29"/>
      <c r="B1739" s="32"/>
      <c r="C1739" s="33"/>
      <c r="D1739" s="33"/>
      <c r="E1739" s="47"/>
      <c r="F1739" s="41"/>
      <c r="G1739" s="34"/>
      <c r="H1739" s="35"/>
      <c r="I1739" s="35"/>
      <c r="J1739" s="36"/>
      <c r="K1739" s="37"/>
      <c r="L1739" s="37"/>
      <c r="M1739" s="38"/>
      <c r="N1739" s="39"/>
      <c r="O1739" s="40"/>
      <c r="P1739" s="40"/>
      <c r="Q1739" s="34"/>
      <c r="R1739" s="34"/>
      <c r="S1739" s="41"/>
      <c r="T1739" s="36"/>
      <c r="U1739" s="36"/>
      <c r="V1739" s="42"/>
      <c r="W1739" s="42"/>
      <c r="X1739" s="42"/>
      <c r="Y1739" s="42"/>
      <c r="Z1739" s="36"/>
      <c r="AA1739" s="35"/>
      <c r="AB1739" s="48"/>
      <c r="AC1739" s="43"/>
      <c r="AD1739" s="44"/>
      <c r="AE1739" s="45"/>
      <c r="AF1739" s="36"/>
      <c r="AG1739" s="36"/>
      <c r="AH1739" s="36"/>
      <c r="AI1739" s="49"/>
      <c r="AJ1739" s="42"/>
      <c r="AK1739" s="113"/>
      <c r="AL1739" s="44"/>
      <c r="AM1739" s="46"/>
      <c r="AN1739" s="46"/>
      <c r="AO1739" s="46"/>
      <c r="AP1739" s="46"/>
      <c r="AQ1739" s="46"/>
      <c r="AR1739" s="46"/>
      <c r="BG1739" s="30">
        <f t="shared" si="89"/>
        <v>0</v>
      </c>
      <c r="BH1739" s="30" t="str">
        <f t="shared" si="90"/>
        <v>n/a</v>
      </c>
      <c r="BI1739" s="31" t="b">
        <f t="shared" si="91"/>
        <v>0</v>
      </c>
    </row>
    <row r="1740" spans="1:61" x14ac:dyDescent="0.15">
      <c r="A1740" s="29"/>
      <c r="B1740" s="32"/>
      <c r="C1740" s="33"/>
      <c r="D1740" s="33"/>
      <c r="E1740" s="47"/>
      <c r="F1740" s="41"/>
      <c r="G1740" s="34"/>
      <c r="H1740" s="35"/>
      <c r="I1740" s="35"/>
      <c r="J1740" s="36"/>
      <c r="K1740" s="37"/>
      <c r="L1740" s="37"/>
      <c r="M1740" s="38"/>
      <c r="N1740" s="39"/>
      <c r="O1740" s="40"/>
      <c r="P1740" s="40"/>
      <c r="Q1740" s="34"/>
      <c r="R1740" s="34"/>
      <c r="S1740" s="41"/>
      <c r="T1740" s="36"/>
      <c r="U1740" s="36"/>
      <c r="V1740" s="42"/>
      <c r="W1740" s="42"/>
      <c r="X1740" s="42"/>
      <c r="Y1740" s="42"/>
      <c r="Z1740" s="36"/>
      <c r="AA1740" s="35"/>
      <c r="AB1740" s="48"/>
      <c r="AC1740" s="43"/>
      <c r="AD1740" s="44"/>
      <c r="AE1740" s="45"/>
      <c r="AF1740" s="36"/>
      <c r="AG1740" s="36"/>
      <c r="AH1740" s="36"/>
      <c r="AI1740" s="49"/>
      <c r="AJ1740" s="42"/>
      <c r="AK1740" s="113"/>
      <c r="AL1740" s="44"/>
      <c r="AM1740" s="46"/>
      <c r="AN1740" s="46"/>
      <c r="AO1740" s="46"/>
      <c r="AP1740" s="46"/>
      <c r="AQ1740" s="46"/>
      <c r="AR1740" s="46"/>
      <c r="BG1740" s="30">
        <f t="shared" si="89"/>
        <v>0</v>
      </c>
      <c r="BH1740" s="30" t="str">
        <f t="shared" si="90"/>
        <v>n/a</v>
      </c>
      <c r="BI1740" s="31" t="b">
        <f t="shared" si="91"/>
        <v>0</v>
      </c>
    </row>
    <row r="1741" spans="1:61" x14ac:dyDescent="0.15">
      <c r="A1741" s="29"/>
      <c r="B1741" s="32"/>
      <c r="C1741" s="33"/>
      <c r="D1741" s="33"/>
      <c r="E1741" s="47"/>
      <c r="F1741" s="41"/>
      <c r="G1741" s="34"/>
      <c r="H1741" s="35"/>
      <c r="I1741" s="35"/>
      <c r="J1741" s="36"/>
      <c r="K1741" s="37"/>
      <c r="L1741" s="37"/>
      <c r="M1741" s="38"/>
      <c r="N1741" s="39"/>
      <c r="O1741" s="40"/>
      <c r="P1741" s="40"/>
      <c r="Q1741" s="34"/>
      <c r="R1741" s="34"/>
      <c r="S1741" s="41"/>
      <c r="T1741" s="36"/>
      <c r="U1741" s="36"/>
      <c r="V1741" s="42"/>
      <c r="W1741" s="42"/>
      <c r="X1741" s="42"/>
      <c r="Y1741" s="42"/>
      <c r="Z1741" s="36"/>
      <c r="AA1741" s="35"/>
      <c r="AB1741" s="48"/>
      <c r="AC1741" s="43"/>
      <c r="AD1741" s="44"/>
      <c r="AE1741" s="45"/>
      <c r="AF1741" s="36"/>
      <c r="AG1741" s="36"/>
      <c r="AH1741" s="36"/>
      <c r="AI1741" s="49"/>
      <c r="AJ1741" s="42"/>
      <c r="AK1741" s="113"/>
      <c r="AL1741" s="44"/>
      <c r="AM1741" s="46"/>
      <c r="AN1741" s="46"/>
      <c r="AO1741" s="46"/>
      <c r="AP1741" s="46"/>
      <c r="AQ1741" s="46"/>
      <c r="AR1741" s="46"/>
      <c r="BG1741" s="30">
        <f t="shared" si="89"/>
        <v>0</v>
      </c>
      <c r="BH1741" s="30" t="str">
        <f t="shared" si="90"/>
        <v>n/a</v>
      </c>
      <c r="BI1741" s="31" t="b">
        <f t="shared" si="91"/>
        <v>0</v>
      </c>
    </row>
    <row r="1742" spans="1:61" x14ac:dyDescent="0.15">
      <c r="A1742" s="29"/>
      <c r="B1742" s="32"/>
      <c r="C1742" s="33"/>
      <c r="D1742" s="33"/>
      <c r="E1742" s="47"/>
      <c r="F1742" s="41"/>
      <c r="G1742" s="34"/>
      <c r="H1742" s="35"/>
      <c r="I1742" s="35"/>
      <c r="J1742" s="36"/>
      <c r="K1742" s="37"/>
      <c r="L1742" s="37"/>
      <c r="M1742" s="38"/>
      <c r="N1742" s="39"/>
      <c r="O1742" s="40"/>
      <c r="P1742" s="40"/>
      <c r="Q1742" s="34"/>
      <c r="R1742" s="34"/>
      <c r="S1742" s="41"/>
      <c r="T1742" s="36"/>
      <c r="U1742" s="36"/>
      <c r="V1742" s="42"/>
      <c r="W1742" s="42"/>
      <c r="X1742" s="42"/>
      <c r="Y1742" s="42"/>
      <c r="Z1742" s="36"/>
      <c r="AA1742" s="35"/>
      <c r="AB1742" s="48"/>
      <c r="AC1742" s="43"/>
      <c r="AD1742" s="44"/>
      <c r="AE1742" s="45"/>
      <c r="AF1742" s="36"/>
      <c r="AG1742" s="36"/>
      <c r="AH1742" s="36"/>
      <c r="AI1742" s="49"/>
      <c r="AJ1742" s="42"/>
      <c r="AK1742" s="113"/>
      <c r="AL1742" s="44"/>
      <c r="AM1742" s="46"/>
      <c r="AN1742" s="46"/>
      <c r="AO1742" s="46"/>
      <c r="AP1742" s="46"/>
      <c r="AQ1742" s="46"/>
      <c r="AR1742" s="46"/>
      <c r="BG1742" s="30">
        <f t="shared" si="89"/>
        <v>0</v>
      </c>
      <c r="BH1742" s="30" t="str">
        <f t="shared" si="90"/>
        <v>n/a</v>
      </c>
      <c r="BI1742" s="31" t="b">
        <f t="shared" si="91"/>
        <v>0</v>
      </c>
    </row>
    <row r="1743" spans="1:61" x14ac:dyDescent="0.15">
      <c r="A1743" s="29"/>
      <c r="B1743" s="32"/>
      <c r="C1743" s="33"/>
      <c r="D1743" s="33"/>
      <c r="E1743" s="47"/>
      <c r="F1743" s="41"/>
      <c r="G1743" s="34"/>
      <c r="H1743" s="35"/>
      <c r="I1743" s="35"/>
      <c r="J1743" s="36"/>
      <c r="K1743" s="37"/>
      <c r="L1743" s="37"/>
      <c r="M1743" s="38"/>
      <c r="N1743" s="39"/>
      <c r="O1743" s="40"/>
      <c r="P1743" s="40"/>
      <c r="Q1743" s="34"/>
      <c r="R1743" s="34"/>
      <c r="S1743" s="41"/>
      <c r="T1743" s="36"/>
      <c r="U1743" s="36"/>
      <c r="V1743" s="42"/>
      <c r="W1743" s="42"/>
      <c r="X1743" s="42"/>
      <c r="Y1743" s="42"/>
      <c r="Z1743" s="36"/>
      <c r="AA1743" s="35"/>
      <c r="AB1743" s="48"/>
      <c r="AC1743" s="43"/>
      <c r="AD1743" s="44"/>
      <c r="AE1743" s="45"/>
      <c r="AF1743" s="36"/>
      <c r="AG1743" s="36"/>
      <c r="AH1743" s="36"/>
      <c r="AI1743" s="49"/>
      <c r="AJ1743" s="42"/>
      <c r="AK1743" s="113"/>
      <c r="AL1743" s="44"/>
      <c r="AM1743" s="46"/>
      <c r="AN1743" s="46"/>
      <c r="AO1743" s="46"/>
      <c r="AP1743" s="46"/>
      <c r="AQ1743" s="46"/>
      <c r="AR1743" s="46"/>
      <c r="BG1743" s="30">
        <f t="shared" si="89"/>
        <v>0</v>
      </c>
      <c r="BH1743" s="30" t="str">
        <f t="shared" si="90"/>
        <v>n/a</v>
      </c>
      <c r="BI1743" s="31" t="b">
        <f t="shared" si="91"/>
        <v>0</v>
      </c>
    </row>
    <row r="1744" spans="1:61" x14ac:dyDescent="0.15">
      <c r="A1744" s="29"/>
      <c r="B1744" s="32"/>
      <c r="C1744" s="33"/>
      <c r="D1744" s="33"/>
      <c r="E1744" s="47"/>
      <c r="F1744" s="41"/>
      <c r="G1744" s="34"/>
      <c r="H1744" s="35"/>
      <c r="I1744" s="35"/>
      <c r="J1744" s="36"/>
      <c r="K1744" s="37"/>
      <c r="L1744" s="37"/>
      <c r="M1744" s="38"/>
      <c r="N1744" s="39"/>
      <c r="O1744" s="40"/>
      <c r="P1744" s="40"/>
      <c r="Q1744" s="34"/>
      <c r="R1744" s="34"/>
      <c r="S1744" s="41"/>
      <c r="T1744" s="36"/>
      <c r="U1744" s="36"/>
      <c r="V1744" s="42"/>
      <c r="W1744" s="42"/>
      <c r="X1744" s="42"/>
      <c r="Y1744" s="42"/>
      <c r="Z1744" s="36"/>
      <c r="AA1744" s="35"/>
      <c r="AB1744" s="48"/>
      <c r="AC1744" s="43"/>
      <c r="AD1744" s="44"/>
      <c r="AE1744" s="45"/>
      <c r="AF1744" s="36"/>
      <c r="AG1744" s="36"/>
      <c r="AH1744" s="36"/>
      <c r="AI1744" s="49"/>
      <c r="AJ1744" s="42"/>
      <c r="AK1744" s="113"/>
      <c r="AL1744" s="44"/>
      <c r="AM1744" s="46"/>
      <c r="AN1744" s="46"/>
      <c r="AO1744" s="46"/>
      <c r="AP1744" s="46"/>
      <c r="AQ1744" s="46"/>
      <c r="AR1744" s="46"/>
      <c r="BG1744" s="30">
        <f t="shared" si="89"/>
        <v>0</v>
      </c>
      <c r="BH1744" s="30" t="str">
        <f t="shared" si="90"/>
        <v>n/a</v>
      </c>
      <c r="BI1744" s="31" t="b">
        <f t="shared" si="91"/>
        <v>0</v>
      </c>
    </row>
    <row r="1745" spans="1:61" x14ac:dyDescent="0.15">
      <c r="A1745" s="29"/>
      <c r="B1745" s="32"/>
      <c r="C1745" s="33"/>
      <c r="D1745" s="33"/>
      <c r="E1745" s="47"/>
      <c r="F1745" s="41"/>
      <c r="G1745" s="34"/>
      <c r="H1745" s="35"/>
      <c r="I1745" s="35"/>
      <c r="J1745" s="36"/>
      <c r="K1745" s="37"/>
      <c r="L1745" s="37"/>
      <c r="M1745" s="38"/>
      <c r="N1745" s="39"/>
      <c r="O1745" s="40"/>
      <c r="P1745" s="40"/>
      <c r="Q1745" s="34"/>
      <c r="R1745" s="34"/>
      <c r="S1745" s="41"/>
      <c r="T1745" s="36"/>
      <c r="U1745" s="36"/>
      <c r="V1745" s="42"/>
      <c r="W1745" s="42"/>
      <c r="X1745" s="42"/>
      <c r="Y1745" s="42"/>
      <c r="Z1745" s="36"/>
      <c r="AA1745" s="35"/>
      <c r="AB1745" s="48"/>
      <c r="AC1745" s="43"/>
      <c r="AD1745" s="44"/>
      <c r="AE1745" s="45"/>
      <c r="AF1745" s="36"/>
      <c r="AG1745" s="36"/>
      <c r="AH1745" s="36"/>
      <c r="AI1745" s="49"/>
      <c r="AJ1745" s="42"/>
      <c r="AK1745" s="113"/>
      <c r="AL1745" s="44"/>
      <c r="AM1745" s="46"/>
      <c r="AN1745" s="46"/>
      <c r="AO1745" s="46"/>
      <c r="AP1745" s="46"/>
      <c r="AQ1745" s="46"/>
      <c r="AR1745" s="46"/>
      <c r="BG1745" s="30">
        <f t="shared" si="89"/>
        <v>0</v>
      </c>
      <c r="BH1745" s="30" t="str">
        <f t="shared" si="90"/>
        <v>n/a</v>
      </c>
      <c r="BI1745" s="31" t="b">
        <f t="shared" si="91"/>
        <v>0</v>
      </c>
    </row>
    <row r="1746" spans="1:61" x14ac:dyDescent="0.15">
      <c r="A1746" s="29"/>
      <c r="B1746" s="32"/>
      <c r="C1746" s="33"/>
      <c r="D1746" s="33"/>
      <c r="E1746" s="47"/>
      <c r="F1746" s="41"/>
      <c r="G1746" s="34"/>
      <c r="H1746" s="35"/>
      <c r="I1746" s="35"/>
      <c r="J1746" s="36"/>
      <c r="K1746" s="37"/>
      <c r="L1746" s="37"/>
      <c r="M1746" s="38"/>
      <c r="N1746" s="39"/>
      <c r="O1746" s="40"/>
      <c r="P1746" s="40"/>
      <c r="Q1746" s="34"/>
      <c r="R1746" s="34"/>
      <c r="S1746" s="41"/>
      <c r="T1746" s="36"/>
      <c r="U1746" s="36"/>
      <c r="V1746" s="42"/>
      <c r="W1746" s="42"/>
      <c r="X1746" s="42"/>
      <c r="Y1746" s="42"/>
      <c r="Z1746" s="36"/>
      <c r="AA1746" s="35"/>
      <c r="AB1746" s="48"/>
      <c r="AC1746" s="43"/>
      <c r="AD1746" s="44"/>
      <c r="AE1746" s="45"/>
      <c r="AF1746" s="36"/>
      <c r="AG1746" s="36"/>
      <c r="AH1746" s="36"/>
      <c r="AI1746" s="49"/>
      <c r="AJ1746" s="42"/>
      <c r="AK1746" s="113"/>
      <c r="AL1746" s="44"/>
      <c r="AM1746" s="46"/>
      <c r="AN1746" s="46"/>
      <c r="AO1746" s="46"/>
      <c r="AP1746" s="46"/>
      <c r="AQ1746" s="46"/>
      <c r="AR1746" s="46"/>
      <c r="BG1746" s="30">
        <f t="shared" si="89"/>
        <v>0</v>
      </c>
      <c r="BH1746" s="30" t="str">
        <f t="shared" si="90"/>
        <v>n/a</v>
      </c>
      <c r="BI1746" s="31" t="b">
        <f t="shared" si="91"/>
        <v>0</v>
      </c>
    </row>
    <row r="1747" spans="1:61" x14ac:dyDescent="0.15">
      <c r="A1747" s="29"/>
      <c r="B1747" s="32"/>
      <c r="C1747" s="33"/>
      <c r="D1747" s="33"/>
      <c r="E1747" s="47"/>
      <c r="F1747" s="41"/>
      <c r="G1747" s="34"/>
      <c r="H1747" s="35"/>
      <c r="I1747" s="35"/>
      <c r="J1747" s="36"/>
      <c r="K1747" s="37"/>
      <c r="L1747" s="37"/>
      <c r="M1747" s="38"/>
      <c r="N1747" s="39"/>
      <c r="O1747" s="40"/>
      <c r="P1747" s="40"/>
      <c r="Q1747" s="34"/>
      <c r="R1747" s="34"/>
      <c r="S1747" s="41"/>
      <c r="T1747" s="36"/>
      <c r="U1747" s="36"/>
      <c r="V1747" s="42"/>
      <c r="W1747" s="42"/>
      <c r="X1747" s="42"/>
      <c r="Y1747" s="42"/>
      <c r="Z1747" s="36"/>
      <c r="AA1747" s="35"/>
      <c r="AB1747" s="48"/>
      <c r="AC1747" s="43"/>
      <c r="AD1747" s="44"/>
      <c r="AE1747" s="45"/>
      <c r="AF1747" s="36"/>
      <c r="AG1747" s="36"/>
      <c r="AH1747" s="36"/>
      <c r="AI1747" s="49"/>
      <c r="AJ1747" s="42"/>
      <c r="AK1747" s="113"/>
      <c r="AL1747" s="44"/>
      <c r="AM1747" s="46"/>
      <c r="AN1747" s="46"/>
      <c r="AO1747" s="46"/>
      <c r="AP1747" s="46"/>
      <c r="AQ1747" s="46"/>
      <c r="AR1747" s="46"/>
      <c r="BG1747" s="30">
        <f t="shared" si="89"/>
        <v>0</v>
      </c>
      <c r="BH1747" s="30" t="str">
        <f t="shared" si="90"/>
        <v>n/a</v>
      </c>
      <c r="BI1747" s="31" t="b">
        <f t="shared" si="91"/>
        <v>0</v>
      </c>
    </row>
    <row r="1748" spans="1:61" x14ac:dyDescent="0.15">
      <c r="A1748" s="29"/>
      <c r="B1748" s="32"/>
      <c r="C1748" s="33"/>
      <c r="D1748" s="33"/>
      <c r="E1748" s="47"/>
      <c r="F1748" s="41"/>
      <c r="G1748" s="34"/>
      <c r="H1748" s="35"/>
      <c r="I1748" s="35"/>
      <c r="J1748" s="36"/>
      <c r="K1748" s="37"/>
      <c r="L1748" s="37"/>
      <c r="M1748" s="38"/>
      <c r="N1748" s="39"/>
      <c r="O1748" s="40"/>
      <c r="P1748" s="40"/>
      <c r="Q1748" s="34"/>
      <c r="R1748" s="34"/>
      <c r="S1748" s="41"/>
      <c r="T1748" s="36"/>
      <c r="U1748" s="36"/>
      <c r="V1748" s="42"/>
      <c r="W1748" s="42"/>
      <c r="X1748" s="42"/>
      <c r="Y1748" s="42"/>
      <c r="Z1748" s="36"/>
      <c r="AA1748" s="35"/>
      <c r="AB1748" s="48"/>
      <c r="AC1748" s="43"/>
      <c r="AD1748" s="44"/>
      <c r="AE1748" s="45"/>
      <c r="AF1748" s="36"/>
      <c r="AG1748" s="36"/>
      <c r="AH1748" s="36"/>
      <c r="AI1748" s="49"/>
      <c r="AJ1748" s="42"/>
      <c r="AK1748" s="113"/>
      <c r="AL1748" s="44"/>
      <c r="AM1748" s="46"/>
      <c r="AN1748" s="46"/>
      <c r="AO1748" s="46"/>
      <c r="AP1748" s="46"/>
      <c r="AQ1748" s="46"/>
      <c r="AR1748" s="46"/>
      <c r="BG1748" s="30">
        <f t="shared" si="89"/>
        <v>0</v>
      </c>
      <c r="BH1748" s="30" t="str">
        <f t="shared" si="90"/>
        <v>n/a</v>
      </c>
      <c r="BI1748" s="31" t="b">
        <f t="shared" si="91"/>
        <v>0</v>
      </c>
    </row>
    <row r="1749" spans="1:61" x14ac:dyDescent="0.15">
      <c r="A1749" s="29"/>
      <c r="B1749" s="32"/>
      <c r="C1749" s="33"/>
      <c r="D1749" s="33"/>
      <c r="E1749" s="47"/>
      <c r="F1749" s="41"/>
      <c r="G1749" s="34"/>
      <c r="H1749" s="35"/>
      <c r="I1749" s="35"/>
      <c r="J1749" s="36"/>
      <c r="K1749" s="37"/>
      <c r="L1749" s="37"/>
      <c r="M1749" s="38"/>
      <c r="N1749" s="39"/>
      <c r="O1749" s="40"/>
      <c r="P1749" s="40"/>
      <c r="Q1749" s="34"/>
      <c r="R1749" s="34"/>
      <c r="S1749" s="41"/>
      <c r="T1749" s="36"/>
      <c r="U1749" s="36"/>
      <c r="V1749" s="42"/>
      <c r="W1749" s="42"/>
      <c r="X1749" s="42"/>
      <c r="Y1749" s="42"/>
      <c r="Z1749" s="36"/>
      <c r="AA1749" s="35"/>
      <c r="AB1749" s="48"/>
      <c r="AC1749" s="43"/>
      <c r="AD1749" s="44"/>
      <c r="AE1749" s="45"/>
      <c r="AF1749" s="36"/>
      <c r="AG1749" s="36"/>
      <c r="AH1749" s="36"/>
      <c r="AI1749" s="49"/>
      <c r="AJ1749" s="42"/>
      <c r="AK1749" s="113"/>
      <c r="AL1749" s="44"/>
      <c r="AM1749" s="46"/>
      <c r="AN1749" s="46"/>
      <c r="AO1749" s="46"/>
      <c r="AP1749" s="46"/>
      <c r="AQ1749" s="46"/>
      <c r="AR1749" s="46"/>
      <c r="BG1749" s="30">
        <f t="shared" si="89"/>
        <v>0</v>
      </c>
      <c r="BH1749" s="30" t="str">
        <f t="shared" si="90"/>
        <v>n/a</v>
      </c>
      <c r="BI1749" s="31" t="b">
        <f t="shared" si="91"/>
        <v>0</v>
      </c>
    </row>
    <row r="1750" spans="1:61" x14ac:dyDescent="0.15">
      <c r="A1750" s="29"/>
      <c r="B1750" s="32"/>
      <c r="C1750" s="33"/>
      <c r="D1750" s="33"/>
      <c r="E1750" s="47"/>
      <c r="F1750" s="41"/>
      <c r="G1750" s="34"/>
      <c r="H1750" s="35"/>
      <c r="I1750" s="35"/>
      <c r="J1750" s="36"/>
      <c r="K1750" s="37"/>
      <c r="L1750" s="37"/>
      <c r="M1750" s="38"/>
      <c r="N1750" s="39"/>
      <c r="O1750" s="40"/>
      <c r="P1750" s="40"/>
      <c r="Q1750" s="34"/>
      <c r="R1750" s="34"/>
      <c r="S1750" s="41"/>
      <c r="T1750" s="36"/>
      <c r="U1750" s="36"/>
      <c r="V1750" s="42"/>
      <c r="W1750" s="42"/>
      <c r="X1750" s="42"/>
      <c r="Y1750" s="42"/>
      <c r="Z1750" s="36"/>
      <c r="AA1750" s="35"/>
      <c r="AB1750" s="48"/>
      <c r="AC1750" s="43"/>
      <c r="AD1750" s="44"/>
      <c r="AE1750" s="45"/>
      <c r="AF1750" s="36"/>
      <c r="AG1750" s="36"/>
      <c r="AH1750" s="36"/>
      <c r="AI1750" s="49"/>
      <c r="AJ1750" s="42"/>
      <c r="AK1750" s="113"/>
      <c r="AL1750" s="44"/>
      <c r="AM1750" s="46"/>
      <c r="AN1750" s="46"/>
      <c r="AO1750" s="46"/>
      <c r="AP1750" s="46"/>
      <c r="AQ1750" s="46"/>
      <c r="AR1750" s="46"/>
      <c r="BG1750" s="30">
        <f t="shared" si="89"/>
        <v>0</v>
      </c>
      <c r="BH1750" s="30" t="str">
        <f t="shared" si="90"/>
        <v>n/a</v>
      </c>
      <c r="BI1750" s="31" t="b">
        <f t="shared" si="91"/>
        <v>0</v>
      </c>
    </row>
    <row r="1751" spans="1:61" x14ac:dyDescent="0.15">
      <c r="A1751" s="29"/>
      <c r="B1751" s="32"/>
      <c r="C1751" s="33"/>
      <c r="D1751" s="33"/>
      <c r="E1751" s="47"/>
      <c r="F1751" s="41"/>
      <c r="G1751" s="34"/>
      <c r="H1751" s="35"/>
      <c r="I1751" s="35"/>
      <c r="J1751" s="36"/>
      <c r="K1751" s="37"/>
      <c r="L1751" s="37"/>
      <c r="M1751" s="38"/>
      <c r="N1751" s="39"/>
      <c r="O1751" s="40"/>
      <c r="P1751" s="40"/>
      <c r="Q1751" s="34"/>
      <c r="R1751" s="34"/>
      <c r="S1751" s="41"/>
      <c r="T1751" s="36"/>
      <c r="U1751" s="36"/>
      <c r="V1751" s="42"/>
      <c r="W1751" s="42"/>
      <c r="X1751" s="42"/>
      <c r="Y1751" s="42"/>
      <c r="Z1751" s="36"/>
      <c r="AA1751" s="35"/>
      <c r="AB1751" s="48"/>
      <c r="AC1751" s="43"/>
      <c r="AD1751" s="44"/>
      <c r="AE1751" s="45"/>
      <c r="AF1751" s="36"/>
      <c r="AG1751" s="36"/>
      <c r="AH1751" s="36"/>
      <c r="AI1751" s="49"/>
      <c r="AJ1751" s="42"/>
      <c r="AK1751" s="113"/>
      <c r="AL1751" s="44"/>
      <c r="AM1751" s="46"/>
      <c r="AN1751" s="46"/>
      <c r="AO1751" s="46"/>
      <c r="AP1751" s="46"/>
      <c r="AQ1751" s="46"/>
      <c r="AR1751" s="46"/>
      <c r="BG1751" s="30">
        <f t="shared" si="89"/>
        <v>0</v>
      </c>
      <c r="BH1751" s="30" t="str">
        <f t="shared" si="90"/>
        <v>n/a</v>
      </c>
      <c r="BI1751" s="31" t="b">
        <f t="shared" si="91"/>
        <v>0</v>
      </c>
    </row>
    <row r="1752" spans="1:61" x14ac:dyDescent="0.15">
      <c r="A1752" s="29"/>
      <c r="B1752" s="32"/>
      <c r="C1752" s="33"/>
      <c r="D1752" s="33"/>
      <c r="E1752" s="47"/>
      <c r="F1752" s="41"/>
      <c r="G1752" s="34"/>
      <c r="H1752" s="35"/>
      <c r="I1752" s="35"/>
      <c r="J1752" s="36"/>
      <c r="K1752" s="37"/>
      <c r="L1752" s="37"/>
      <c r="M1752" s="38"/>
      <c r="N1752" s="39"/>
      <c r="O1752" s="40"/>
      <c r="P1752" s="40"/>
      <c r="Q1752" s="34"/>
      <c r="R1752" s="34"/>
      <c r="S1752" s="41"/>
      <c r="T1752" s="36"/>
      <c r="U1752" s="36"/>
      <c r="V1752" s="42"/>
      <c r="W1752" s="42"/>
      <c r="X1752" s="42"/>
      <c r="Y1752" s="42"/>
      <c r="Z1752" s="36"/>
      <c r="AA1752" s="35"/>
      <c r="AB1752" s="48"/>
      <c r="AC1752" s="43"/>
      <c r="AD1752" s="44"/>
      <c r="AE1752" s="45"/>
      <c r="AF1752" s="36"/>
      <c r="AG1752" s="36"/>
      <c r="AH1752" s="36"/>
      <c r="AI1752" s="49"/>
      <c r="AJ1752" s="42"/>
      <c r="AK1752" s="113"/>
      <c r="AL1752" s="44"/>
      <c r="AM1752" s="46"/>
      <c r="AN1752" s="46"/>
      <c r="AO1752" s="46"/>
      <c r="AP1752" s="46"/>
      <c r="AQ1752" s="46"/>
      <c r="AR1752" s="46"/>
      <c r="BG1752" s="30">
        <f t="shared" si="89"/>
        <v>0</v>
      </c>
      <c r="BH1752" s="30" t="str">
        <f t="shared" si="90"/>
        <v>n/a</v>
      </c>
      <c r="BI1752" s="31" t="b">
        <f t="shared" si="91"/>
        <v>0</v>
      </c>
    </row>
    <row r="1753" spans="1:61" x14ac:dyDescent="0.15">
      <c r="A1753" s="29"/>
      <c r="B1753" s="32"/>
      <c r="C1753" s="33"/>
      <c r="D1753" s="33"/>
      <c r="E1753" s="47"/>
      <c r="F1753" s="41"/>
      <c r="G1753" s="34"/>
      <c r="H1753" s="35"/>
      <c r="I1753" s="35"/>
      <c r="J1753" s="36"/>
      <c r="K1753" s="37"/>
      <c r="L1753" s="37"/>
      <c r="M1753" s="38"/>
      <c r="N1753" s="39"/>
      <c r="O1753" s="40"/>
      <c r="P1753" s="40"/>
      <c r="Q1753" s="34"/>
      <c r="R1753" s="34"/>
      <c r="S1753" s="41"/>
      <c r="T1753" s="36"/>
      <c r="U1753" s="36"/>
      <c r="V1753" s="42"/>
      <c r="W1753" s="42"/>
      <c r="X1753" s="42"/>
      <c r="Y1753" s="42"/>
      <c r="Z1753" s="36"/>
      <c r="AA1753" s="35"/>
      <c r="AB1753" s="48"/>
      <c r="AC1753" s="43"/>
      <c r="AD1753" s="44"/>
      <c r="AE1753" s="45"/>
      <c r="AF1753" s="36"/>
      <c r="AG1753" s="36"/>
      <c r="AH1753" s="36"/>
      <c r="AI1753" s="49"/>
      <c r="AJ1753" s="42"/>
      <c r="AK1753" s="113"/>
      <c r="AL1753" s="44"/>
      <c r="AM1753" s="46"/>
      <c r="AN1753" s="46"/>
      <c r="AO1753" s="46"/>
      <c r="AP1753" s="46"/>
      <c r="AQ1753" s="46"/>
      <c r="AR1753" s="46"/>
      <c r="BG1753" s="30">
        <f t="shared" si="89"/>
        <v>0</v>
      </c>
      <c r="BH1753" s="30" t="str">
        <f t="shared" si="90"/>
        <v>n/a</v>
      </c>
      <c r="BI1753" s="31" t="b">
        <f t="shared" si="91"/>
        <v>0</v>
      </c>
    </row>
    <row r="1754" spans="1:61" x14ac:dyDescent="0.15">
      <c r="A1754" s="29"/>
      <c r="B1754" s="32"/>
      <c r="C1754" s="33"/>
      <c r="D1754" s="33"/>
      <c r="E1754" s="47"/>
      <c r="F1754" s="41"/>
      <c r="G1754" s="34"/>
      <c r="H1754" s="35"/>
      <c r="I1754" s="35"/>
      <c r="J1754" s="36"/>
      <c r="K1754" s="37"/>
      <c r="L1754" s="37"/>
      <c r="M1754" s="38"/>
      <c r="N1754" s="39"/>
      <c r="O1754" s="40"/>
      <c r="P1754" s="40"/>
      <c r="Q1754" s="34"/>
      <c r="R1754" s="34"/>
      <c r="S1754" s="41"/>
      <c r="T1754" s="36"/>
      <c r="U1754" s="36"/>
      <c r="V1754" s="42"/>
      <c r="W1754" s="42"/>
      <c r="X1754" s="42"/>
      <c r="Y1754" s="42"/>
      <c r="Z1754" s="36"/>
      <c r="AA1754" s="35"/>
      <c r="AB1754" s="48"/>
      <c r="AC1754" s="43"/>
      <c r="AD1754" s="44"/>
      <c r="AE1754" s="45"/>
      <c r="AF1754" s="36"/>
      <c r="AG1754" s="36"/>
      <c r="AH1754" s="36"/>
      <c r="AI1754" s="49"/>
      <c r="AJ1754" s="42"/>
      <c r="AK1754" s="113"/>
      <c r="AL1754" s="44"/>
      <c r="AM1754" s="46"/>
      <c r="AN1754" s="46"/>
      <c r="AO1754" s="46"/>
      <c r="AP1754" s="46"/>
      <c r="AQ1754" s="46"/>
      <c r="AR1754" s="46"/>
      <c r="BG1754" s="30">
        <f t="shared" si="89"/>
        <v>0</v>
      </c>
      <c r="BH1754" s="30" t="str">
        <f t="shared" si="90"/>
        <v>n/a</v>
      </c>
      <c r="BI1754" s="31" t="b">
        <f t="shared" si="91"/>
        <v>0</v>
      </c>
    </row>
    <row r="1755" spans="1:61" x14ac:dyDescent="0.15">
      <c r="A1755" s="29"/>
      <c r="B1755" s="32"/>
      <c r="C1755" s="33"/>
      <c r="D1755" s="33"/>
      <c r="E1755" s="47"/>
      <c r="F1755" s="41"/>
      <c r="G1755" s="34"/>
      <c r="H1755" s="35"/>
      <c r="I1755" s="35"/>
      <c r="J1755" s="36"/>
      <c r="K1755" s="37"/>
      <c r="L1755" s="37"/>
      <c r="M1755" s="38"/>
      <c r="N1755" s="39"/>
      <c r="O1755" s="40"/>
      <c r="P1755" s="40"/>
      <c r="Q1755" s="34"/>
      <c r="R1755" s="34"/>
      <c r="S1755" s="41"/>
      <c r="T1755" s="36"/>
      <c r="U1755" s="36"/>
      <c r="V1755" s="42"/>
      <c r="W1755" s="42"/>
      <c r="X1755" s="42"/>
      <c r="Y1755" s="42"/>
      <c r="Z1755" s="36"/>
      <c r="AA1755" s="35"/>
      <c r="AB1755" s="48"/>
      <c r="AC1755" s="43"/>
      <c r="AD1755" s="44"/>
      <c r="AE1755" s="45"/>
      <c r="AF1755" s="36"/>
      <c r="AG1755" s="36"/>
      <c r="AH1755" s="36"/>
      <c r="AI1755" s="49"/>
      <c r="AJ1755" s="42"/>
      <c r="AK1755" s="113"/>
      <c r="AL1755" s="44"/>
      <c r="AM1755" s="46"/>
      <c r="AN1755" s="46"/>
      <c r="AO1755" s="46"/>
      <c r="AP1755" s="46"/>
      <c r="AQ1755" s="46"/>
      <c r="AR1755" s="46"/>
      <c r="BG1755" s="30">
        <f t="shared" si="89"/>
        <v>0</v>
      </c>
      <c r="BH1755" s="30" t="str">
        <f t="shared" si="90"/>
        <v>n/a</v>
      </c>
      <c r="BI1755" s="31" t="b">
        <f t="shared" si="91"/>
        <v>0</v>
      </c>
    </row>
    <row r="1756" spans="1:61" x14ac:dyDescent="0.15">
      <c r="A1756" s="29"/>
      <c r="B1756" s="32"/>
      <c r="C1756" s="33"/>
      <c r="D1756" s="33"/>
      <c r="E1756" s="47"/>
      <c r="F1756" s="41"/>
      <c r="G1756" s="34"/>
      <c r="H1756" s="35"/>
      <c r="I1756" s="35"/>
      <c r="J1756" s="36"/>
      <c r="K1756" s="37"/>
      <c r="L1756" s="37"/>
      <c r="M1756" s="38"/>
      <c r="N1756" s="39"/>
      <c r="O1756" s="40"/>
      <c r="P1756" s="40"/>
      <c r="Q1756" s="34"/>
      <c r="R1756" s="34"/>
      <c r="S1756" s="41"/>
      <c r="T1756" s="36"/>
      <c r="U1756" s="36"/>
      <c r="V1756" s="42"/>
      <c r="W1756" s="42"/>
      <c r="X1756" s="42"/>
      <c r="Y1756" s="42"/>
      <c r="Z1756" s="36"/>
      <c r="AA1756" s="35"/>
      <c r="AB1756" s="48"/>
      <c r="AC1756" s="43"/>
      <c r="AD1756" s="44"/>
      <c r="AE1756" s="45"/>
      <c r="AF1756" s="36"/>
      <c r="AG1756" s="36"/>
      <c r="AH1756" s="36"/>
      <c r="AI1756" s="49"/>
      <c r="AJ1756" s="42"/>
      <c r="AK1756" s="113"/>
      <c r="AL1756" s="44"/>
      <c r="AM1756" s="46"/>
      <c r="AN1756" s="46"/>
      <c r="AO1756" s="46"/>
      <c r="AP1756" s="46"/>
      <c r="AQ1756" s="46"/>
      <c r="AR1756" s="46"/>
      <c r="BG1756" s="30">
        <f t="shared" si="89"/>
        <v>0</v>
      </c>
      <c r="BH1756" s="30" t="str">
        <f t="shared" si="90"/>
        <v>n/a</v>
      </c>
      <c r="BI1756" s="31" t="b">
        <f t="shared" si="91"/>
        <v>0</v>
      </c>
    </row>
    <row r="1757" spans="1:61" x14ac:dyDescent="0.15">
      <c r="A1757" s="29"/>
      <c r="B1757" s="32"/>
      <c r="C1757" s="33"/>
      <c r="D1757" s="33"/>
      <c r="E1757" s="47"/>
      <c r="F1757" s="41"/>
      <c r="G1757" s="34"/>
      <c r="H1757" s="35"/>
      <c r="I1757" s="35"/>
      <c r="J1757" s="36"/>
      <c r="K1757" s="37"/>
      <c r="L1757" s="37"/>
      <c r="M1757" s="38"/>
      <c r="N1757" s="39"/>
      <c r="O1757" s="40"/>
      <c r="P1757" s="40"/>
      <c r="Q1757" s="34"/>
      <c r="R1757" s="34"/>
      <c r="S1757" s="41"/>
      <c r="T1757" s="36"/>
      <c r="U1757" s="36"/>
      <c r="V1757" s="42"/>
      <c r="W1757" s="42"/>
      <c r="X1757" s="42"/>
      <c r="Y1757" s="42"/>
      <c r="Z1757" s="36"/>
      <c r="AA1757" s="35"/>
      <c r="AB1757" s="48"/>
      <c r="AC1757" s="43"/>
      <c r="AD1757" s="44"/>
      <c r="AE1757" s="45"/>
      <c r="AF1757" s="36"/>
      <c r="AG1757" s="36"/>
      <c r="AH1757" s="36"/>
      <c r="AI1757" s="49"/>
      <c r="AJ1757" s="42"/>
      <c r="AK1757" s="113"/>
      <c r="AL1757" s="44"/>
      <c r="AM1757" s="46"/>
      <c r="AN1757" s="46"/>
      <c r="AO1757" s="46"/>
      <c r="AP1757" s="46"/>
      <c r="AQ1757" s="46"/>
      <c r="AR1757" s="46"/>
      <c r="BG1757" s="30">
        <f t="shared" si="89"/>
        <v>0</v>
      </c>
      <c r="BH1757" s="30" t="str">
        <f t="shared" si="90"/>
        <v>n/a</v>
      </c>
      <c r="BI1757" s="31" t="b">
        <f t="shared" si="91"/>
        <v>0</v>
      </c>
    </row>
    <row r="1758" spans="1:61" x14ac:dyDescent="0.15">
      <c r="A1758" s="29"/>
      <c r="B1758" s="32"/>
      <c r="C1758" s="33"/>
      <c r="D1758" s="33"/>
      <c r="E1758" s="47"/>
      <c r="F1758" s="41"/>
      <c r="G1758" s="34"/>
      <c r="H1758" s="35"/>
      <c r="I1758" s="35"/>
      <c r="J1758" s="36"/>
      <c r="K1758" s="37"/>
      <c r="L1758" s="37"/>
      <c r="M1758" s="38"/>
      <c r="N1758" s="39"/>
      <c r="O1758" s="40"/>
      <c r="P1758" s="40"/>
      <c r="Q1758" s="34"/>
      <c r="R1758" s="34"/>
      <c r="S1758" s="41"/>
      <c r="T1758" s="36"/>
      <c r="U1758" s="36"/>
      <c r="V1758" s="42"/>
      <c r="W1758" s="42"/>
      <c r="X1758" s="42"/>
      <c r="Y1758" s="42"/>
      <c r="Z1758" s="36"/>
      <c r="AA1758" s="35"/>
      <c r="AB1758" s="48"/>
      <c r="AC1758" s="43"/>
      <c r="AD1758" s="44"/>
      <c r="AE1758" s="45"/>
      <c r="AF1758" s="36"/>
      <c r="AG1758" s="36"/>
      <c r="AH1758" s="36"/>
      <c r="AI1758" s="49"/>
      <c r="AJ1758" s="42"/>
      <c r="AK1758" s="113"/>
      <c r="AL1758" s="44"/>
      <c r="AM1758" s="46"/>
      <c r="AN1758" s="46"/>
      <c r="AO1758" s="46"/>
      <c r="AP1758" s="46"/>
      <c r="AQ1758" s="46"/>
      <c r="AR1758" s="46"/>
      <c r="BG1758" s="30">
        <f t="shared" si="89"/>
        <v>0</v>
      </c>
      <c r="BH1758" s="30" t="str">
        <f t="shared" si="90"/>
        <v>n/a</v>
      </c>
      <c r="BI1758" s="31" t="b">
        <f t="shared" si="91"/>
        <v>0</v>
      </c>
    </row>
    <row r="1759" spans="1:61" x14ac:dyDescent="0.15">
      <c r="A1759" s="29"/>
      <c r="B1759" s="32"/>
      <c r="C1759" s="33"/>
      <c r="D1759" s="33"/>
      <c r="E1759" s="47"/>
      <c r="F1759" s="41"/>
      <c r="G1759" s="34"/>
      <c r="H1759" s="35"/>
      <c r="I1759" s="35"/>
      <c r="J1759" s="36"/>
      <c r="K1759" s="37"/>
      <c r="L1759" s="37"/>
      <c r="M1759" s="38"/>
      <c r="N1759" s="39"/>
      <c r="O1759" s="40"/>
      <c r="P1759" s="40"/>
      <c r="Q1759" s="34"/>
      <c r="R1759" s="34"/>
      <c r="S1759" s="41"/>
      <c r="T1759" s="36"/>
      <c r="U1759" s="36"/>
      <c r="V1759" s="42"/>
      <c r="W1759" s="42"/>
      <c r="X1759" s="42"/>
      <c r="Y1759" s="42"/>
      <c r="Z1759" s="36"/>
      <c r="AA1759" s="35"/>
      <c r="AB1759" s="48"/>
      <c r="AC1759" s="43"/>
      <c r="AD1759" s="44"/>
      <c r="AE1759" s="45"/>
      <c r="AF1759" s="36"/>
      <c r="AG1759" s="36"/>
      <c r="AH1759" s="36"/>
      <c r="AI1759" s="49"/>
      <c r="AJ1759" s="42"/>
      <c r="AK1759" s="113"/>
      <c r="AL1759" s="44"/>
      <c r="AM1759" s="46"/>
      <c r="AN1759" s="46"/>
      <c r="AO1759" s="46"/>
      <c r="AP1759" s="46"/>
      <c r="AQ1759" s="46"/>
      <c r="AR1759" s="46"/>
      <c r="BG1759" s="30">
        <f t="shared" si="89"/>
        <v>0</v>
      </c>
      <c r="BH1759" s="30" t="str">
        <f t="shared" si="90"/>
        <v>n/a</v>
      </c>
      <c r="BI1759" s="31" t="b">
        <f t="shared" si="91"/>
        <v>0</v>
      </c>
    </row>
    <row r="1760" spans="1:61" x14ac:dyDescent="0.15">
      <c r="A1760" s="29"/>
      <c r="B1760" s="32"/>
      <c r="C1760" s="33"/>
      <c r="D1760" s="33"/>
      <c r="E1760" s="47"/>
      <c r="F1760" s="41"/>
      <c r="G1760" s="34"/>
      <c r="H1760" s="35"/>
      <c r="I1760" s="35"/>
      <c r="J1760" s="36"/>
      <c r="K1760" s="37"/>
      <c r="L1760" s="37"/>
      <c r="M1760" s="38"/>
      <c r="N1760" s="39"/>
      <c r="O1760" s="40"/>
      <c r="P1760" s="40"/>
      <c r="Q1760" s="34"/>
      <c r="R1760" s="34"/>
      <c r="S1760" s="41"/>
      <c r="T1760" s="36"/>
      <c r="U1760" s="36"/>
      <c r="V1760" s="42"/>
      <c r="W1760" s="42"/>
      <c r="X1760" s="42"/>
      <c r="Y1760" s="42"/>
      <c r="Z1760" s="36"/>
      <c r="AA1760" s="35"/>
      <c r="AB1760" s="48"/>
      <c r="AC1760" s="43"/>
      <c r="AD1760" s="44"/>
      <c r="AE1760" s="45"/>
      <c r="AF1760" s="36"/>
      <c r="AG1760" s="36"/>
      <c r="AH1760" s="36"/>
      <c r="AI1760" s="49"/>
      <c r="AJ1760" s="42"/>
      <c r="AK1760" s="113"/>
      <c r="AL1760" s="44"/>
      <c r="AM1760" s="46"/>
      <c r="AN1760" s="46"/>
      <c r="AO1760" s="46"/>
      <c r="AP1760" s="46"/>
      <c r="AQ1760" s="46"/>
      <c r="AR1760" s="46"/>
      <c r="BG1760" s="30">
        <f t="shared" si="89"/>
        <v>0</v>
      </c>
      <c r="BH1760" s="30" t="str">
        <f t="shared" si="90"/>
        <v>n/a</v>
      </c>
      <c r="BI1760" s="31" t="b">
        <f t="shared" si="91"/>
        <v>0</v>
      </c>
    </row>
    <row r="1761" spans="1:61" x14ac:dyDescent="0.15">
      <c r="A1761" s="29"/>
      <c r="B1761" s="32"/>
      <c r="C1761" s="33"/>
      <c r="D1761" s="33"/>
      <c r="E1761" s="47"/>
      <c r="F1761" s="41"/>
      <c r="G1761" s="34"/>
      <c r="H1761" s="35"/>
      <c r="I1761" s="35"/>
      <c r="J1761" s="36"/>
      <c r="K1761" s="37"/>
      <c r="L1761" s="37"/>
      <c r="M1761" s="38"/>
      <c r="N1761" s="39"/>
      <c r="O1761" s="40"/>
      <c r="P1761" s="40"/>
      <c r="Q1761" s="34"/>
      <c r="R1761" s="34"/>
      <c r="S1761" s="41"/>
      <c r="T1761" s="36"/>
      <c r="U1761" s="36"/>
      <c r="V1761" s="42"/>
      <c r="W1761" s="42"/>
      <c r="X1761" s="42"/>
      <c r="Y1761" s="42"/>
      <c r="Z1761" s="36"/>
      <c r="AA1761" s="35"/>
      <c r="AB1761" s="48"/>
      <c r="AC1761" s="43"/>
      <c r="AD1761" s="44"/>
      <c r="AE1761" s="45"/>
      <c r="AF1761" s="36"/>
      <c r="AG1761" s="36"/>
      <c r="AH1761" s="36"/>
      <c r="AI1761" s="49"/>
      <c r="AJ1761" s="42"/>
      <c r="AK1761" s="113"/>
      <c r="AL1761" s="44"/>
      <c r="AM1761" s="46"/>
      <c r="AN1761" s="46"/>
      <c r="AO1761" s="46"/>
      <c r="AP1761" s="46"/>
      <c r="AQ1761" s="46"/>
      <c r="AR1761" s="46"/>
      <c r="BG1761" s="30">
        <f t="shared" si="89"/>
        <v>0</v>
      </c>
      <c r="BH1761" s="30" t="str">
        <f t="shared" si="90"/>
        <v>n/a</v>
      </c>
      <c r="BI1761" s="31" t="b">
        <f t="shared" si="91"/>
        <v>0</v>
      </c>
    </row>
    <row r="1762" spans="1:61" x14ac:dyDescent="0.15">
      <c r="A1762" s="29"/>
      <c r="B1762" s="32"/>
      <c r="C1762" s="33"/>
      <c r="D1762" s="33"/>
      <c r="E1762" s="47"/>
      <c r="F1762" s="41"/>
      <c r="G1762" s="34"/>
      <c r="H1762" s="35"/>
      <c r="I1762" s="35"/>
      <c r="J1762" s="36"/>
      <c r="K1762" s="37"/>
      <c r="L1762" s="37"/>
      <c r="M1762" s="38"/>
      <c r="N1762" s="39"/>
      <c r="O1762" s="40"/>
      <c r="P1762" s="40"/>
      <c r="Q1762" s="34"/>
      <c r="R1762" s="34"/>
      <c r="S1762" s="41"/>
      <c r="T1762" s="36"/>
      <c r="U1762" s="36"/>
      <c r="V1762" s="42"/>
      <c r="W1762" s="42"/>
      <c r="X1762" s="42"/>
      <c r="Y1762" s="42"/>
      <c r="Z1762" s="36"/>
      <c r="AA1762" s="35"/>
      <c r="AB1762" s="48"/>
      <c r="AC1762" s="43"/>
      <c r="AD1762" s="44"/>
      <c r="AE1762" s="45"/>
      <c r="AF1762" s="36"/>
      <c r="AG1762" s="36"/>
      <c r="AH1762" s="36"/>
      <c r="AI1762" s="49"/>
      <c r="AJ1762" s="42"/>
      <c r="AK1762" s="113"/>
      <c r="AL1762" s="44"/>
      <c r="AM1762" s="46"/>
      <c r="AN1762" s="46"/>
      <c r="AO1762" s="46"/>
      <c r="AP1762" s="46"/>
      <c r="AQ1762" s="46"/>
      <c r="AR1762" s="46"/>
      <c r="BG1762" s="30">
        <f t="shared" si="89"/>
        <v>0</v>
      </c>
      <c r="BH1762" s="30" t="str">
        <f t="shared" si="90"/>
        <v>n/a</v>
      </c>
      <c r="BI1762" s="31" t="b">
        <f t="shared" si="91"/>
        <v>0</v>
      </c>
    </row>
    <row r="1763" spans="1:61" x14ac:dyDescent="0.15">
      <c r="A1763" s="29"/>
      <c r="B1763" s="32"/>
      <c r="C1763" s="33"/>
      <c r="D1763" s="33"/>
      <c r="E1763" s="47"/>
      <c r="F1763" s="41"/>
      <c r="G1763" s="34"/>
      <c r="H1763" s="35"/>
      <c r="I1763" s="35"/>
      <c r="J1763" s="36"/>
      <c r="K1763" s="37"/>
      <c r="L1763" s="37"/>
      <c r="M1763" s="38"/>
      <c r="N1763" s="39"/>
      <c r="O1763" s="40"/>
      <c r="P1763" s="40"/>
      <c r="Q1763" s="34"/>
      <c r="R1763" s="34"/>
      <c r="S1763" s="41"/>
      <c r="T1763" s="36"/>
      <c r="U1763" s="36"/>
      <c r="V1763" s="42"/>
      <c r="W1763" s="42"/>
      <c r="X1763" s="42"/>
      <c r="Y1763" s="42"/>
      <c r="Z1763" s="36"/>
      <c r="AA1763" s="35"/>
      <c r="AB1763" s="48"/>
      <c r="AC1763" s="43"/>
      <c r="AD1763" s="44"/>
      <c r="AE1763" s="45"/>
      <c r="AF1763" s="36"/>
      <c r="AG1763" s="36"/>
      <c r="AH1763" s="36"/>
      <c r="AI1763" s="49"/>
      <c r="AJ1763" s="42"/>
      <c r="AK1763" s="113"/>
      <c r="AL1763" s="44"/>
      <c r="AM1763" s="46"/>
      <c r="AN1763" s="46"/>
      <c r="AO1763" s="46"/>
      <c r="AP1763" s="46"/>
      <c r="AQ1763" s="46"/>
      <c r="AR1763" s="46"/>
      <c r="BG1763" s="30">
        <f t="shared" si="89"/>
        <v>0</v>
      </c>
      <c r="BH1763" s="30" t="str">
        <f t="shared" si="90"/>
        <v>n/a</v>
      </c>
      <c r="BI1763" s="31" t="b">
        <f t="shared" si="91"/>
        <v>0</v>
      </c>
    </row>
    <row r="1764" spans="1:61" x14ac:dyDescent="0.15">
      <c r="A1764" s="29"/>
      <c r="B1764" s="32"/>
      <c r="C1764" s="33"/>
      <c r="D1764" s="33"/>
      <c r="E1764" s="47"/>
      <c r="F1764" s="41"/>
      <c r="G1764" s="34"/>
      <c r="H1764" s="35"/>
      <c r="I1764" s="35"/>
      <c r="J1764" s="36"/>
      <c r="K1764" s="37"/>
      <c r="L1764" s="37"/>
      <c r="M1764" s="38"/>
      <c r="N1764" s="39"/>
      <c r="O1764" s="40"/>
      <c r="P1764" s="40"/>
      <c r="Q1764" s="34"/>
      <c r="R1764" s="34"/>
      <c r="S1764" s="41"/>
      <c r="T1764" s="36"/>
      <c r="U1764" s="36"/>
      <c r="V1764" s="42"/>
      <c r="W1764" s="42"/>
      <c r="X1764" s="42"/>
      <c r="Y1764" s="42"/>
      <c r="Z1764" s="36"/>
      <c r="AA1764" s="35"/>
      <c r="AB1764" s="48"/>
      <c r="AC1764" s="43"/>
      <c r="AD1764" s="44"/>
      <c r="AE1764" s="45"/>
      <c r="AF1764" s="36"/>
      <c r="AG1764" s="36"/>
      <c r="AH1764" s="36"/>
      <c r="AI1764" s="49"/>
      <c r="AJ1764" s="42"/>
      <c r="AK1764" s="113"/>
      <c r="AL1764" s="44"/>
      <c r="AM1764" s="46"/>
      <c r="AN1764" s="46"/>
      <c r="AO1764" s="46"/>
      <c r="AP1764" s="46"/>
      <c r="AQ1764" s="46"/>
      <c r="AR1764" s="46"/>
      <c r="BG1764" s="30">
        <f t="shared" si="89"/>
        <v>0</v>
      </c>
      <c r="BH1764" s="30" t="str">
        <f t="shared" si="90"/>
        <v>n/a</v>
      </c>
      <c r="BI1764" s="31" t="b">
        <f t="shared" si="91"/>
        <v>0</v>
      </c>
    </row>
    <row r="1765" spans="1:61" x14ac:dyDescent="0.15">
      <c r="A1765" s="29"/>
      <c r="B1765" s="32"/>
      <c r="C1765" s="33"/>
      <c r="D1765" s="33"/>
      <c r="E1765" s="47"/>
      <c r="F1765" s="41"/>
      <c r="G1765" s="34"/>
      <c r="H1765" s="35"/>
      <c r="I1765" s="35"/>
      <c r="J1765" s="36"/>
      <c r="K1765" s="37"/>
      <c r="L1765" s="37"/>
      <c r="M1765" s="38"/>
      <c r="N1765" s="39"/>
      <c r="O1765" s="40"/>
      <c r="P1765" s="40"/>
      <c r="Q1765" s="34"/>
      <c r="R1765" s="34"/>
      <c r="S1765" s="41"/>
      <c r="T1765" s="36"/>
      <c r="U1765" s="36"/>
      <c r="V1765" s="42"/>
      <c r="W1765" s="42"/>
      <c r="X1765" s="42"/>
      <c r="Y1765" s="42"/>
      <c r="Z1765" s="36"/>
      <c r="AA1765" s="35"/>
      <c r="AB1765" s="48"/>
      <c r="AC1765" s="43"/>
      <c r="AD1765" s="44"/>
      <c r="AE1765" s="45"/>
      <c r="AF1765" s="36"/>
      <c r="AG1765" s="36"/>
      <c r="AH1765" s="36"/>
      <c r="AI1765" s="49"/>
      <c r="AJ1765" s="42"/>
      <c r="AK1765" s="113"/>
      <c r="AL1765" s="44"/>
      <c r="AM1765" s="46"/>
      <c r="AN1765" s="46"/>
      <c r="AO1765" s="46"/>
      <c r="AP1765" s="46"/>
      <c r="AQ1765" s="46"/>
      <c r="AR1765" s="46"/>
      <c r="BG1765" s="30">
        <f t="shared" si="89"/>
        <v>0</v>
      </c>
      <c r="BH1765" s="30" t="str">
        <f t="shared" si="90"/>
        <v>n/a</v>
      </c>
      <c r="BI1765" s="31" t="b">
        <f t="shared" si="91"/>
        <v>0</v>
      </c>
    </row>
    <row r="1766" spans="1:61" x14ac:dyDescent="0.15">
      <c r="A1766" s="29"/>
      <c r="B1766" s="32"/>
      <c r="C1766" s="33"/>
      <c r="D1766" s="33"/>
      <c r="E1766" s="47"/>
      <c r="F1766" s="41"/>
      <c r="G1766" s="34"/>
      <c r="H1766" s="35"/>
      <c r="I1766" s="35"/>
      <c r="J1766" s="36"/>
      <c r="K1766" s="37"/>
      <c r="L1766" s="37"/>
      <c r="M1766" s="38"/>
      <c r="N1766" s="39"/>
      <c r="O1766" s="40"/>
      <c r="P1766" s="40"/>
      <c r="Q1766" s="34"/>
      <c r="R1766" s="34"/>
      <c r="S1766" s="41"/>
      <c r="T1766" s="36"/>
      <c r="U1766" s="36"/>
      <c r="V1766" s="42"/>
      <c r="W1766" s="42"/>
      <c r="X1766" s="42"/>
      <c r="Y1766" s="42"/>
      <c r="Z1766" s="36"/>
      <c r="AA1766" s="35"/>
      <c r="AB1766" s="48"/>
      <c r="AC1766" s="43"/>
      <c r="AD1766" s="44"/>
      <c r="AE1766" s="45"/>
      <c r="AF1766" s="36"/>
      <c r="AG1766" s="36"/>
      <c r="AH1766" s="36"/>
      <c r="AI1766" s="49"/>
      <c r="AJ1766" s="42"/>
      <c r="AK1766" s="113"/>
      <c r="AL1766" s="44"/>
      <c r="AM1766" s="46"/>
      <c r="AN1766" s="46"/>
      <c r="AO1766" s="46"/>
      <c r="AP1766" s="46"/>
      <c r="AQ1766" s="46"/>
      <c r="AR1766" s="46"/>
      <c r="BG1766" s="30">
        <f t="shared" si="89"/>
        <v>0</v>
      </c>
      <c r="BH1766" s="30" t="str">
        <f t="shared" si="90"/>
        <v>n/a</v>
      </c>
      <c r="BI1766" s="31" t="b">
        <f t="shared" si="91"/>
        <v>0</v>
      </c>
    </row>
    <row r="1767" spans="1:61" x14ac:dyDescent="0.15">
      <c r="A1767" s="29"/>
      <c r="B1767" s="32"/>
      <c r="C1767" s="33"/>
      <c r="D1767" s="33"/>
      <c r="E1767" s="47"/>
      <c r="F1767" s="41"/>
      <c r="G1767" s="34"/>
      <c r="H1767" s="35"/>
      <c r="I1767" s="35"/>
      <c r="J1767" s="36"/>
      <c r="K1767" s="37"/>
      <c r="L1767" s="37"/>
      <c r="M1767" s="38"/>
      <c r="N1767" s="39"/>
      <c r="O1767" s="40"/>
      <c r="P1767" s="40"/>
      <c r="Q1767" s="34"/>
      <c r="R1767" s="34"/>
      <c r="S1767" s="41"/>
      <c r="T1767" s="36"/>
      <c r="U1767" s="36"/>
      <c r="V1767" s="42"/>
      <c r="W1767" s="42"/>
      <c r="X1767" s="42"/>
      <c r="Y1767" s="42"/>
      <c r="Z1767" s="36"/>
      <c r="AA1767" s="35"/>
      <c r="AB1767" s="48"/>
      <c r="AC1767" s="43"/>
      <c r="AD1767" s="44"/>
      <c r="AE1767" s="45"/>
      <c r="AF1767" s="36"/>
      <c r="AG1767" s="36"/>
      <c r="AH1767" s="36"/>
      <c r="AI1767" s="49"/>
      <c r="AJ1767" s="42"/>
      <c r="AK1767" s="113"/>
      <c r="AL1767" s="44"/>
      <c r="AM1767" s="46"/>
      <c r="AN1767" s="46"/>
      <c r="AO1767" s="46"/>
      <c r="AP1767" s="46"/>
      <c r="AQ1767" s="46"/>
      <c r="AR1767" s="46"/>
      <c r="BG1767" s="30">
        <f t="shared" si="89"/>
        <v>0</v>
      </c>
      <c r="BH1767" s="30" t="str">
        <f t="shared" si="90"/>
        <v>n/a</v>
      </c>
      <c r="BI1767" s="31" t="b">
        <f t="shared" si="91"/>
        <v>0</v>
      </c>
    </row>
    <row r="1768" spans="1:61" x14ac:dyDescent="0.15">
      <c r="A1768" s="29"/>
      <c r="B1768" s="32"/>
      <c r="C1768" s="33"/>
      <c r="D1768" s="33"/>
      <c r="E1768" s="47"/>
      <c r="F1768" s="41"/>
      <c r="G1768" s="34"/>
      <c r="H1768" s="35"/>
      <c r="I1768" s="35"/>
      <c r="J1768" s="36"/>
      <c r="K1768" s="37"/>
      <c r="L1768" s="37"/>
      <c r="M1768" s="38"/>
      <c r="N1768" s="39"/>
      <c r="O1768" s="40"/>
      <c r="P1768" s="40"/>
      <c r="Q1768" s="34"/>
      <c r="R1768" s="34"/>
      <c r="S1768" s="41"/>
      <c r="T1768" s="36"/>
      <c r="U1768" s="36"/>
      <c r="V1768" s="42"/>
      <c r="W1768" s="42"/>
      <c r="X1768" s="42"/>
      <c r="Y1768" s="42"/>
      <c r="Z1768" s="36"/>
      <c r="AA1768" s="35"/>
      <c r="AB1768" s="48"/>
      <c r="AC1768" s="43"/>
      <c r="AD1768" s="44"/>
      <c r="AE1768" s="45"/>
      <c r="AF1768" s="36"/>
      <c r="AG1768" s="36"/>
      <c r="AH1768" s="36"/>
      <c r="AI1768" s="49"/>
      <c r="AJ1768" s="42"/>
      <c r="AK1768" s="113"/>
      <c r="AL1768" s="44"/>
      <c r="AM1768" s="46"/>
      <c r="AN1768" s="46"/>
      <c r="AO1768" s="46"/>
      <c r="AP1768" s="46"/>
      <c r="AQ1768" s="46"/>
      <c r="AR1768" s="46"/>
      <c r="BG1768" s="30">
        <f t="shared" si="89"/>
        <v>0</v>
      </c>
      <c r="BH1768" s="30" t="str">
        <f t="shared" si="90"/>
        <v>n/a</v>
      </c>
      <c r="BI1768" s="31" t="b">
        <f t="shared" si="91"/>
        <v>0</v>
      </c>
    </row>
    <row r="1769" spans="1:61" x14ac:dyDescent="0.15">
      <c r="A1769" s="29"/>
      <c r="B1769" s="32"/>
      <c r="C1769" s="33"/>
      <c r="D1769" s="33"/>
      <c r="E1769" s="47"/>
      <c r="F1769" s="41"/>
      <c r="G1769" s="34"/>
      <c r="H1769" s="35"/>
      <c r="I1769" s="35"/>
      <c r="J1769" s="36"/>
      <c r="K1769" s="37"/>
      <c r="L1769" s="37"/>
      <c r="M1769" s="38"/>
      <c r="N1769" s="39"/>
      <c r="O1769" s="40"/>
      <c r="P1769" s="40"/>
      <c r="Q1769" s="34"/>
      <c r="R1769" s="34"/>
      <c r="S1769" s="41"/>
      <c r="T1769" s="36"/>
      <c r="U1769" s="36"/>
      <c r="V1769" s="42"/>
      <c r="W1769" s="42"/>
      <c r="X1769" s="42"/>
      <c r="Y1769" s="42"/>
      <c r="Z1769" s="36"/>
      <c r="AA1769" s="35"/>
      <c r="AB1769" s="48"/>
      <c r="AC1769" s="43"/>
      <c r="AD1769" s="44"/>
      <c r="AE1769" s="45"/>
      <c r="AF1769" s="36"/>
      <c r="AG1769" s="36"/>
      <c r="AH1769" s="36"/>
      <c r="AI1769" s="49"/>
      <c r="AJ1769" s="42"/>
      <c r="AK1769" s="113"/>
      <c r="AL1769" s="44"/>
      <c r="AM1769" s="46"/>
      <c r="AN1769" s="46"/>
      <c r="AO1769" s="46"/>
      <c r="AP1769" s="46"/>
      <c r="AQ1769" s="46"/>
      <c r="AR1769" s="46"/>
      <c r="BG1769" s="30">
        <f t="shared" si="89"/>
        <v>0</v>
      </c>
      <c r="BH1769" s="30" t="str">
        <f t="shared" si="90"/>
        <v>n/a</v>
      </c>
      <c r="BI1769" s="31" t="b">
        <f t="shared" si="91"/>
        <v>0</v>
      </c>
    </row>
    <row r="1770" spans="1:61" x14ac:dyDescent="0.15">
      <c r="A1770" s="29"/>
      <c r="B1770" s="32"/>
      <c r="C1770" s="33"/>
      <c r="D1770" s="33"/>
      <c r="E1770" s="47"/>
      <c r="F1770" s="41"/>
      <c r="G1770" s="34"/>
      <c r="H1770" s="35"/>
      <c r="I1770" s="35"/>
      <c r="J1770" s="36"/>
      <c r="K1770" s="37"/>
      <c r="L1770" s="37"/>
      <c r="M1770" s="38"/>
      <c r="N1770" s="39"/>
      <c r="O1770" s="40"/>
      <c r="P1770" s="40"/>
      <c r="Q1770" s="34"/>
      <c r="R1770" s="34"/>
      <c r="S1770" s="41"/>
      <c r="T1770" s="36"/>
      <c r="U1770" s="36"/>
      <c r="V1770" s="42"/>
      <c r="W1770" s="42"/>
      <c r="X1770" s="42"/>
      <c r="Y1770" s="42"/>
      <c r="Z1770" s="36"/>
      <c r="AA1770" s="35"/>
      <c r="AB1770" s="48"/>
      <c r="AC1770" s="43"/>
      <c r="AD1770" s="44"/>
      <c r="AE1770" s="45"/>
      <c r="AF1770" s="36"/>
      <c r="AG1770" s="36"/>
      <c r="AH1770" s="36"/>
      <c r="AI1770" s="49"/>
      <c r="AJ1770" s="42"/>
      <c r="AK1770" s="113"/>
      <c r="AL1770" s="44"/>
      <c r="AM1770" s="46"/>
      <c r="AN1770" s="46"/>
      <c r="AO1770" s="46"/>
      <c r="AP1770" s="46"/>
      <c r="AQ1770" s="46"/>
      <c r="AR1770" s="46"/>
      <c r="BG1770" s="30">
        <f t="shared" si="89"/>
        <v>0</v>
      </c>
      <c r="BH1770" s="30" t="str">
        <f t="shared" si="90"/>
        <v>n/a</v>
      </c>
      <c r="BI1770" s="31" t="b">
        <f t="shared" si="91"/>
        <v>0</v>
      </c>
    </row>
    <row r="1771" spans="1:61" x14ac:dyDescent="0.15">
      <c r="A1771" s="29"/>
      <c r="B1771" s="32"/>
      <c r="C1771" s="33"/>
      <c r="D1771" s="33"/>
      <c r="E1771" s="47"/>
      <c r="F1771" s="41"/>
      <c r="G1771" s="34"/>
      <c r="H1771" s="35"/>
      <c r="I1771" s="35"/>
      <c r="J1771" s="36"/>
      <c r="K1771" s="37"/>
      <c r="L1771" s="37"/>
      <c r="M1771" s="38"/>
      <c r="N1771" s="39"/>
      <c r="O1771" s="40"/>
      <c r="P1771" s="40"/>
      <c r="Q1771" s="34"/>
      <c r="R1771" s="34"/>
      <c r="S1771" s="41"/>
      <c r="T1771" s="36"/>
      <c r="U1771" s="36"/>
      <c r="V1771" s="42"/>
      <c r="W1771" s="42"/>
      <c r="X1771" s="42"/>
      <c r="Y1771" s="42"/>
      <c r="Z1771" s="36"/>
      <c r="AA1771" s="35"/>
      <c r="AB1771" s="48"/>
      <c r="AC1771" s="43"/>
      <c r="AD1771" s="44"/>
      <c r="AE1771" s="45"/>
      <c r="AF1771" s="36"/>
      <c r="AG1771" s="36"/>
      <c r="AH1771" s="36"/>
      <c r="AI1771" s="49"/>
      <c r="AJ1771" s="42"/>
      <c r="AK1771" s="113"/>
      <c r="AL1771" s="44"/>
      <c r="AM1771" s="46"/>
      <c r="AN1771" s="46"/>
      <c r="AO1771" s="46"/>
      <c r="AP1771" s="46"/>
      <c r="AQ1771" s="46"/>
      <c r="AR1771" s="46"/>
      <c r="BG1771" s="30">
        <f t="shared" si="89"/>
        <v>0</v>
      </c>
      <c r="BH1771" s="30" t="str">
        <f t="shared" si="90"/>
        <v>n/a</v>
      </c>
      <c r="BI1771" s="31" t="b">
        <f t="shared" si="91"/>
        <v>0</v>
      </c>
    </row>
    <row r="1772" spans="1:61" x14ac:dyDescent="0.15">
      <c r="A1772" s="29"/>
      <c r="B1772" s="32"/>
      <c r="C1772" s="33"/>
      <c r="D1772" s="33"/>
      <c r="E1772" s="47"/>
      <c r="F1772" s="41"/>
      <c r="G1772" s="34"/>
      <c r="H1772" s="35"/>
      <c r="I1772" s="35"/>
      <c r="J1772" s="36"/>
      <c r="K1772" s="37"/>
      <c r="L1772" s="37"/>
      <c r="M1772" s="38"/>
      <c r="N1772" s="39"/>
      <c r="O1772" s="40"/>
      <c r="P1772" s="40"/>
      <c r="Q1772" s="34"/>
      <c r="R1772" s="34"/>
      <c r="S1772" s="41"/>
      <c r="T1772" s="36"/>
      <c r="U1772" s="36"/>
      <c r="V1772" s="42"/>
      <c r="W1772" s="42"/>
      <c r="X1772" s="42"/>
      <c r="Y1772" s="42"/>
      <c r="Z1772" s="36"/>
      <c r="AA1772" s="35"/>
      <c r="AB1772" s="48"/>
      <c r="AC1772" s="43"/>
      <c r="AD1772" s="44"/>
      <c r="AE1772" s="45"/>
      <c r="AF1772" s="36"/>
      <c r="AG1772" s="36"/>
      <c r="AH1772" s="36"/>
      <c r="AI1772" s="49"/>
      <c r="AJ1772" s="42"/>
      <c r="AK1772" s="113"/>
      <c r="AL1772" s="44"/>
      <c r="AM1772" s="46"/>
      <c r="AN1772" s="46"/>
      <c r="AO1772" s="46"/>
      <c r="AP1772" s="46"/>
      <c r="AQ1772" s="46"/>
      <c r="AR1772" s="46"/>
      <c r="BG1772" s="30">
        <f t="shared" si="89"/>
        <v>0</v>
      </c>
      <c r="BH1772" s="30" t="str">
        <f t="shared" si="90"/>
        <v>n/a</v>
      </c>
      <c r="BI1772" s="31" t="b">
        <f t="shared" si="91"/>
        <v>0</v>
      </c>
    </row>
    <row r="1773" spans="1:61" x14ac:dyDescent="0.15">
      <c r="A1773" s="29"/>
      <c r="B1773" s="32"/>
      <c r="C1773" s="33"/>
      <c r="D1773" s="33"/>
      <c r="E1773" s="47"/>
      <c r="F1773" s="41"/>
      <c r="G1773" s="34"/>
      <c r="H1773" s="35"/>
      <c r="I1773" s="35"/>
      <c r="J1773" s="36"/>
      <c r="K1773" s="37"/>
      <c r="L1773" s="37"/>
      <c r="M1773" s="38"/>
      <c r="N1773" s="39"/>
      <c r="O1773" s="40"/>
      <c r="P1773" s="40"/>
      <c r="Q1773" s="34"/>
      <c r="R1773" s="34"/>
      <c r="S1773" s="41"/>
      <c r="T1773" s="36"/>
      <c r="U1773" s="36"/>
      <c r="V1773" s="42"/>
      <c r="W1773" s="42"/>
      <c r="X1773" s="42"/>
      <c r="Y1773" s="42"/>
      <c r="Z1773" s="36"/>
      <c r="AA1773" s="35"/>
      <c r="AB1773" s="48"/>
      <c r="AC1773" s="43"/>
      <c r="AD1773" s="44"/>
      <c r="AE1773" s="45"/>
      <c r="AF1773" s="36"/>
      <c r="AG1773" s="36"/>
      <c r="AH1773" s="36"/>
      <c r="AI1773" s="49"/>
      <c r="AJ1773" s="42"/>
      <c r="AK1773" s="113"/>
      <c r="AL1773" s="44"/>
      <c r="AM1773" s="46"/>
      <c r="AN1773" s="46"/>
      <c r="AO1773" s="46"/>
      <c r="AP1773" s="46"/>
      <c r="AQ1773" s="46"/>
      <c r="AR1773" s="46"/>
      <c r="BG1773" s="30">
        <f t="shared" si="89"/>
        <v>0</v>
      </c>
      <c r="BH1773" s="30" t="str">
        <f t="shared" si="90"/>
        <v>n/a</v>
      </c>
      <c r="BI1773" s="31" t="b">
        <f t="shared" si="91"/>
        <v>0</v>
      </c>
    </row>
    <row r="1774" spans="1:61" x14ac:dyDescent="0.15">
      <c r="A1774" s="29"/>
      <c r="B1774" s="32"/>
      <c r="C1774" s="33"/>
      <c r="D1774" s="33"/>
      <c r="E1774" s="47"/>
      <c r="F1774" s="41"/>
      <c r="G1774" s="34"/>
      <c r="H1774" s="35"/>
      <c r="I1774" s="35"/>
      <c r="J1774" s="36"/>
      <c r="K1774" s="37"/>
      <c r="L1774" s="37"/>
      <c r="M1774" s="38"/>
      <c r="N1774" s="39"/>
      <c r="O1774" s="40"/>
      <c r="P1774" s="40"/>
      <c r="Q1774" s="34"/>
      <c r="R1774" s="34"/>
      <c r="S1774" s="41"/>
      <c r="T1774" s="36"/>
      <c r="U1774" s="36"/>
      <c r="V1774" s="42"/>
      <c r="W1774" s="42"/>
      <c r="X1774" s="42"/>
      <c r="Y1774" s="42"/>
      <c r="Z1774" s="36"/>
      <c r="AA1774" s="35"/>
      <c r="AB1774" s="48"/>
      <c r="AC1774" s="43"/>
      <c r="AD1774" s="44"/>
      <c r="AE1774" s="45"/>
      <c r="AF1774" s="36"/>
      <c r="AG1774" s="36"/>
      <c r="AH1774" s="36"/>
      <c r="AI1774" s="49"/>
      <c r="AJ1774" s="42"/>
      <c r="AK1774" s="113"/>
      <c r="AL1774" s="44"/>
      <c r="AM1774" s="46"/>
      <c r="AN1774" s="46"/>
      <c r="AO1774" s="46"/>
      <c r="AP1774" s="46"/>
      <c r="AQ1774" s="46"/>
      <c r="AR1774" s="46"/>
      <c r="BG1774" s="30">
        <f t="shared" si="89"/>
        <v>0</v>
      </c>
      <c r="BH1774" s="30" t="str">
        <f t="shared" si="90"/>
        <v>n/a</v>
      </c>
      <c r="BI1774" s="31" t="b">
        <f t="shared" si="91"/>
        <v>0</v>
      </c>
    </row>
    <row r="1775" spans="1:61" x14ac:dyDescent="0.15">
      <c r="A1775" s="29"/>
      <c r="B1775" s="32"/>
      <c r="C1775" s="33"/>
      <c r="D1775" s="33"/>
      <c r="E1775" s="47"/>
      <c r="F1775" s="41"/>
      <c r="G1775" s="34"/>
      <c r="H1775" s="35"/>
      <c r="I1775" s="35"/>
      <c r="J1775" s="36"/>
      <c r="K1775" s="37"/>
      <c r="L1775" s="37"/>
      <c r="M1775" s="38"/>
      <c r="N1775" s="39"/>
      <c r="O1775" s="40"/>
      <c r="P1775" s="40"/>
      <c r="Q1775" s="34"/>
      <c r="R1775" s="34"/>
      <c r="S1775" s="41"/>
      <c r="T1775" s="36"/>
      <c r="U1775" s="36"/>
      <c r="V1775" s="42"/>
      <c r="W1775" s="42"/>
      <c r="X1775" s="42"/>
      <c r="Y1775" s="42"/>
      <c r="Z1775" s="36"/>
      <c r="AA1775" s="35"/>
      <c r="AB1775" s="48"/>
      <c r="AC1775" s="43"/>
      <c r="AD1775" s="44"/>
      <c r="AE1775" s="45"/>
      <c r="AF1775" s="36"/>
      <c r="AG1775" s="36"/>
      <c r="AH1775" s="36"/>
      <c r="AI1775" s="49"/>
      <c r="AJ1775" s="42"/>
      <c r="AK1775" s="113"/>
      <c r="AL1775" s="44"/>
      <c r="AM1775" s="46"/>
      <c r="AN1775" s="46"/>
      <c r="AO1775" s="46"/>
      <c r="AP1775" s="46"/>
      <c r="AQ1775" s="46"/>
      <c r="AR1775" s="46"/>
      <c r="BG1775" s="30">
        <f t="shared" si="89"/>
        <v>0</v>
      </c>
      <c r="BH1775" s="30" t="str">
        <f t="shared" si="90"/>
        <v>n/a</v>
      </c>
      <c r="BI1775" s="31" t="b">
        <f t="shared" si="91"/>
        <v>0</v>
      </c>
    </row>
    <row r="1776" spans="1:61" x14ac:dyDescent="0.15">
      <c r="A1776" s="29"/>
      <c r="B1776" s="32"/>
      <c r="C1776" s="33"/>
      <c r="D1776" s="33"/>
      <c r="E1776" s="47"/>
      <c r="F1776" s="41"/>
      <c r="G1776" s="34"/>
      <c r="H1776" s="35"/>
      <c r="I1776" s="35"/>
      <c r="J1776" s="36"/>
      <c r="K1776" s="37"/>
      <c r="L1776" s="37"/>
      <c r="M1776" s="38"/>
      <c r="N1776" s="39"/>
      <c r="O1776" s="40"/>
      <c r="P1776" s="40"/>
      <c r="Q1776" s="34"/>
      <c r="R1776" s="34"/>
      <c r="S1776" s="41"/>
      <c r="T1776" s="36"/>
      <c r="U1776" s="36"/>
      <c r="V1776" s="42"/>
      <c r="W1776" s="42"/>
      <c r="X1776" s="42"/>
      <c r="Y1776" s="42"/>
      <c r="Z1776" s="36"/>
      <c r="AA1776" s="35"/>
      <c r="AB1776" s="48"/>
      <c r="AC1776" s="43"/>
      <c r="AD1776" s="44"/>
      <c r="AE1776" s="45"/>
      <c r="AF1776" s="36"/>
      <c r="AG1776" s="36"/>
      <c r="AH1776" s="36"/>
      <c r="AI1776" s="49"/>
      <c r="AJ1776" s="42"/>
      <c r="AK1776" s="113"/>
      <c r="AL1776" s="44"/>
      <c r="AM1776" s="46"/>
      <c r="AN1776" s="46"/>
      <c r="AO1776" s="46"/>
      <c r="AP1776" s="46"/>
      <c r="AQ1776" s="46"/>
      <c r="AR1776" s="46"/>
      <c r="BG1776" s="30">
        <f t="shared" si="89"/>
        <v>0</v>
      </c>
      <c r="BH1776" s="30" t="str">
        <f t="shared" si="90"/>
        <v>n/a</v>
      </c>
      <c r="BI1776" s="31" t="b">
        <f t="shared" si="91"/>
        <v>0</v>
      </c>
    </row>
    <row r="1777" spans="1:61" x14ac:dyDescent="0.15">
      <c r="A1777" s="29"/>
      <c r="B1777" s="32"/>
      <c r="C1777" s="33"/>
      <c r="D1777" s="33"/>
      <c r="E1777" s="47"/>
      <c r="F1777" s="41"/>
      <c r="G1777" s="34"/>
      <c r="H1777" s="35"/>
      <c r="I1777" s="35"/>
      <c r="J1777" s="36"/>
      <c r="K1777" s="37"/>
      <c r="L1777" s="37"/>
      <c r="M1777" s="38"/>
      <c r="N1777" s="39"/>
      <c r="O1777" s="40"/>
      <c r="P1777" s="40"/>
      <c r="Q1777" s="34"/>
      <c r="R1777" s="34"/>
      <c r="S1777" s="41"/>
      <c r="T1777" s="36"/>
      <c r="U1777" s="36"/>
      <c r="V1777" s="42"/>
      <c r="W1777" s="42"/>
      <c r="X1777" s="42"/>
      <c r="Y1777" s="42"/>
      <c r="Z1777" s="36"/>
      <c r="AA1777" s="35"/>
      <c r="AB1777" s="48"/>
      <c r="AC1777" s="43"/>
      <c r="AD1777" s="44"/>
      <c r="AE1777" s="45"/>
      <c r="AF1777" s="36"/>
      <c r="AG1777" s="36"/>
      <c r="AH1777" s="36"/>
      <c r="AI1777" s="49"/>
      <c r="AJ1777" s="42"/>
      <c r="AK1777" s="113"/>
      <c r="AL1777" s="44"/>
      <c r="AM1777" s="46"/>
      <c r="AN1777" s="46"/>
      <c r="AO1777" s="46"/>
      <c r="AP1777" s="46"/>
      <c r="AQ1777" s="46"/>
      <c r="AR1777" s="46"/>
      <c r="BG1777" s="30">
        <f t="shared" ref="BG1777:BG1840" si="92">I1777-Q1777</f>
        <v>0</v>
      </c>
      <c r="BH1777" s="30" t="str">
        <f t="shared" ref="BH1777:BH1840" si="93">IF(O1777="HTM",365*5,IF(O1777="AFS",365*3,"n/a"))</f>
        <v>n/a</v>
      </c>
      <c r="BI1777" s="31" t="b">
        <f t="shared" si="91"/>
        <v>0</v>
      </c>
    </row>
    <row r="1778" spans="1:61" x14ac:dyDescent="0.15">
      <c r="A1778" s="29"/>
      <c r="B1778" s="32"/>
      <c r="C1778" s="33"/>
      <c r="D1778" s="33"/>
      <c r="E1778" s="47"/>
      <c r="F1778" s="41"/>
      <c r="G1778" s="34"/>
      <c r="H1778" s="35"/>
      <c r="I1778" s="35"/>
      <c r="J1778" s="36"/>
      <c r="K1778" s="37"/>
      <c r="L1778" s="37"/>
      <c r="M1778" s="38"/>
      <c r="N1778" s="39"/>
      <c r="O1778" s="40"/>
      <c r="P1778" s="40"/>
      <c r="Q1778" s="34"/>
      <c r="R1778" s="34"/>
      <c r="S1778" s="41"/>
      <c r="T1778" s="36"/>
      <c r="U1778" s="36"/>
      <c r="V1778" s="42"/>
      <c r="W1778" s="42"/>
      <c r="X1778" s="42"/>
      <c r="Y1778" s="42"/>
      <c r="Z1778" s="36"/>
      <c r="AA1778" s="35"/>
      <c r="AB1778" s="48"/>
      <c r="AC1778" s="43"/>
      <c r="AD1778" s="44"/>
      <c r="AE1778" s="45"/>
      <c r="AF1778" s="36"/>
      <c r="AG1778" s="36"/>
      <c r="AH1778" s="36"/>
      <c r="AI1778" s="49"/>
      <c r="AJ1778" s="42"/>
      <c r="AK1778" s="113"/>
      <c r="AL1778" s="44"/>
      <c r="AM1778" s="46"/>
      <c r="AN1778" s="46"/>
      <c r="AO1778" s="46"/>
      <c r="AP1778" s="46"/>
      <c r="AQ1778" s="46"/>
      <c r="AR1778" s="46"/>
      <c r="BG1778" s="30">
        <f t="shared" si="92"/>
        <v>0</v>
      </c>
      <c r="BH1778" s="30" t="str">
        <f t="shared" si="93"/>
        <v>n/a</v>
      </c>
      <c r="BI1778" s="31" t="b">
        <f t="shared" si="91"/>
        <v>0</v>
      </c>
    </row>
    <row r="1779" spans="1:61" x14ac:dyDescent="0.15">
      <c r="A1779" s="29"/>
      <c r="B1779" s="32"/>
      <c r="C1779" s="33"/>
      <c r="D1779" s="33"/>
      <c r="E1779" s="47"/>
      <c r="F1779" s="41"/>
      <c r="G1779" s="34"/>
      <c r="H1779" s="35"/>
      <c r="I1779" s="35"/>
      <c r="J1779" s="36"/>
      <c r="K1779" s="37"/>
      <c r="L1779" s="37"/>
      <c r="M1779" s="38"/>
      <c r="N1779" s="39"/>
      <c r="O1779" s="40"/>
      <c r="P1779" s="40"/>
      <c r="Q1779" s="34"/>
      <c r="R1779" s="34"/>
      <c r="S1779" s="41"/>
      <c r="T1779" s="36"/>
      <c r="U1779" s="36"/>
      <c r="V1779" s="42"/>
      <c r="W1779" s="42"/>
      <c r="X1779" s="42"/>
      <c r="Y1779" s="42"/>
      <c r="Z1779" s="36"/>
      <c r="AA1779" s="35"/>
      <c r="AB1779" s="48"/>
      <c r="AC1779" s="43"/>
      <c r="AD1779" s="44"/>
      <c r="AE1779" s="45"/>
      <c r="AF1779" s="36"/>
      <c r="AG1779" s="36"/>
      <c r="AH1779" s="36"/>
      <c r="AI1779" s="49"/>
      <c r="AJ1779" s="42"/>
      <c r="AK1779" s="113"/>
      <c r="AL1779" s="44"/>
      <c r="AM1779" s="46"/>
      <c r="AN1779" s="46"/>
      <c r="AO1779" s="46"/>
      <c r="AP1779" s="46"/>
      <c r="AQ1779" s="46"/>
      <c r="AR1779" s="46"/>
      <c r="BG1779" s="30">
        <f t="shared" si="92"/>
        <v>0</v>
      </c>
      <c r="BH1779" s="30" t="str">
        <f t="shared" si="93"/>
        <v>n/a</v>
      </c>
      <c r="BI1779" s="31" t="b">
        <f t="shared" ref="BI1779:BI1842" si="94">IF(BG1779&gt;BH1779,TRUE,FALSE)</f>
        <v>0</v>
      </c>
    </row>
    <row r="1780" spans="1:61" x14ac:dyDescent="0.15">
      <c r="A1780" s="29"/>
      <c r="B1780" s="32"/>
      <c r="C1780" s="33"/>
      <c r="D1780" s="33"/>
      <c r="E1780" s="47"/>
      <c r="F1780" s="41"/>
      <c r="G1780" s="34"/>
      <c r="H1780" s="35"/>
      <c r="I1780" s="35"/>
      <c r="J1780" s="36"/>
      <c r="K1780" s="37"/>
      <c r="L1780" s="37"/>
      <c r="M1780" s="38"/>
      <c r="N1780" s="39"/>
      <c r="O1780" s="40"/>
      <c r="P1780" s="40"/>
      <c r="Q1780" s="34"/>
      <c r="R1780" s="34"/>
      <c r="S1780" s="41"/>
      <c r="T1780" s="36"/>
      <c r="U1780" s="36"/>
      <c r="V1780" s="42"/>
      <c r="W1780" s="42"/>
      <c r="X1780" s="42"/>
      <c r="Y1780" s="42"/>
      <c r="Z1780" s="36"/>
      <c r="AA1780" s="35"/>
      <c r="AB1780" s="48"/>
      <c r="AC1780" s="43"/>
      <c r="AD1780" s="44"/>
      <c r="AE1780" s="45"/>
      <c r="AF1780" s="36"/>
      <c r="AG1780" s="36"/>
      <c r="AH1780" s="36"/>
      <c r="AI1780" s="49"/>
      <c r="AJ1780" s="42"/>
      <c r="AK1780" s="113"/>
      <c r="AL1780" s="44"/>
      <c r="AM1780" s="46"/>
      <c r="AN1780" s="46"/>
      <c r="AO1780" s="46"/>
      <c r="AP1780" s="46"/>
      <c r="AQ1780" s="46"/>
      <c r="AR1780" s="46"/>
      <c r="BG1780" s="30">
        <f t="shared" si="92"/>
        <v>0</v>
      </c>
      <c r="BH1780" s="30" t="str">
        <f t="shared" si="93"/>
        <v>n/a</v>
      </c>
      <c r="BI1780" s="31" t="b">
        <f t="shared" si="94"/>
        <v>0</v>
      </c>
    </row>
    <row r="1781" spans="1:61" x14ac:dyDescent="0.15">
      <c r="A1781" s="29"/>
      <c r="B1781" s="32"/>
      <c r="C1781" s="33"/>
      <c r="D1781" s="33"/>
      <c r="E1781" s="47"/>
      <c r="F1781" s="41"/>
      <c r="G1781" s="34"/>
      <c r="H1781" s="35"/>
      <c r="I1781" s="35"/>
      <c r="J1781" s="36"/>
      <c r="K1781" s="37"/>
      <c r="L1781" s="37"/>
      <c r="M1781" s="38"/>
      <c r="N1781" s="39"/>
      <c r="O1781" s="40"/>
      <c r="P1781" s="40"/>
      <c r="Q1781" s="34"/>
      <c r="R1781" s="34"/>
      <c r="S1781" s="41"/>
      <c r="T1781" s="36"/>
      <c r="U1781" s="36"/>
      <c r="V1781" s="42"/>
      <c r="W1781" s="42"/>
      <c r="X1781" s="42"/>
      <c r="Y1781" s="42"/>
      <c r="Z1781" s="36"/>
      <c r="AA1781" s="35"/>
      <c r="AB1781" s="48"/>
      <c r="AC1781" s="43"/>
      <c r="AD1781" s="44"/>
      <c r="AE1781" s="45"/>
      <c r="AF1781" s="36"/>
      <c r="AG1781" s="36"/>
      <c r="AH1781" s="36"/>
      <c r="AI1781" s="49"/>
      <c r="AJ1781" s="42"/>
      <c r="AK1781" s="113"/>
      <c r="AL1781" s="44"/>
      <c r="AM1781" s="46"/>
      <c r="AN1781" s="46"/>
      <c r="AO1781" s="46"/>
      <c r="AP1781" s="46"/>
      <c r="AQ1781" s="46"/>
      <c r="AR1781" s="46"/>
      <c r="BG1781" s="30">
        <f t="shared" si="92"/>
        <v>0</v>
      </c>
      <c r="BH1781" s="30" t="str">
        <f t="shared" si="93"/>
        <v>n/a</v>
      </c>
      <c r="BI1781" s="31" t="b">
        <f t="shared" si="94"/>
        <v>0</v>
      </c>
    </row>
    <row r="1782" spans="1:61" x14ac:dyDescent="0.15">
      <c r="A1782" s="29"/>
      <c r="B1782" s="32"/>
      <c r="C1782" s="33"/>
      <c r="D1782" s="33"/>
      <c r="E1782" s="47"/>
      <c r="F1782" s="41"/>
      <c r="G1782" s="34"/>
      <c r="H1782" s="35"/>
      <c r="I1782" s="35"/>
      <c r="J1782" s="36"/>
      <c r="K1782" s="37"/>
      <c r="L1782" s="37"/>
      <c r="M1782" s="38"/>
      <c r="N1782" s="39"/>
      <c r="O1782" s="40"/>
      <c r="P1782" s="40"/>
      <c r="Q1782" s="34"/>
      <c r="R1782" s="34"/>
      <c r="S1782" s="41"/>
      <c r="T1782" s="36"/>
      <c r="U1782" s="36"/>
      <c r="V1782" s="42"/>
      <c r="W1782" s="42"/>
      <c r="X1782" s="42"/>
      <c r="Y1782" s="42"/>
      <c r="Z1782" s="36"/>
      <c r="AA1782" s="35"/>
      <c r="AB1782" s="48"/>
      <c r="AC1782" s="43"/>
      <c r="AD1782" s="44"/>
      <c r="AE1782" s="45"/>
      <c r="AF1782" s="36"/>
      <c r="AG1782" s="36"/>
      <c r="AH1782" s="36"/>
      <c r="AI1782" s="49"/>
      <c r="AJ1782" s="42"/>
      <c r="AK1782" s="113"/>
      <c r="AL1782" s="44"/>
      <c r="AM1782" s="46"/>
      <c r="AN1782" s="46"/>
      <c r="AO1782" s="46"/>
      <c r="AP1782" s="46"/>
      <c r="AQ1782" s="46"/>
      <c r="AR1782" s="46"/>
      <c r="BG1782" s="30">
        <f t="shared" si="92"/>
        <v>0</v>
      </c>
      <c r="BH1782" s="30" t="str">
        <f t="shared" si="93"/>
        <v>n/a</v>
      </c>
      <c r="BI1782" s="31" t="b">
        <f t="shared" si="94"/>
        <v>0</v>
      </c>
    </row>
    <row r="1783" spans="1:61" x14ac:dyDescent="0.15">
      <c r="A1783" s="29"/>
      <c r="B1783" s="32"/>
      <c r="C1783" s="33"/>
      <c r="D1783" s="33"/>
      <c r="E1783" s="47"/>
      <c r="F1783" s="41"/>
      <c r="G1783" s="34"/>
      <c r="H1783" s="35"/>
      <c r="I1783" s="35"/>
      <c r="J1783" s="36"/>
      <c r="K1783" s="37"/>
      <c r="L1783" s="37"/>
      <c r="M1783" s="38"/>
      <c r="N1783" s="39"/>
      <c r="O1783" s="40"/>
      <c r="P1783" s="40"/>
      <c r="Q1783" s="34"/>
      <c r="R1783" s="34"/>
      <c r="S1783" s="41"/>
      <c r="T1783" s="36"/>
      <c r="U1783" s="36"/>
      <c r="V1783" s="42"/>
      <c r="W1783" s="42"/>
      <c r="X1783" s="42"/>
      <c r="Y1783" s="42"/>
      <c r="Z1783" s="36"/>
      <c r="AA1783" s="35"/>
      <c r="AB1783" s="48"/>
      <c r="AC1783" s="43"/>
      <c r="AD1783" s="44"/>
      <c r="AE1783" s="45"/>
      <c r="AF1783" s="36"/>
      <c r="AG1783" s="36"/>
      <c r="AH1783" s="36"/>
      <c r="AI1783" s="49"/>
      <c r="AJ1783" s="42"/>
      <c r="AK1783" s="113"/>
      <c r="AL1783" s="44"/>
      <c r="AM1783" s="46"/>
      <c r="AN1783" s="46"/>
      <c r="AO1783" s="46"/>
      <c r="AP1783" s="46"/>
      <c r="AQ1783" s="46"/>
      <c r="AR1783" s="46"/>
      <c r="BG1783" s="30">
        <f t="shared" si="92"/>
        <v>0</v>
      </c>
      <c r="BH1783" s="30" t="str">
        <f t="shared" si="93"/>
        <v>n/a</v>
      </c>
      <c r="BI1783" s="31" t="b">
        <f t="shared" si="94"/>
        <v>0</v>
      </c>
    </row>
    <row r="1784" spans="1:61" x14ac:dyDescent="0.15">
      <c r="A1784" s="29"/>
      <c r="B1784" s="32"/>
      <c r="C1784" s="33"/>
      <c r="D1784" s="33"/>
      <c r="E1784" s="47"/>
      <c r="F1784" s="41"/>
      <c r="G1784" s="34"/>
      <c r="H1784" s="35"/>
      <c r="I1784" s="35"/>
      <c r="J1784" s="36"/>
      <c r="K1784" s="37"/>
      <c r="L1784" s="37"/>
      <c r="M1784" s="38"/>
      <c r="N1784" s="39"/>
      <c r="O1784" s="40"/>
      <c r="P1784" s="40"/>
      <c r="Q1784" s="34"/>
      <c r="R1784" s="34"/>
      <c r="S1784" s="41"/>
      <c r="T1784" s="36"/>
      <c r="U1784" s="36"/>
      <c r="V1784" s="42"/>
      <c r="W1784" s="42"/>
      <c r="X1784" s="42"/>
      <c r="Y1784" s="42"/>
      <c r="Z1784" s="36"/>
      <c r="AA1784" s="35"/>
      <c r="AB1784" s="48"/>
      <c r="AC1784" s="43"/>
      <c r="AD1784" s="44"/>
      <c r="AE1784" s="45"/>
      <c r="AF1784" s="36"/>
      <c r="AG1784" s="36"/>
      <c r="AH1784" s="36"/>
      <c r="AI1784" s="49"/>
      <c r="AJ1784" s="42"/>
      <c r="AK1784" s="113"/>
      <c r="AL1784" s="44"/>
      <c r="AM1784" s="46"/>
      <c r="AN1784" s="46"/>
      <c r="AO1784" s="46"/>
      <c r="AP1784" s="46"/>
      <c r="AQ1784" s="46"/>
      <c r="AR1784" s="46"/>
      <c r="BG1784" s="30">
        <f t="shared" si="92"/>
        <v>0</v>
      </c>
      <c r="BH1784" s="30" t="str">
        <f t="shared" si="93"/>
        <v>n/a</v>
      </c>
      <c r="BI1784" s="31" t="b">
        <f t="shared" si="94"/>
        <v>0</v>
      </c>
    </row>
    <row r="1785" spans="1:61" x14ac:dyDescent="0.15">
      <c r="A1785" s="29"/>
      <c r="B1785" s="32"/>
      <c r="C1785" s="33"/>
      <c r="D1785" s="33"/>
      <c r="E1785" s="47"/>
      <c r="F1785" s="41"/>
      <c r="G1785" s="34"/>
      <c r="H1785" s="35"/>
      <c r="I1785" s="35"/>
      <c r="J1785" s="36"/>
      <c r="K1785" s="37"/>
      <c r="L1785" s="37"/>
      <c r="M1785" s="38"/>
      <c r="N1785" s="39"/>
      <c r="O1785" s="40"/>
      <c r="P1785" s="40"/>
      <c r="Q1785" s="34"/>
      <c r="R1785" s="34"/>
      <c r="S1785" s="41"/>
      <c r="T1785" s="36"/>
      <c r="U1785" s="36"/>
      <c r="V1785" s="42"/>
      <c r="W1785" s="42"/>
      <c r="X1785" s="42"/>
      <c r="Y1785" s="42"/>
      <c r="Z1785" s="36"/>
      <c r="AA1785" s="35"/>
      <c r="AB1785" s="48"/>
      <c r="AC1785" s="43"/>
      <c r="AD1785" s="44"/>
      <c r="AE1785" s="45"/>
      <c r="AF1785" s="36"/>
      <c r="AG1785" s="36"/>
      <c r="AH1785" s="36"/>
      <c r="AI1785" s="49"/>
      <c r="AJ1785" s="42"/>
      <c r="AK1785" s="113"/>
      <c r="AL1785" s="44"/>
      <c r="AM1785" s="46"/>
      <c r="AN1785" s="46"/>
      <c r="AO1785" s="46"/>
      <c r="AP1785" s="46"/>
      <c r="AQ1785" s="46"/>
      <c r="AR1785" s="46"/>
      <c r="BG1785" s="30">
        <f t="shared" si="92"/>
        <v>0</v>
      </c>
      <c r="BH1785" s="30" t="str">
        <f t="shared" si="93"/>
        <v>n/a</v>
      </c>
      <c r="BI1785" s="31" t="b">
        <f t="shared" si="94"/>
        <v>0</v>
      </c>
    </row>
    <row r="1786" spans="1:61" x14ac:dyDescent="0.15">
      <c r="A1786" s="29"/>
      <c r="B1786" s="32"/>
      <c r="C1786" s="33"/>
      <c r="D1786" s="33"/>
      <c r="E1786" s="47"/>
      <c r="F1786" s="41"/>
      <c r="G1786" s="34"/>
      <c r="H1786" s="35"/>
      <c r="I1786" s="35"/>
      <c r="J1786" s="36"/>
      <c r="K1786" s="37"/>
      <c r="L1786" s="37"/>
      <c r="M1786" s="38"/>
      <c r="N1786" s="39"/>
      <c r="O1786" s="40"/>
      <c r="P1786" s="40"/>
      <c r="Q1786" s="34"/>
      <c r="R1786" s="34"/>
      <c r="S1786" s="41"/>
      <c r="T1786" s="36"/>
      <c r="U1786" s="36"/>
      <c r="V1786" s="42"/>
      <c r="W1786" s="42"/>
      <c r="X1786" s="42"/>
      <c r="Y1786" s="42"/>
      <c r="Z1786" s="36"/>
      <c r="AA1786" s="35"/>
      <c r="AB1786" s="48"/>
      <c r="AC1786" s="43"/>
      <c r="AD1786" s="44"/>
      <c r="AE1786" s="45"/>
      <c r="AF1786" s="36"/>
      <c r="AG1786" s="36"/>
      <c r="AH1786" s="36"/>
      <c r="AI1786" s="49"/>
      <c r="AJ1786" s="42"/>
      <c r="AK1786" s="113"/>
      <c r="AL1786" s="44"/>
      <c r="AM1786" s="46"/>
      <c r="AN1786" s="46"/>
      <c r="AO1786" s="46"/>
      <c r="AP1786" s="46"/>
      <c r="AQ1786" s="46"/>
      <c r="AR1786" s="46"/>
      <c r="BG1786" s="30">
        <f t="shared" si="92"/>
        <v>0</v>
      </c>
      <c r="BH1786" s="30" t="str">
        <f t="shared" si="93"/>
        <v>n/a</v>
      </c>
      <c r="BI1786" s="31" t="b">
        <f t="shared" si="94"/>
        <v>0</v>
      </c>
    </row>
    <row r="1787" spans="1:61" x14ac:dyDescent="0.15">
      <c r="A1787" s="29"/>
      <c r="B1787" s="32"/>
      <c r="C1787" s="33"/>
      <c r="D1787" s="33"/>
      <c r="E1787" s="47"/>
      <c r="F1787" s="41"/>
      <c r="G1787" s="34"/>
      <c r="H1787" s="35"/>
      <c r="I1787" s="35"/>
      <c r="J1787" s="36"/>
      <c r="K1787" s="37"/>
      <c r="L1787" s="37"/>
      <c r="M1787" s="38"/>
      <c r="N1787" s="39"/>
      <c r="O1787" s="40"/>
      <c r="P1787" s="40"/>
      <c r="Q1787" s="34"/>
      <c r="R1787" s="34"/>
      <c r="S1787" s="41"/>
      <c r="T1787" s="36"/>
      <c r="U1787" s="36"/>
      <c r="V1787" s="42"/>
      <c r="W1787" s="42"/>
      <c r="X1787" s="42"/>
      <c r="Y1787" s="42"/>
      <c r="Z1787" s="36"/>
      <c r="AA1787" s="35"/>
      <c r="AB1787" s="48"/>
      <c r="AC1787" s="43"/>
      <c r="AD1787" s="44"/>
      <c r="AE1787" s="45"/>
      <c r="AF1787" s="36"/>
      <c r="AG1787" s="36"/>
      <c r="AH1787" s="36"/>
      <c r="AI1787" s="49"/>
      <c r="AJ1787" s="42"/>
      <c r="AK1787" s="113"/>
      <c r="AL1787" s="44"/>
      <c r="AM1787" s="46"/>
      <c r="AN1787" s="46"/>
      <c r="AO1787" s="46"/>
      <c r="AP1787" s="46"/>
      <c r="AQ1787" s="46"/>
      <c r="AR1787" s="46"/>
      <c r="BG1787" s="30">
        <f t="shared" si="92"/>
        <v>0</v>
      </c>
      <c r="BH1787" s="30" t="str">
        <f t="shared" si="93"/>
        <v>n/a</v>
      </c>
      <c r="BI1787" s="31" t="b">
        <f t="shared" si="94"/>
        <v>0</v>
      </c>
    </row>
    <row r="1788" spans="1:61" x14ac:dyDescent="0.15">
      <c r="A1788" s="29"/>
      <c r="B1788" s="32"/>
      <c r="C1788" s="33"/>
      <c r="D1788" s="33"/>
      <c r="E1788" s="47"/>
      <c r="F1788" s="41"/>
      <c r="G1788" s="34"/>
      <c r="H1788" s="35"/>
      <c r="I1788" s="35"/>
      <c r="J1788" s="36"/>
      <c r="K1788" s="37"/>
      <c r="L1788" s="37"/>
      <c r="M1788" s="38"/>
      <c r="N1788" s="39"/>
      <c r="O1788" s="40"/>
      <c r="P1788" s="40"/>
      <c r="Q1788" s="34"/>
      <c r="R1788" s="34"/>
      <c r="S1788" s="41"/>
      <c r="T1788" s="36"/>
      <c r="U1788" s="36"/>
      <c r="V1788" s="42"/>
      <c r="W1788" s="42"/>
      <c r="X1788" s="42"/>
      <c r="Y1788" s="42"/>
      <c r="Z1788" s="36"/>
      <c r="AA1788" s="35"/>
      <c r="AB1788" s="48"/>
      <c r="AC1788" s="43"/>
      <c r="AD1788" s="44"/>
      <c r="AE1788" s="45"/>
      <c r="AF1788" s="36"/>
      <c r="AG1788" s="36"/>
      <c r="AH1788" s="36"/>
      <c r="AI1788" s="49"/>
      <c r="AJ1788" s="42"/>
      <c r="AK1788" s="113"/>
      <c r="AL1788" s="44"/>
      <c r="AM1788" s="46"/>
      <c r="AN1788" s="46"/>
      <c r="AO1788" s="46"/>
      <c r="AP1788" s="46"/>
      <c r="AQ1788" s="46"/>
      <c r="AR1788" s="46"/>
      <c r="BG1788" s="30">
        <f t="shared" si="92"/>
        <v>0</v>
      </c>
      <c r="BH1788" s="30" t="str">
        <f t="shared" si="93"/>
        <v>n/a</v>
      </c>
      <c r="BI1788" s="31" t="b">
        <f t="shared" si="94"/>
        <v>0</v>
      </c>
    </row>
    <row r="1789" spans="1:61" x14ac:dyDescent="0.15">
      <c r="A1789" s="29"/>
      <c r="B1789" s="32"/>
      <c r="C1789" s="33"/>
      <c r="D1789" s="33"/>
      <c r="E1789" s="47"/>
      <c r="F1789" s="41"/>
      <c r="G1789" s="34"/>
      <c r="H1789" s="35"/>
      <c r="I1789" s="35"/>
      <c r="J1789" s="36"/>
      <c r="K1789" s="37"/>
      <c r="L1789" s="37"/>
      <c r="M1789" s="38"/>
      <c r="N1789" s="39"/>
      <c r="O1789" s="40"/>
      <c r="P1789" s="40"/>
      <c r="Q1789" s="34"/>
      <c r="R1789" s="34"/>
      <c r="S1789" s="41"/>
      <c r="T1789" s="36"/>
      <c r="U1789" s="36"/>
      <c r="V1789" s="42"/>
      <c r="W1789" s="42"/>
      <c r="X1789" s="42"/>
      <c r="Y1789" s="42"/>
      <c r="Z1789" s="36"/>
      <c r="AA1789" s="35"/>
      <c r="AB1789" s="48"/>
      <c r="AC1789" s="43"/>
      <c r="AD1789" s="44"/>
      <c r="AE1789" s="45"/>
      <c r="AF1789" s="36"/>
      <c r="AG1789" s="36"/>
      <c r="AH1789" s="36"/>
      <c r="AI1789" s="49"/>
      <c r="AJ1789" s="42"/>
      <c r="AK1789" s="113"/>
      <c r="AL1789" s="44"/>
      <c r="AM1789" s="46"/>
      <c r="AN1789" s="46"/>
      <c r="AO1789" s="46"/>
      <c r="AP1789" s="46"/>
      <c r="AQ1789" s="46"/>
      <c r="AR1789" s="46"/>
      <c r="BG1789" s="30">
        <f t="shared" si="92"/>
        <v>0</v>
      </c>
      <c r="BH1789" s="30" t="str">
        <f t="shared" si="93"/>
        <v>n/a</v>
      </c>
      <c r="BI1789" s="31" t="b">
        <f t="shared" si="94"/>
        <v>0</v>
      </c>
    </row>
    <row r="1790" spans="1:61" x14ac:dyDescent="0.15">
      <c r="A1790" s="29"/>
      <c r="B1790" s="32"/>
      <c r="C1790" s="33"/>
      <c r="D1790" s="33"/>
      <c r="E1790" s="47"/>
      <c r="F1790" s="41"/>
      <c r="G1790" s="34"/>
      <c r="H1790" s="35"/>
      <c r="I1790" s="35"/>
      <c r="J1790" s="36"/>
      <c r="K1790" s="37"/>
      <c r="L1790" s="37"/>
      <c r="M1790" s="38"/>
      <c r="N1790" s="39"/>
      <c r="O1790" s="40"/>
      <c r="P1790" s="40"/>
      <c r="Q1790" s="34"/>
      <c r="R1790" s="34"/>
      <c r="S1790" s="41"/>
      <c r="T1790" s="36"/>
      <c r="U1790" s="36"/>
      <c r="V1790" s="42"/>
      <c r="W1790" s="42"/>
      <c r="X1790" s="42"/>
      <c r="Y1790" s="42"/>
      <c r="Z1790" s="36"/>
      <c r="AA1790" s="35"/>
      <c r="AB1790" s="48"/>
      <c r="AC1790" s="43"/>
      <c r="AD1790" s="44"/>
      <c r="AE1790" s="45"/>
      <c r="AF1790" s="36"/>
      <c r="AG1790" s="36"/>
      <c r="AH1790" s="36"/>
      <c r="AI1790" s="49"/>
      <c r="AJ1790" s="42"/>
      <c r="AK1790" s="113"/>
      <c r="AL1790" s="44"/>
      <c r="AM1790" s="46"/>
      <c r="AN1790" s="46"/>
      <c r="AO1790" s="46"/>
      <c r="AP1790" s="46"/>
      <c r="AQ1790" s="46"/>
      <c r="AR1790" s="46"/>
      <c r="BG1790" s="30">
        <f t="shared" si="92"/>
        <v>0</v>
      </c>
      <c r="BH1790" s="30" t="str">
        <f t="shared" si="93"/>
        <v>n/a</v>
      </c>
      <c r="BI1790" s="31" t="b">
        <f t="shared" si="94"/>
        <v>0</v>
      </c>
    </row>
    <row r="1791" spans="1:61" x14ac:dyDescent="0.15">
      <c r="A1791" s="29"/>
      <c r="B1791" s="32"/>
      <c r="C1791" s="33"/>
      <c r="D1791" s="33"/>
      <c r="E1791" s="47"/>
      <c r="F1791" s="41"/>
      <c r="G1791" s="34"/>
      <c r="H1791" s="35"/>
      <c r="I1791" s="35"/>
      <c r="J1791" s="36"/>
      <c r="K1791" s="37"/>
      <c r="L1791" s="37"/>
      <c r="M1791" s="38"/>
      <c r="N1791" s="39"/>
      <c r="O1791" s="40"/>
      <c r="P1791" s="40"/>
      <c r="Q1791" s="34"/>
      <c r="R1791" s="34"/>
      <c r="S1791" s="41"/>
      <c r="T1791" s="36"/>
      <c r="U1791" s="36"/>
      <c r="V1791" s="42"/>
      <c r="W1791" s="42"/>
      <c r="X1791" s="42"/>
      <c r="Y1791" s="42"/>
      <c r="Z1791" s="36"/>
      <c r="AA1791" s="35"/>
      <c r="AB1791" s="48"/>
      <c r="AC1791" s="43"/>
      <c r="AD1791" s="44"/>
      <c r="AE1791" s="45"/>
      <c r="AF1791" s="36"/>
      <c r="AG1791" s="36"/>
      <c r="AH1791" s="36"/>
      <c r="AI1791" s="49"/>
      <c r="AJ1791" s="42"/>
      <c r="AK1791" s="113"/>
      <c r="AL1791" s="44"/>
      <c r="AM1791" s="46"/>
      <c r="AN1791" s="46"/>
      <c r="AO1791" s="46"/>
      <c r="AP1791" s="46"/>
      <c r="AQ1791" s="46"/>
      <c r="AR1791" s="46"/>
      <c r="BG1791" s="30">
        <f t="shared" si="92"/>
        <v>0</v>
      </c>
      <c r="BH1791" s="30" t="str">
        <f t="shared" si="93"/>
        <v>n/a</v>
      </c>
      <c r="BI1791" s="31" t="b">
        <f t="shared" si="94"/>
        <v>0</v>
      </c>
    </row>
    <row r="1792" spans="1:61" x14ac:dyDescent="0.15">
      <c r="A1792" s="29"/>
      <c r="B1792" s="32"/>
      <c r="C1792" s="33"/>
      <c r="D1792" s="33"/>
      <c r="E1792" s="47"/>
      <c r="F1792" s="41"/>
      <c r="G1792" s="34"/>
      <c r="H1792" s="35"/>
      <c r="I1792" s="35"/>
      <c r="J1792" s="36"/>
      <c r="K1792" s="37"/>
      <c r="L1792" s="37"/>
      <c r="M1792" s="38"/>
      <c r="N1792" s="39"/>
      <c r="O1792" s="40"/>
      <c r="P1792" s="40"/>
      <c r="Q1792" s="34"/>
      <c r="R1792" s="34"/>
      <c r="S1792" s="41"/>
      <c r="T1792" s="36"/>
      <c r="U1792" s="36"/>
      <c r="V1792" s="42"/>
      <c r="W1792" s="42"/>
      <c r="X1792" s="42"/>
      <c r="Y1792" s="42"/>
      <c r="Z1792" s="36"/>
      <c r="AA1792" s="35"/>
      <c r="AB1792" s="48"/>
      <c r="AC1792" s="43"/>
      <c r="AD1792" s="44"/>
      <c r="AE1792" s="45"/>
      <c r="AF1792" s="36"/>
      <c r="AG1792" s="36"/>
      <c r="AH1792" s="36"/>
      <c r="AI1792" s="49"/>
      <c r="AJ1792" s="42"/>
      <c r="AK1792" s="113"/>
      <c r="AL1792" s="44"/>
      <c r="AM1792" s="46"/>
      <c r="AN1792" s="46"/>
      <c r="AO1792" s="46"/>
      <c r="AP1792" s="46"/>
      <c r="AQ1792" s="46"/>
      <c r="AR1792" s="46"/>
      <c r="BG1792" s="30">
        <f t="shared" si="92"/>
        <v>0</v>
      </c>
      <c r="BH1792" s="30" t="str">
        <f t="shared" si="93"/>
        <v>n/a</v>
      </c>
      <c r="BI1792" s="31" t="b">
        <f t="shared" si="94"/>
        <v>0</v>
      </c>
    </row>
    <row r="1793" spans="1:61" x14ac:dyDescent="0.15">
      <c r="A1793" s="29"/>
      <c r="B1793" s="32"/>
      <c r="C1793" s="33"/>
      <c r="D1793" s="33"/>
      <c r="E1793" s="47"/>
      <c r="F1793" s="41"/>
      <c r="G1793" s="34"/>
      <c r="H1793" s="35"/>
      <c r="I1793" s="35"/>
      <c r="J1793" s="36"/>
      <c r="K1793" s="37"/>
      <c r="L1793" s="37"/>
      <c r="M1793" s="38"/>
      <c r="N1793" s="39"/>
      <c r="O1793" s="40"/>
      <c r="P1793" s="40"/>
      <c r="Q1793" s="34"/>
      <c r="R1793" s="34"/>
      <c r="S1793" s="41"/>
      <c r="T1793" s="36"/>
      <c r="U1793" s="36"/>
      <c r="V1793" s="42"/>
      <c r="W1793" s="42"/>
      <c r="X1793" s="42"/>
      <c r="Y1793" s="42"/>
      <c r="Z1793" s="36"/>
      <c r="AA1793" s="35"/>
      <c r="AB1793" s="48"/>
      <c r="AC1793" s="43"/>
      <c r="AD1793" s="44"/>
      <c r="AE1793" s="45"/>
      <c r="AF1793" s="36"/>
      <c r="AG1793" s="36"/>
      <c r="AH1793" s="36"/>
      <c r="AI1793" s="49"/>
      <c r="AJ1793" s="42"/>
      <c r="AK1793" s="113"/>
      <c r="AL1793" s="44"/>
      <c r="AM1793" s="46"/>
      <c r="AN1793" s="46"/>
      <c r="AO1793" s="46"/>
      <c r="AP1793" s="46"/>
      <c r="AQ1793" s="46"/>
      <c r="AR1793" s="46"/>
      <c r="BG1793" s="30">
        <f t="shared" si="92"/>
        <v>0</v>
      </c>
      <c r="BH1793" s="30" t="str">
        <f t="shared" si="93"/>
        <v>n/a</v>
      </c>
      <c r="BI1793" s="31" t="b">
        <f t="shared" si="94"/>
        <v>0</v>
      </c>
    </row>
    <row r="1794" spans="1:61" x14ac:dyDescent="0.15">
      <c r="A1794" s="29"/>
      <c r="B1794" s="32"/>
      <c r="C1794" s="33"/>
      <c r="D1794" s="33"/>
      <c r="E1794" s="47"/>
      <c r="F1794" s="41"/>
      <c r="G1794" s="34"/>
      <c r="H1794" s="35"/>
      <c r="I1794" s="35"/>
      <c r="J1794" s="36"/>
      <c r="K1794" s="37"/>
      <c r="L1794" s="37"/>
      <c r="M1794" s="38"/>
      <c r="N1794" s="39"/>
      <c r="O1794" s="40"/>
      <c r="P1794" s="40"/>
      <c r="Q1794" s="34"/>
      <c r="R1794" s="34"/>
      <c r="S1794" s="41"/>
      <c r="T1794" s="36"/>
      <c r="U1794" s="36"/>
      <c r="V1794" s="42"/>
      <c r="W1794" s="42"/>
      <c r="X1794" s="42"/>
      <c r="Y1794" s="42"/>
      <c r="Z1794" s="36"/>
      <c r="AA1794" s="35"/>
      <c r="AB1794" s="48"/>
      <c r="AC1794" s="43"/>
      <c r="AD1794" s="44"/>
      <c r="AE1794" s="45"/>
      <c r="AF1794" s="36"/>
      <c r="AG1794" s="36"/>
      <c r="AH1794" s="36"/>
      <c r="AI1794" s="49"/>
      <c r="AJ1794" s="42"/>
      <c r="AK1794" s="113"/>
      <c r="AL1794" s="44"/>
      <c r="AM1794" s="46"/>
      <c r="AN1794" s="46"/>
      <c r="AO1794" s="46"/>
      <c r="AP1794" s="46"/>
      <c r="AQ1794" s="46"/>
      <c r="AR1794" s="46"/>
      <c r="BG1794" s="30">
        <f t="shared" si="92"/>
        <v>0</v>
      </c>
      <c r="BH1794" s="30" t="str">
        <f t="shared" si="93"/>
        <v>n/a</v>
      </c>
      <c r="BI1794" s="31" t="b">
        <f t="shared" si="94"/>
        <v>0</v>
      </c>
    </row>
    <row r="1795" spans="1:61" x14ac:dyDescent="0.15">
      <c r="A1795" s="29"/>
      <c r="B1795" s="32"/>
      <c r="C1795" s="33"/>
      <c r="D1795" s="33"/>
      <c r="E1795" s="47"/>
      <c r="F1795" s="41"/>
      <c r="G1795" s="34"/>
      <c r="H1795" s="35"/>
      <c r="I1795" s="35"/>
      <c r="J1795" s="36"/>
      <c r="K1795" s="37"/>
      <c r="L1795" s="37"/>
      <c r="M1795" s="38"/>
      <c r="N1795" s="39"/>
      <c r="O1795" s="40"/>
      <c r="P1795" s="40"/>
      <c r="Q1795" s="34"/>
      <c r="R1795" s="34"/>
      <c r="S1795" s="41"/>
      <c r="T1795" s="36"/>
      <c r="U1795" s="36"/>
      <c r="V1795" s="42"/>
      <c r="W1795" s="42"/>
      <c r="X1795" s="42"/>
      <c r="Y1795" s="42"/>
      <c r="Z1795" s="36"/>
      <c r="AA1795" s="35"/>
      <c r="AB1795" s="48"/>
      <c r="AC1795" s="43"/>
      <c r="AD1795" s="44"/>
      <c r="AE1795" s="45"/>
      <c r="AF1795" s="36"/>
      <c r="AG1795" s="36"/>
      <c r="AH1795" s="36"/>
      <c r="AI1795" s="49"/>
      <c r="AJ1795" s="42"/>
      <c r="AK1795" s="113"/>
      <c r="AL1795" s="44"/>
      <c r="AM1795" s="46"/>
      <c r="AN1795" s="46"/>
      <c r="AO1795" s="46"/>
      <c r="AP1795" s="46"/>
      <c r="AQ1795" s="46"/>
      <c r="AR1795" s="46"/>
      <c r="BG1795" s="30">
        <f t="shared" si="92"/>
        <v>0</v>
      </c>
      <c r="BH1795" s="30" t="str">
        <f t="shared" si="93"/>
        <v>n/a</v>
      </c>
      <c r="BI1795" s="31" t="b">
        <f t="shared" si="94"/>
        <v>0</v>
      </c>
    </row>
    <row r="1796" spans="1:61" x14ac:dyDescent="0.15">
      <c r="A1796" s="29"/>
      <c r="B1796" s="32"/>
      <c r="C1796" s="33"/>
      <c r="D1796" s="33"/>
      <c r="E1796" s="47"/>
      <c r="F1796" s="41"/>
      <c r="G1796" s="34"/>
      <c r="H1796" s="35"/>
      <c r="I1796" s="35"/>
      <c r="J1796" s="36"/>
      <c r="K1796" s="37"/>
      <c r="L1796" s="37"/>
      <c r="M1796" s="38"/>
      <c r="N1796" s="39"/>
      <c r="O1796" s="40"/>
      <c r="P1796" s="40"/>
      <c r="Q1796" s="34"/>
      <c r="R1796" s="34"/>
      <c r="S1796" s="41"/>
      <c r="T1796" s="36"/>
      <c r="U1796" s="36"/>
      <c r="V1796" s="42"/>
      <c r="W1796" s="42"/>
      <c r="X1796" s="42"/>
      <c r="Y1796" s="42"/>
      <c r="Z1796" s="36"/>
      <c r="AA1796" s="35"/>
      <c r="AB1796" s="48"/>
      <c r="AC1796" s="43"/>
      <c r="AD1796" s="44"/>
      <c r="AE1796" s="45"/>
      <c r="AF1796" s="36"/>
      <c r="AG1796" s="36"/>
      <c r="AH1796" s="36"/>
      <c r="AI1796" s="49"/>
      <c r="AJ1796" s="42"/>
      <c r="AK1796" s="113"/>
      <c r="AL1796" s="44"/>
      <c r="AM1796" s="46"/>
      <c r="AN1796" s="46"/>
      <c r="AO1796" s="46"/>
      <c r="AP1796" s="46"/>
      <c r="AQ1796" s="46"/>
      <c r="AR1796" s="46"/>
      <c r="BG1796" s="30">
        <f t="shared" si="92"/>
        <v>0</v>
      </c>
      <c r="BH1796" s="30" t="str">
        <f t="shared" si="93"/>
        <v>n/a</v>
      </c>
      <c r="BI1796" s="31" t="b">
        <f t="shared" si="94"/>
        <v>0</v>
      </c>
    </row>
    <row r="1797" spans="1:61" x14ac:dyDescent="0.15">
      <c r="A1797" s="29"/>
      <c r="B1797" s="32"/>
      <c r="C1797" s="33"/>
      <c r="D1797" s="33"/>
      <c r="E1797" s="47"/>
      <c r="F1797" s="41"/>
      <c r="G1797" s="34"/>
      <c r="H1797" s="35"/>
      <c r="I1797" s="35"/>
      <c r="J1797" s="36"/>
      <c r="K1797" s="37"/>
      <c r="L1797" s="37"/>
      <c r="M1797" s="38"/>
      <c r="N1797" s="39"/>
      <c r="O1797" s="40"/>
      <c r="P1797" s="40"/>
      <c r="Q1797" s="34"/>
      <c r="R1797" s="34"/>
      <c r="S1797" s="41"/>
      <c r="T1797" s="36"/>
      <c r="U1797" s="36"/>
      <c r="V1797" s="42"/>
      <c r="W1797" s="42"/>
      <c r="X1797" s="42"/>
      <c r="Y1797" s="42"/>
      <c r="Z1797" s="36"/>
      <c r="AA1797" s="35"/>
      <c r="AB1797" s="48"/>
      <c r="AC1797" s="43"/>
      <c r="AD1797" s="44"/>
      <c r="AE1797" s="45"/>
      <c r="AF1797" s="36"/>
      <c r="AG1797" s="36"/>
      <c r="AH1797" s="36"/>
      <c r="AI1797" s="49"/>
      <c r="AJ1797" s="42"/>
      <c r="AK1797" s="113"/>
      <c r="AL1797" s="44"/>
      <c r="AM1797" s="46"/>
      <c r="AN1797" s="46"/>
      <c r="AO1797" s="46"/>
      <c r="AP1797" s="46"/>
      <c r="AQ1797" s="46"/>
      <c r="AR1797" s="46"/>
      <c r="BG1797" s="30">
        <f t="shared" si="92"/>
        <v>0</v>
      </c>
      <c r="BH1797" s="30" t="str">
        <f t="shared" si="93"/>
        <v>n/a</v>
      </c>
      <c r="BI1797" s="31" t="b">
        <f t="shared" si="94"/>
        <v>0</v>
      </c>
    </row>
    <row r="1798" spans="1:61" x14ac:dyDescent="0.15">
      <c r="A1798" s="29"/>
      <c r="B1798" s="32"/>
      <c r="C1798" s="33"/>
      <c r="D1798" s="33"/>
      <c r="E1798" s="47"/>
      <c r="F1798" s="41"/>
      <c r="G1798" s="34"/>
      <c r="H1798" s="35"/>
      <c r="I1798" s="35"/>
      <c r="J1798" s="36"/>
      <c r="K1798" s="37"/>
      <c r="L1798" s="37"/>
      <c r="M1798" s="38"/>
      <c r="N1798" s="39"/>
      <c r="O1798" s="40"/>
      <c r="P1798" s="40"/>
      <c r="Q1798" s="34"/>
      <c r="R1798" s="34"/>
      <c r="S1798" s="41"/>
      <c r="T1798" s="36"/>
      <c r="U1798" s="36"/>
      <c r="V1798" s="42"/>
      <c r="W1798" s="42"/>
      <c r="X1798" s="42"/>
      <c r="Y1798" s="42"/>
      <c r="Z1798" s="36"/>
      <c r="AA1798" s="35"/>
      <c r="AB1798" s="48"/>
      <c r="AC1798" s="43"/>
      <c r="AD1798" s="44"/>
      <c r="AE1798" s="45"/>
      <c r="AF1798" s="36"/>
      <c r="AG1798" s="36"/>
      <c r="AH1798" s="36"/>
      <c r="AI1798" s="49"/>
      <c r="AJ1798" s="42"/>
      <c r="AK1798" s="113"/>
      <c r="AL1798" s="44"/>
      <c r="AM1798" s="46"/>
      <c r="AN1798" s="46"/>
      <c r="AO1798" s="46"/>
      <c r="AP1798" s="46"/>
      <c r="AQ1798" s="46"/>
      <c r="AR1798" s="46"/>
      <c r="BG1798" s="30">
        <f t="shared" si="92"/>
        <v>0</v>
      </c>
      <c r="BH1798" s="30" t="str">
        <f t="shared" si="93"/>
        <v>n/a</v>
      </c>
      <c r="BI1798" s="31" t="b">
        <f t="shared" si="94"/>
        <v>0</v>
      </c>
    </row>
    <row r="1799" spans="1:61" x14ac:dyDescent="0.15">
      <c r="A1799" s="29"/>
      <c r="B1799" s="32"/>
      <c r="C1799" s="33"/>
      <c r="D1799" s="33"/>
      <c r="E1799" s="47"/>
      <c r="F1799" s="41"/>
      <c r="G1799" s="34"/>
      <c r="H1799" s="35"/>
      <c r="I1799" s="35"/>
      <c r="J1799" s="36"/>
      <c r="K1799" s="37"/>
      <c r="L1799" s="37"/>
      <c r="M1799" s="38"/>
      <c r="N1799" s="39"/>
      <c r="O1799" s="40"/>
      <c r="P1799" s="40"/>
      <c r="Q1799" s="34"/>
      <c r="R1799" s="34"/>
      <c r="S1799" s="41"/>
      <c r="T1799" s="36"/>
      <c r="U1799" s="36"/>
      <c r="V1799" s="42"/>
      <c r="W1799" s="42"/>
      <c r="X1799" s="42"/>
      <c r="Y1799" s="42"/>
      <c r="Z1799" s="36"/>
      <c r="AA1799" s="35"/>
      <c r="AB1799" s="48"/>
      <c r="AC1799" s="43"/>
      <c r="AD1799" s="44"/>
      <c r="AE1799" s="45"/>
      <c r="AF1799" s="36"/>
      <c r="AG1799" s="36"/>
      <c r="AH1799" s="36"/>
      <c r="AI1799" s="49"/>
      <c r="AJ1799" s="42"/>
      <c r="AK1799" s="113"/>
      <c r="AL1799" s="44"/>
      <c r="AM1799" s="46"/>
      <c r="AN1799" s="46"/>
      <c r="AO1799" s="46"/>
      <c r="AP1799" s="46"/>
      <c r="AQ1799" s="46"/>
      <c r="AR1799" s="46"/>
      <c r="BG1799" s="30">
        <f t="shared" si="92"/>
        <v>0</v>
      </c>
      <c r="BH1799" s="30" t="str">
        <f t="shared" si="93"/>
        <v>n/a</v>
      </c>
      <c r="BI1799" s="31" t="b">
        <f t="shared" si="94"/>
        <v>0</v>
      </c>
    </row>
    <row r="1800" spans="1:61" x14ac:dyDescent="0.15">
      <c r="A1800" s="29"/>
      <c r="B1800" s="32"/>
      <c r="C1800" s="33"/>
      <c r="D1800" s="33"/>
      <c r="E1800" s="47"/>
      <c r="F1800" s="41"/>
      <c r="G1800" s="34"/>
      <c r="H1800" s="35"/>
      <c r="I1800" s="35"/>
      <c r="J1800" s="36"/>
      <c r="K1800" s="37"/>
      <c r="L1800" s="37"/>
      <c r="M1800" s="38"/>
      <c r="N1800" s="39"/>
      <c r="O1800" s="40"/>
      <c r="P1800" s="40"/>
      <c r="Q1800" s="34"/>
      <c r="R1800" s="34"/>
      <c r="S1800" s="41"/>
      <c r="T1800" s="36"/>
      <c r="U1800" s="36"/>
      <c r="V1800" s="42"/>
      <c r="W1800" s="42"/>
      <c r="X1800" s="42"/>
      <c r="Y1800" s="42"/>
      <c r="Z1800" s="36"/>
      <c r="AA1800" s="35"/>
      <c r="AB1800" s="48"/>
      <c r="AC1800" s="43"/>
      <c r="AD1800" s="44"/>
      <c r="AE1800" s="45"/>
      <c r="AF1800" s="36"/>
      <c r="AG1800" s="36"/>
      <c r="AH1800" s="36"/>
      <c r="AI1800" s="49"/>
      <c r="AJ1800" s="42"/>
      <c r="AK1800" s="113"/>
      <c r="AL1800" s="44"/>
      <c r="AM1800" s="46"/>
      <c r="AN1800" s="46"/>
      <c r="AO1800" s="46"/>
      <c r="AP1800" s="46"/>
      <c r="AQ1800" s="46"/>
      <c r="AR1800" s="46"/>
      <c r="BG1800" s="30">
        <f t="shared" si="92"/>
        <v>0</v>
      </c>
      <c r="BH1800" s="30" t="str">
        <f t="shared" si="93"/>
        <v>n/a</v>
      </c>
      <c r="BI1800" s="31" t="b">
        <f t="shared" si="94"/>
        <v>0</v>
      </c>
    </row>
    <row r="1801" spans="1:61" x14ac:dyDescent="0.15">
      <c r="A1801" s="29"/>
      <c r="B1801" s="32"/>
      <c r="C1801" s="33"/>
      <c r="D1801" s="33"/>
      <c r="E1801" s="47"/>
      <c r="F1801" s="41"/>
      <c r="G1801" s="34"/>
      <c r="H1801" s="35"/>
      <c r="I1801" s="35"/>
      <c r="J1801" s="36"/>
      <c r="K1801" s="37"/>
      <c r="L1801" s="37"/>
      <c r="M1801" s="38"/>
      <c r="N1801" s="39"/>
      <c r="O1801" s="40"/>
      <c r="P1801" s="40"/>
      <c r="Q1801" s="34"/>
      <c r="R1801" s="34"/>
      <c r="S1801" s="41"/>
      <c r="T1801" s="36"/>
      <c r="U1801" s="36"/>
      <c r="V1801" s="42"/>
      <c r="W1801" s="42"/>
      <c r="X1801" s="42"/>
      <c r="Y1801" s="42"/>
      <c r="Z1801" s="36"/>
      <c r="AA1801" s="35"/>
      <c r="AB1801" s="48"/>
      <c r="AC1801" s="43"/>
      <c r="AD1801" s="44"/>
      <c r="AE1801" s="45"/>
      <c r="AF1801" s="36"/>
      <c r="AG1801" s="36"/>
      <c r="AH1801" s="36"/>
      <c r="AI1801" s="49"/>
      <c r="AJ1801" s="42"/>
      <c r="AK1801" s="113"/>
      <c r="AL1801" s="44"/>
      <c r="AM1801" s="46"/>
      <c r="AN1801" s="46"/>
      <c r="AO1801" s="46"/>
      <c r="AP1801" s="46"/>
      <c r="AQ1801" s="46"/>
      <c r="AR1801" s="46"/>
      <c r="BG1801" s="30">
        <f t="shared" si="92"/>
        <v>0</v>
      </c>
      <c r="BH1801" s="30" t="str">
        <f t="shared" si="93"/>
        <v>n/a</v>
      </c>
      <c r="BI1801" s="31" t="b">
        <f t="shared" si="94"/>
        <v>0</v>
      </c>
    </row>
    <row r="1802" spans="1:61" x14ac:dyDescent="0.15">
      <c r="A1802" s="29"/>
      <c r="B1802" s="32"/>
      <c r="C1802" s="33"/>
      <c r="D1802" s="33"/>
      <c r="E1802" s="47"/>
      <c r="F1802" s="41"/>
      <c r="G1802" s="34"/>
      <c r="H1802" s="35"/>
      <c r="I1802" s="35"/>
      <c r="J1802" s="36"/>
      <c r="K1802" s="37"/>
      <c r="L1802" s="37"/>
      <c r="M1802" s="38"/>
      <c r="N1802" s="39"/>
      <c r="O1802" s="40"/>
      <c r="P1802" s="40"/>
      <c r="Q1802" s="34"/>
      <c r="R1802" s="34"/>
      <c r="S1802" s="41"/>
      <c r="T1802" s="36"/>
      <c r="U1802" s="36"/>
      <c r="V1802" s="42"/>
      <c r="W1802" s="42"/>
      <c r="X1802" s="42"/>
      <c r="Y1802" s="42"/>
      <c r="Z1802" s="36"/>
      <c r="AA1802" s="35"/>
      <c r="AB1802" s="48"/>
      <c r="AC1802" s="43"/>
      <c r="AD1802" s="44"/>
      <c r="AE1802" s="45"/>
      <c r="AF1802" s="36"/>
      <c r="AG1802" s="36"/>
      <c r="AH1802" s="36"/>
      <c r="AI1802" s="49"/>
      <c r="AJ1802" s="42"/>
      <c r="AK1802" s="113"/>
      <c r="AL1802" s="44"/>
      <c r="AM1802" s="46"/>
      <c r="AN1802" s="46"/>
      <c r="AO1802" s="46"/>
      <c r="AP1802" s="46"/>
      <c r="AQ1802" s="46"/>
      <c r="AR1802" s="46"/>
      <c r="BG1802" s="30">
        <f t="shared" si="92"/>
        <v>0</v>
      </c>
      <c r="BH1802" s="30" t="str">
        <f t="shared" si="93"/>
        <v>n/a</v>
      </c>
      <c r="BI1802" s="31" t="b">
        <f t="shared" si="94"/>
        <v>0</v>
      </c>
    </row>
    <row r="1803" spans="1:61" x14ac:dyDescent="0.15">
      <c r="A1803" s="29"/>
      <c r="B1803" s="32"/>
      <c r="C1803" s="33"/>
      <c r="D1803" s="33"/>
      <c r="E1803" s="47"/>
      <c r="F1803" s="41"/>
      <c r="G1803" s="34"/>
      <c r="H1803" s="35"/>
      <c r="I1803" s="35"/>
      <c r="J1803" s="36"/>
      <c r="K1803" s="37"/>
      <c r="L1803" s="37"/>
      <c r="M1803" s="38"/>
      <c r="N1803" s="39"/>
      <c r="O1803" s="40"/>
      <c r="P1803" s="40"/>
      <c r="Q1803" s="34"/>
      <c r="R1803" s="34"/>
      <c r="S1803" s="41"/>
      <c r="T1803" s="36"/>
      <c r="U1803" s="36"/>
      <c r="V1803" s="42"/>
      <c r="W1803" s="42"/>
      <c r="X1803" s="42"/>
      <c r="Y1803" s="42"/>
      <c r="Z1803" s="36"/>
      <c r="AA1803" s="35"/>
      <c r="AB1803" s="48"/>
      <c r="AC1803" s="43"/>
      <c r="AD1803" s="44"/>
      <c r="AE1803" s="45"/>
      <c r="AF1803" s="36"/>
      <c r="AG1803" s="36"/>
      <c r="AH1803" s="36"/>
      <c r="AI1803" s="49"/>
      <c r="AJ1803" s="42"/>
      <c r="AK1803" s="113"/>
      <c r="AL1803" s="44"/>
      <c r="AM1803" s="46"/>
      <c r="AN1803" s="46"/>
      <c r="AO1803" s="46"/>
      <c r="AP1803" s="46"/>
      <c r="AQ1803" s="46"/>
      <c r="AR1803" s="46"/>
      <c r="BG1803" s="30">
        <f t="shared" si="92"/>
        <v>0</v>
      </c>
      <c r="BH1803" s="30" t="str">
        <f t="shared" si="93"/>
        <v>n/a</v>
      </c>
      <c r="BI1803" s="31" t="b">
        <f t="shared" si="94"/>
        <v>0</v>
      </c>
    </row>
    <row r="1804" spans="1:61" x14ac:dyDescent="0.15">
      <c r="A1804" s="29"/>
      <c r="B1804" s="32"/>
      <c r="C1804" s="33"/>
      <c r="D1804" s="33"/>
      <c r="E1804" s="47"/>
      <c r="F1804" s="41"/>
      <c r="G1804" s="34"/>
      <c r="H1804" s="35"/>
      <c r="I1804" s="35"/>
      <c r="J1804" s="36"/>
      <c r="K1804" s="37"/>
      <c r="L1804" s="37"/>
      <c r="M1804" s="38"/>
      <c r="N1804" s="39"/>
      <c r="O1804" s="40"/>
      <c r="P1804" s="40"/>
      <c r="Q1804" s="34"/>
      <c r="R1804" s="34"/>
      <c r="S1804" s="41"/>
      <c r="T1804" s="36"/>
      <c r="U1804" s="36"/>
      <c r="V1804" s="42"/>
      <c r="W1804" s="42"/>
      <c r="X1804" s="42"/>
      <c r="Y1804" s="42"/>
      <c r="Z1804" s="36"/>
      <c r="AA1804" s="35"/>
      <c r="AB1804" s="48"/>
      <c r="AC1804" s="43"/>
      <c r="AD1804" s="44"/>
      <c r="AE1804" s="45"/>
      <c r="AF1804" s="36"/>
      <c r="AG1804" s="36"/>
      <c r="AH1804" s="36"/>
      <c r="AI1804" s="49"/>
      <c r="AJ1804" s="42"/>
      <c r="AK1804" s="113"/>
      <c r="AL1804" s="44"/>
      <c r="AM1804" s="46"/>
      <c r="AN1804" s="46"/>
      <c r="AO1804" s="46"/>
      <c r="AP1804" s="46"/>
      <c r="AQ1804" s="46"/>
      <c r="AR1804" s="46"/>
      <c r="BG1804" s="30">
        <f t="shared" si="92"/>
        <v>0</v>
      </c>
      <c r="BH1804" s="30" t="str">
        <f t="shared" si="93"/>
        <v>n/a</v>
      </c>
      <c r="BI1804" s="31" t="b">
        <f t="shared" si="94"/>
        <v>0</v>
      </c>
    </row>
    <row r="1805" spans="1:61" x14ac:dyDescent="0.15">
      <c r="A1805" s="29"/>
      <c r="B1805" s="32"/>
      <c r="C1805" s="33"/>
      <c r="D1805" s="33"/>
      <c r="E1805" s="47"/>
      <c r="F1805" s="41"/>
      <c r="G1805" s="34"/>
      <c r="H1805" s="35"/>
      <c r="I1805" s="35"/>
      <c r="J1805" s="36"/>
      <c r="K1805" s="37"/>
      <c r="L1805" s="37"/>
      <c r="M1805" s="38"/>
      <c r="N1805" s="39"/>
      <c r="O1805" s="40"/>
      <c r="P1805" s="40"/>
      <c r="Q1805" s="34"/>
      <c r="R1805" s="34"/>
      <c r="S1805" s="41"/>
      <c r="T1805" s="36"/>
      <c r="U1805" s="36"/>
      <c r="V1805" s="42"/>
      <c r="W1805" s="42"/>
      <c r="X1805" s="42"/>
      <c r="Y1805" s="42"/>
      <c r="Z1805" s="36"/>
      <c r="AA1805" s="35"/>
      <c r="AB1805" s="48"/>
      <c r="AC1805" s="43"/>
      <c r="AD1805" s="44"/>
      <c r="AE1805" s="45"/>
      <c r="AF1805" s="36"/>
      <c r="AG1805" s="36"/>
      <c r="AH1805" s="36"/>
      <c r="AI1805" s="49"/>
      <c r="AJ1805" s="42"/>
      <c r="AK1805" s="113"/>
      <c r="AL1805" s="44"/>
      <c r="AM1805" s="46"/>
      <c r="AN1805" s="46"/>
      <c r="AO1805" s="46"/>
      <c r="AP1805" s="46"/>
      <c r="AQ1805" s="46"/>
      <c r="AR1805" s="46"/>
      <c r="BG1805" s="30">
        <f t="shared" si="92"/>
        <v>0</v>
      </c>
      <c r="BH1805" s="30" t="str">
        <f t="shared" si="93"/>
        <v>n/a</v>
      </c>
      <c r="BI1805" s="31" t="b">
        <f t="shared" si="94"/>
        <v>0</v>
      </c>
    </row>
    <row r="1806" spans="1:61" x14ac:dyDescent="0.15">
      <c r="A1806" s="29"/>
      <c r="B1806" s="32"/>
      <c r="C1806" s="33"/>
      <c r="D1806" s="33"/>
      <c r="E1806" s="47"/>
      <c r="F1806" s="41"/>
      <c r="G1806" s="34"/>
      <c r="H1806" s="35"/>
      <c r="I1806" s="35"/>
      <c r="J1806" s="36"/>
      <c r="K1806" s="37"/>
      <c r="L1806" s="37"/>
      <c r="M1806" s="38"/>
      <c r="N1806" s="39"/>
      <c r="O1806" s="40"/>
      <c r="P1806" s="40"/>
      <c r="Q1806" s="34"/>
      <c r="R1806" s="34"/>
      <c r="S1806" s="41"/>
      <c r="T1806" s="36"/>
      <c r="U1806" s="36"/>
      <c r="V1806" s="42"/>
      <c r="W1806" s="42"/>
      <c r="X1806" s="42"/>
      <c r="Y1806" s="42"/>
      <c r="Z1806" s="36"/>
      <c r="AA1806" s="35"/>
      <c r="AB1806" s="48"/>
      <c r="AC1806" s="43"/>
      <c r="AD1806" s="44"/>
      <c r="AE1806" s="45"/>
      <c r="AF1806" s="36"/>
      <c r="AG1806" s="36"/>
      <c r="AH1806" s="36"/>
      <c r="AI1806" s="49"/>
      <c r="AJ1806" s="42"/>
      <c r="AK1806" s="113"/>
      <c r="AL1806" s="44"/>
      <c r="AM1806" s="46"/>
      <c r="AN1806" s="46"/>
      <c r="AO1806" s="46"/>
      <c r="AP1806" s="46"/>
      <c r="AQ1806" s="46"/>
      <c r="AR1806" s="46"/>
      <c r="BG1806" s="30">
        <f t="shared" si="92"/>
        <v>0</v>
      </c>
      <c r="BH1806" s="30" t="str">
        <f t="shared" si="93"/>
        <v>n/a</v>
      </c>
      <c r="BI1806" s="31" t="b">
        <f t="shared" si="94"/>
        <v>0</v>
      </c>
    </row>
    <row r="1807" spans="1:61" x14ac:dyDescent="0.15">
      <c r="A1807" s="29"/>
      <c r="B1807" s="32"/>
      <c r="C1807" s="33"/>
      <c r="D1807" s="33"/>
      <c r="E1807" s="47"/>
      <c r="F1807" s="41"/>
      <c r="G1807" s="34"/>
      <c r="H1807" s="35"/>
      <c r="I1807" s="35"/>
      <c r="J1807" s="36"/>
      <c r="K1807" s="37"/>
      <c r="L1807" s="37"/>
      <c r="M1807" s="38"/>
      <c r="N1807" s="39"/>
      <c r="O1807" s="40"/>
      <c r="P1807" s="40"/>
      <c r="Q1807" s="34"/>
      <c r="R1807" s="34"/>
      <c r="S1807" s="41"/>
      <c r="T1807" s="36"/>
      <c r="U1807" s="36"/>
      <c r="V1807" s="42"/>
      <c r="W1807" s="42"/>
      <c r="X1807" s="42"/>
      <c r="Y1807" s="42"/>
      <c r="Z1807" s="36"/>
      <c r="AA1807" s="35"/>
      <c r="AB1807" s="48"/>
      <c r="AC1807" s="43"/>
      <c r="AD1807" s="44"/>
      <c r="AE1807" s="45"/>
      <c r="AF1807" s="36"/>
      <c r="AG1807" s="36"/>
      <c r="AH1807" s="36"/>
      <c r="AI1807" s="49"/>
      <c r="AJ1807" s="42"/>
      <c r="AK1807" s="113"/>
      <c r="AL1807" s="44"/>
      <c r="AM1807" s="46"/>
      <c r="AN1807" s="46"/>
      <c r="AO1807" s="46"/>
      <c r="AP1807" s="46"/>
      <c r="AQ1807" s="46"/>
      <c r="AR1807" s="46"/>
      <c r="BG1807" s="30">
        <f t="shared" si="92"/>
        <v>0</v>
      </c>
      <c r="BH1807" s="30" t="str">
        <f t="shared" si="93"/>
        <v>n/a</v>
      </c>
      <c r="BI1807" s="31" t="b">
        <f t="shared" si="94"/>
        <v>0</v>
      </c>
    </row>
    <row r="1808" spans="1:61" x14ac:dyDescent="0.15">
      <c r="A1808" s="29"/>
      <c r="B1808" s="32"/>
      <c r="C1808" s="33"/>
      <c r="D1808" s="33"/>
      <c r="E1808" s="47"/>
      <c r="F1808" s="41"/>
      <c r="G1808" s="34"/>
      <c r="H1808" s="35"/>
      <c r="I1808" s="35"/>
      <c r="J1808" s="36"/>
      <c r="K1808" s="37"/>
      <c r="L1808" s="37"/>
      <c r="M1808" s="38"/>
      <c r="N1808" s="39"/>
      <c r="O1808" s="40"/>
      <c r="P1808" s="40"/>
      <c r="Q1808" s="34"/>
      <c r="R1808" s="34"/>
      <c r="S1808" s="41"/>
      <c r="T1808" s="36"/>
      <c r="U1808" s="36"/>
      <c r="V1808" s="42"/>
      <c r="W1808" s="42"/>
      <c r="X1808" s="42"/>
      <c r="Y1808" s="42"/>
      <c r="Z1808" s="36"/>
      <c r="AA1808" s="35"/>
      <c r="AB1808" s="48"/>
      <c r="AC1808" s="43"/>
      <c r="AD1808" s="44"/>
      <c r="AE1808" s="45"/>
      <c r="AF1808" s="36"/>
      <c r="AG1808" s="36"/>
      <c r="AH1808" s="36"/>
      <c r="AI1808" s="49"/>
      <c r="AJ1808" s="42"/>
      <c r="AK1808" s="113"/>
      <c r="AL1808" s="44"/>
      <c r="AM1808" s="46"/>
      <c r="AN1808" s="46"/>
      <c r="AO1808" s="46"/>
      <c r="AP1808" s="46"/>
      <c r="AQ1808" s="46"/>
      <c r="AR1808" s="46"/>
      <c r="BG1808" s="30">
        <f t="shared" si="92"/>
        <v>0</v>
      </c>
      <c r="BH1808" s="30" t="str">
        <f t="shared" si="93"/>
        <v>n/a</v>
      </c>
      <c r="BI1808" s="31" t="b">
        <f t="shared" si="94"/>
        <v>0</v>
      </c>
    </row>
    <row r="1809" spans="1:61" x14ac:dyDescent="0.15">
      <c r="A1809" s="29"/>
      <c r="B1809" s="32"/>
      <c r="C1809" s="33"/>
      <c r="D1809" s="33"/>
      <c r="E1809" s="47"/>
      <c r="F1809" s="41"/>
      <c r="G1809" s="34"/>
      <c r="H1809" s="35"/>
      <c r="I1809" s="35"/>
      <c r="J1809" s="36"/>
      <c r="K1809" s="37"/>
      <c r="L1809" s="37"/>
      <c r="M1809" s="38"/>
      <c r="N1809" s="39"/>
      <c r="O1809" s="40"/>
      <c r="P1809" s="40"/>
      <c r="Q1809" s="34"/>
      <c r="R1809" s="34"/>
      <c r="S1809" s="41"/>
      <c r="T1809" s="36"/>
      <c r="U1809" s="36"/>
      <c r="V1809" s="42"/>
      <c r="W1809" s="42"/>
      <c r="X1809" s="42"/>
      <c r="Y1809" s="42"/>
      <c r="Z1809" s="36"/>
      <c r="AA1809" s="35"/>
      <c r="AB1809" s="48"/>
      <c r="AC1809" s="43"/>
      <c r="AD1809" s="44"/>
      <c r="AE1809" s="45"/>
      <c r="AF1809" s="36"/>
      <c r="AG1809" s="36"/>
      <c r="AH1809" s="36"/>
      <c r="AI1809" s="49"/>
      <c r="AJ1809" s="42"/>
      <c r="AK1809" s="113"/>
      <c r="AL1809" s="44"/>
      <c r="AM1809" s="46"/>
      <c r="AN1809" s="46"/>
      <c r="AO1809" s="46"/>
      <c r="AP1809" s="46"/>
      <c r="AQ1809" s="46"/>
      <c r="AR1809" s="46"/>
      <c r="BG1809" s="30">
        <f t="shared" si="92"/>
        <v>0</v>
      </c>
      <c r="BH1809" s="30" t="str">
        <f t="shared" si="93"/>
        <v>n/a</v>
      </c>
      <c r="BI1809" s="31" t="b">
        <f t="shared" si="94"/>
        <v>0</v>
      </c>
    </row>
    <row r="1810" spans="1:61" x14ac:dyDescent="0.15">
      <c r="A1810" s="29"/>
      <c r="B1810" s="32"/>
      <c r="C1810" s="33"/>
      <c r="D1810" s="33"/>
      <c r="E1810" s="47"/>
      <c r="F1810" s="41"/>
      <c r="G1810" s="34"/>
      <c r="H1810" s="35"/>
      <c r="I1810" s="35"/>
      <c r="J1810" s="36"/>
      <c r="K1810" s="37"/>
      <c r="L1810" s="37"/>
      <c r="M1810" s="38"/>
      <c r="N1810" s="39"/>
      <c r="O1810" s="40"/>
      <c r="P1810" s="40"/>
      <c r="Q1810" s="34"/>
      <c r="R1810" s="34"/>
      <c r="S1810" s="41"/>
      <c r="T1810" s="36"/>
      <c r="U1810" s="36"/>
      <c r="V1810" s="42"/>
      <c r="W1810" s="42"/>
      <c r="X1810" s="42"/>
      <c r="Y1810" s="42"/>
      <c r="Z1810" s="36"/>
      <c r="AA1810" s="35"/>
      <c r="AB1810" s="48"/>
      <c r="AC1810" s="43"/>
      <c r="AD1810" s="44"/>
      <c r="AE1810" s="45"/>
      <c r="AF1810" s="36"/>
      <c r="AG1810" s="36"/>
      <c r="AH1810" s="36"/>
      <c r="AI1810" s="49"/>
      <c r="AJ1810" s="42"/>
      <c r="AK1810" s="113"/>
      <c r="AL1810" s="44"/>
      <c r="AM1810" s="46"/>
      <c r="AN1810" s="46"/>
      <c r="AO1810" s="46"/>
      <c r="AP1810" s="46"/>
      <c r="AQ1810" s="46"/>
      <c r="AR1810" s="46"/>
      <c r="BG1810" s="30">
        <f t="shared" si="92"/>
        <v>0</v>
      </c>
      <c r="BH1810" s="30" t="str">
        <f t="shared" si="93"/>
        <v>n/a</v>
      </c>
      <c r="BI1810" s="31" t="b">
        <f t="shared" si="94"/>
        <v>0</v>
      </c>
    </row>
    <row r="1811" spans="1:61" x14ac:dyDescent="0.15">
      <c r="A1811" s="29"/>
      <c r="B1811" s="32"/>
      <c r="C1811" s="33"/>
      <c r="D1811" s="33"/>
      <c r="E1811" s="47"/>
      <c r="F1811" s="41"/>
      <c r="G1811" s="34"/>
      <c r="H1811" s="35"/>
      <c r="I1811" s="35"/>
      <c r="J1811" s="36"/>
      <c r="K1811" s="37"/>
      <c r="L1811" s="37"/>
      <c r="M1811" s="38"/>
      <c r="N1811" s="39"/>
      <c r="O1811" s="40"/>
      <c r="P1811" s="40"/>
      <c r="Q1811" s="34"/>
      <c r="R1811" s="34"/>
      <c r="S1811" s="41"/>
      <c r="T1811" s="36"/>
      <c r="U1811" s="36"/>
      <c r="V1811" s="42"/>
      <c r="W1811" s="42"/>
      <c r="X1811" s="42"/>
      <c r="Y1811" s="42"/>
      <c r="Z1811" s="36"/>
      <c r="AA1811" s="35"/>
      <c r="AB1811" s="48"/>
      <c r="AC1811" s="43"/>
      <c r="AD1811" s="44"/>
      <c r="AE1811" s="45"/>
      <c r="AF1811" s="36"/>
      <c r="AG1811" s="36"/>
      <c r="AH1811" s="36"/>
      <c r="AI1811" s="49"/>
      <c r="AJ1811" s="42"/>
      <c r="AK1811" s="113"/>
      <c r="AL1811" s="44"/>
      <c r="AM1811" s="46"/>
      <c r="AN1811" s="46"/>
      <c r="AO1811" s="46"/>
      <c r="AP1811" s="46"/>
      <c r="AQ1811" s="46"/>
      <c r="AR1811" s="46"/>
      <c r="BG1811" s="30">
        <f t="shared" si="92"/>
        <v>0</v>
      </c>
      <c r="BH1811" s="30" t="str">
        <f t="shared" si="93"/>
        <v>n/a</v>
      </c>
      <c r="BI1811" s="31" t="b">
        <f t="shared" si="94"/>
        <v>0</v>
      </c>
    </row>
    <row r="1812" spans="1:61" x14ac:dyDescent="0.15">
      <c r="A1812" s="29"/>
      <c r="B1812" s="32"/>
      <c r="C1812" s="33"/>
      <c r="D1812" s="33"/>
      <c r="E1812" s="47"/>
      <c r="F1812" s="41"/>
      <c r="G1812" s="34"/>
      <c r="H1812" s="35"/>
      <c r="I1812" s="35"/>
      <c r="J1812" s="36"/>
      <c r="K1812" s="37"/>
      <c r="L1812" s="37"/>
      <c r="M1812" s="38"/>
      <c r="N1812" s="39"/>
      <c r="O1812" s="40"/>
      <c r="P1812" s="40"/>
      <c r="Q1812" s="34"/>
      <c r="R1812" s="34"/>
      <c r="S1812" s="41"/>
      <c r="T1812" s="36"/>
      <c r="U1812" s="36"/>
      <c r="V1812" s="42"/>
      <c r="W1812" s="42"/>
      <c r="X1812" s="42"/>
      <c r="Y1812" s="42"/>
      <c r="Z1812" s="36"/>
      <c r="AA1812" s="35"/>
      <c r="AB1812" s="48"/>
      <c r="AC1812" s="43"/>
      <c r="AD1812" s="44"/>
      <c r="AE1812" s="45"/>
      <c r="AF1812" s="36"/>
      <c r="AG1812" s="36"/>
      <c r="AH1812" s="36"/>
      <c r="AI1812" s="49"/>
      <c r="AJ1812" s="42"/>
      <c r="AK1812" s="113"/>
      <c r="AL1812" s="44"/>
      <c r="AM1812" s="46"/>
      <c r="AN1812" s="46"/>
      <c r="AO1812" s="46"/>
      <c r="AP1812" s="46"/>
      <c r="AQ1812" s="46"/>
      <c r="AR1812" s="46"/>
      <c r="BG1812" s="30">
        <f t="shared" si="92"/>
        <v>0</v>
      </c>
      <c r="BH1812" s="30" t="str">
        <f t="shared" si="93"/>
        <v>n/a</v>
      </c>
      <c r="BI1812" s="31" t="b">
        <f t="shared" si="94"/>
        <v>0</v>
      </c>
    </row>
    <row r="1813" spans="1:61" x14ac:dyDescent="0.15">
      <c r="A1813" s="29"/>
      <c r="B1813" s="32"/>
      <c r="C1813" s="33"/>
      <c r="D1813" s="33"/>
      <c r="E1813" s="47"/>
      <c r="F1813" s="41"/>
      <c r="G1813" s="34"/>
      <c r="H1813" s="35"/>
      <c r="I1813" s="35"/>
      <c r="J1813" s="36"/>
      <c r="K1813" s="37"/>
      <c r="L1813" s="37"/>
      <c r="M1813" s="38"/>
      <c r="N1813" s="39"/>
      <c r="O1813" s="40"/>
      <c r="P1813" s="40"/>
      <c r="Q1813" s="34"/>
      <c r="R1813" s="34"/>
      <c r="S1813" s="41"/>
      <c r="T1813" s="36"/>
      <c r="U1813" s="36"/>
      <c r="V1813" s="42"/>
      <c r="W1813" s="42"/>
      <c r="X1813" s="42"/>
      <c r="Y1813" s="42"/>
      <c r="Z1813" s="36"/>
      <c r="AA1813" s="35"/>
      <c r="AB1813" s="48"/>
      <c r="AC1813" s="43"/>
      <c r="AD1813" s="44"/>
      <c r="AE1813" s="45"/>
      <c r="AF1813" s="36"/>
      <c r="AG1813" s="36"/>
      <c r="AH1813" s="36"/>
      <c r="AI1813" s="49"/>
      <c r="AJ1813" s="42"/>
      <c r="AK1813" s="113"/>
      <c r="AL1813" s="44"/>
      <c r="AM1813" s="46"/>
      <c r="AN1813" s="46"/>
      <c r="AO1813" s="46"/>
      <c r="AP1813" s="46"/>
      <c r="AQ1813" s="46"/>
      <c r="AR1813" s="46"/>
      <c r="BG1813" s="30">
        <f t="shared" si="92"/>
        <v>0</v>
      </c>
      <c r="BH1813" s="30" t="str">
        <f t="shared" si="93"/>
        <v>n/a</v>
      </c>
      <c r="BI1813" s="31" t="b">
        <f t="shared" si="94"/>
        <v>0</v>
      </c>
    </row>
    <row r="1814" spans="1:61" x14ac:dyDescent="0.15">
      <c r="A1814" s="29"/>
      <c r="B1814" s="32"/>
      <c r="C1814" s="33"/>
      <c r="D1814" s="33"/>
      <c r="E1814" s="47"/>
      <c r="F1814" s="41"/>
      <c r="G1814" s="34"/>
      <c r="H1814" s="35"/>
      <c r="I1814" s="35"/>
      <c r="J1814" s="36"/>
      <c r="K1814" s="37"/>
      <c r="L1814" s="37"/>
      <c r="M1814" s="38"/>
      <c r="N1814" s="39"/>
      <c r="O1814" s="40"/>
      <c r="P1814" s="40"/>
      <c r="Q1814" s="34"/>
      <c r="R1814" s="34"/>
      <c r="S1814" s="41"/>
      <c r="T1814" s="36"/>
      <c r="U1814" s="36"/>
      <c r="V1814" s="42"/>
      <c r="W1814" s="42"/>
      <c r="X1814" s="42"/>
      <c r="Y1814" s="42"/>
      <c r="Z1814" s="36"/>
      <c r="AA1814" s="35"/>
      <c r="AB1814" s="48"/>
      <c r="AC1814" s="43"/>
      <c r="AD1814" s="44"/>
      <c r="AE1814" s="45"/>
      <c r="AF1814" s="36"/>
      <c r="AG1814" s="36"/>
      <c r="AH1814" s="36"/>
      <c r="AI1814" s="49"/>
      <c r="AJ1814" s="42"/>
      <c r="AK1814" s="113"/>
      <c r="AL1814" s="44"/>
      <c r="AM1814" s="46"/>
      <c r="AN1814" s="46"/>
      <c r="AO1814" s="46"/>
      <c r="AP1814" s="46"/>
      <c r="AQ1814" s="46"/>
      <c r="AR1814" s="46"/>
      <c r="BG1814" s="30">
        <f t="shared" si="92"/>
        <v>0</v>
      </c>
      <c r="BH1814" s="30" t="str">
        <f t="shared" si="93"/>
        <v>n/a</v>
      </c>
      <c r="BI1814" s="31" t="b">
        <f t="shared" si="94"/>
        <v>0</v>
      </c>
    </row>
    <row r="1815" spans="1:61" x14ac:dyDescent="0.15">
      <c r="A1815" s="29"/>
      <c r="B1815" s="32"/>
      <c r="C1815" s="33"/>
      <c r="D1815" s="33"/>
      <c r="E1815" s="47"/>
      <c r="F1815" s="41"/>
      <c r="G1815" s="34"/>
      <c r="H1815" s="35"/>
      <c r="I1815" s="35"/>
      <c r="J1815" s="36"/>
      <c r="K1815" s="37"/>
      <c r="L1815" s="37"/>
      <c r="M1815" s="38"/>
      <c r="N1815" s="39"/>
      <c r="O1815" s="40"/>
      <c r="P1815" s="40"/>
      <c r="Q1815" s="34"/>
      <c r="R1815" s="34"/>
      <c r="S1815" s="41"/>
      <c r="T1815" s="36"/>
      <c r="U1815" s="36"/>
      <c r="V1815" s="42"/>
      <c r="W1815" s="42"/>
      <c r="X1815" s="42"/>
      <c r="Y1815" s="42"/>
      <c r="Z1815" s="36"/>
      <c r="AA1815" s="35"/>
      <c r="AB1815" s="48"/>
      <c r="AC1815" s="43"/>
      <c r="AD1815" s="44"/>
      <c r="AE1815" s="45"/>
      <c r="AF1815" s="36"/>
      <c r="AG1815" s="36"/>
      <c r="AH1815" s="36"/>
      <c r="AI1815" s="49"/>
      <c r="AJ1815" s="42"/>
      <c r="AK1815" s="113"/>
      <c r="AL1815" s="44"/>
      <c r="AM1815" s="46"/>
      <c r="AN1815" s="46"/>
      <c r="AO1815" s="46"/>
      <c r="AP1815" s="46"/>
      <c r="AQ1815" s="46"/>
      <c r="AR1815" s="46"/>
      <c r="BG1815" s="30">
        <f t="shared" si="92"/>
        <v>0</v>
      </c>
      <c r="BH1815" s="30" t="str">
        <f t="shared" si="93"/>
        <v>n/a</v>
      </c>
      <c r="BI1815" s="31" t="b">
        <f t="shared" si="94"/>
        <v>0</v>
      </c>
    </row>
    <row r="1816" spans="1:61" x14ac:dyDescent="0.15">
      <c r="A1816" s="29"/>
      <c r="B1816" s="32"/>
      <c r="C1816" s="33"/>
      <c r="D1816" s="33"/>
      <c r="E1816" s="47"/>
      <c r="F1816" s="41"/>
      <c r="G1816" s="34"/>
      <c r="H1816" s="35"/>
      <c r="I1816" s="35"/>
      <c r="J1816" s="36"/>
      <c r="K1816" s="37"/>
      <c r="L1816" s="37"/>
      <c r="M1816" s="38"/>
      <c r="N1816" s="39"/>
      <c r="O1816" s="40"/>
      <c r="P1816" s="40"/>
      <c r="Q1816" s="34"/>
      <c r="R1816" s="34"/>
      <c r="S1816" s="41"/>
      <c r="T1816" s="36"/>
      <c r="U1816" s="36"/>
      <c r="V1816" s="42"/>
      <c r="W1816" s="42"/>
      <c r="X1816" s="42"/>
      <c r="Y1816" s="42"/>
      <c r="Z1816" s="36"/>
      <c r="AA1816" s="35"/>
      <c r="AB1816" s="48"/>
      <c r="AC1816" s="43"/>
      <c r="AD1816" s="44"/>
      <c r="AE1816" s="45"/>
      <c r="AF1816" s="36"/>
      <c r="AG1816" s="36"/>
      <c r="AH1816" s="36"/>
      <c r="AI1816" s="49"/>
      <c r="AJ1816" s="42"/>
      <c r="AK1816" s="113"/>
      <c r="AL1816" s="44"/>
      <c r="AM1816" s="46"/>
      <c r="AN1816" s="46"/>
      <c r="AO1816" s="46"/>
      <c r="AP1816" s="46"/>
      <c r="AQ1816" s="46"/>
      <c r="AR1816" s="46"/>
      <c r="BG1816" s="30">
        <f t="shared" si="92"/>
        <v>0</v>
      </c>
      <c r="BH1816" s="30" t="str">
        <f t="shared" si="93"/>
        <v>n/a</v>
      </c>
      <c r="BI1816" s="31" t="b">
        <f t="shared" si="94"/>
        <v>0</v>
      </c>
    </row>
    <row r="1817" spans="1:61" x14ac:dyDescent="0.15">
      <c r="A1817" s="29"/>
      <c r="B1817" s="32"/>
      <c r="C1817" s="33"/>
      <c r="D1817" s="33"/>
      <c r="E1817" s="47"/>
      <c r="F1817" s="41"/>
      <c r="G1817" s="34"/>
      <c r="H1817" s="35"/>
      <c r="I1817" s="35"/>
      <c r="J1817" s="36"/>
      <c r="K1817" s="37"/>
      <c r="L1817" s="37"/>
      <c r="M1817" s="38"/>
      <c r="N1817" s="39"/>
      <c r="O1817" s="40"/>
      <c r="P1817" s="40"/>
      <c r="Q1817" s="34"/>
      <c r="R1817" s="34"/>
      <c r="S1817" s="41"/>
      <c r="T1817" s="36"/>
      <c r="U1817" s="36"/>
      <c r="V1817" s="42"/>
      <c r="W1817" s="42"/>
      <c r="X1817" s="42"/>
      <c r="Y1817" s="42"/>
      <c r="Z1817" s="36"/>
      <c r="AA1817" s="35"/>
      <c r="AB1817" s="48"/>
      <c r="AC1817" s="43"/>
      <c r="AD1817" s="44"/>
      <c r="AE1817" s="45"/>
      <c r="AF1817" s="36"/>
      <c r="AG1817" s="36"/>
      <c r="AH1817" s="36"/>
      <c r="AI1817" s="49"/>
      <c r="AJ1817" s="42"/>
      <c r="AK1817" s="113"/>
      <c r="AL1817" s="44"/>
      <c r="AM1817" s="46"/>
      <c r="AN1817" s="46"/>
      <c r="AO1817" s="46"/>
      <c r="AP1817" s="46"/>
      <c r="AQ1817" s="46"/>
      <c r="AR1817" s="46"/>
      <c r="BG1817" s="30">
        <f t="shared" si="92"/>
        <v>0</v>
      </c>
      <c r="BH1817" s="30" t="str">
        <f t="shared" si="93"/>
        <v>n/a</v>
      </c>
      <c r="BI1817" s="31" t="b">
        <f t="shared" si="94"/>
        <v>0</v>
      </c>
    </row>
    <row r="1818" spans="1:61" x14ac:dyDescent="0.15">
      <c r="A1818" s="29"/>
      <c r="B1818" s="32"/>
      <c r="C1818" s="33"/>
      <c r="D1818" s="33"/>
      <c r="E1818" s="47"/>
      <c r="F1818" s="41"/>
      <c r="G1818" s="34"/>
      <c r="H1818" s="35"/>
      <c r="I1818" s="35"/>
      <c r="J1818" s="36"/>
      <c r="K1818" s="37"/>
      <c r="L1818" s="37"/>
      <c r="M1818" s="38"/>
      <c r="N1818" s="39"/>
      <c r="O1818" s="40"/>
      <c r="P1818" s="40"/>
      <c r="Q1818" s="34"/>
      <c r="R1818" s="34"/>
      <c r="S1818" s="41"/>
      <c r="T1818" s="36"/>
      <c r="U1818" s="36"/>
      <c r="V1818" s="42"/>
      <c r="W1818" s="42"/>
      <c r="X1818" s="42"/>
      <c r="Y1818" s="42"/>
      <c r="Z1818" s="36"/>
      <c r="AA1818" s="35"/>
      <c r="AB1818" s="48"/>
      <c r="AC1818" s="43"/>
      <c r="AD1818" s="44"/>
      <c r="AE1818" s="45"/>
      <c r="AF1818" s="36"/>
      <c r="AG1818" s="36"/>
      <c r="AH1818" s="36"/>
      <c r="AI1818" s="49"/>
      <c r="AJ1818" s="42"/>
      <c r="AK1818" s="113"/>
      <c r="AL1818" s="44"/>
      <c r="AM1818" s="46"/>
      <c r="AN1818" s="46"/>
      <c r="AO1818" s="46"/>
      <c r="AP1818" s="46"/>
      <c r="AQ1818" s="46"/>
      <c r="AR1818" s="46"/>
      <c r="BG1818" s="30">
        <f t="shared" si="92"/>
        <v>0</v>
      </c>
      <c r="BH1818" s="30" t="str">
        <f t="shared" si="93"/>
        <v>n/a</v>
      </c>
      <c r="BI1818" s="31" t="b">
        <f t="shared" si="94"/>
        <v>0</v>
      </c>
    </row>
    <row r="1819" spans="1:61" x14ac:dyDescent="0.15">
      <c r="A1819" s="29"/>
      <c r="B1819" s="32"/>
      <c r="C1819" s="33"/>
      <c r="D1819" s="33"/>
      <c r="E1819" s="47"/>
      <c r="F1819" s="41"/>
      <c r="G1819" s="34"/>
      <c r="H1819" s="35"/>
      <c r="I1819" s="35"/>
      <c r="J1819" s="36"/>
      <c r="K1819" s="37"/>
      <c r="L1819" s="37"/>
      <c r="M1819" s="38"/>
      <c r="N1819" s="39"/>
      <c r="O1819" s="40"/>
      <c r="P1819" s="40"/>
      <c r="Q1819" s="34"/>
      <c r="R1819" s="34"/>
      <c r="S1819" s="41"/>
      <c r="T1819" s="36"/>
      <c r="U1819" s="36"/>
      <c r="V1819" s="42"/>
      <c r="W1819" s="42"/>
      <c r="X1819" s="42"/>
      <c r="Y1819" s="42"/>
      <c r="Z1819" s="36"/>
      <c r="AA1819" s="35"/>
      <c r="AB1819" s="48"/>
      <c r="AC1819" s="43"/>
      <c r="AD1819" s="44"/>
      <c r="AE1819" s="45"/>
      <c r="AF1819" s="36"/>
      <c r="AG1819" s="36"/>
      <c r="AH1819" s="36"/>
      <c r="AI1819" s="49"/>
      <c r="AJ1819" s="42"/>
      <c r="AK1819" s="113"/>
      <c r="AL1819" s="44"/>
      <c r="AM1819" s="46"/>
      <c r="AN1819" s="46"/>
      <c r="AO1819" s="46"/>
      <c r="AP1819" s="46"/>
      <c r="AQ1819" s="46"/>
      <c r="AR1819" s="46"/>
      <c r="BG1819" s="30">
        <f t="shared" si="92"/>
        <v>0</v>
      </c>
      <c r="BH1819" s="30" t="str">
        <f t="shared" si="93"/>
        <v>n/a</v>
      </c>
      <c r="BI1819" s="31" t="b">
        <f t="shared" si="94"/>
        <v>0</v>
      </c>
    </row>
    <row r="1820" spans="1:61" x14ac:dyDescent="0.15">
      <c r="A1820" s="29"/>
      <c r="B1820" s="32"/>
      <c r="C1820" s="33"/>
      <c r="D1820" s="33"/>
      <c r="E1820" s="47"/>
      <c r="F1820" s="41"/>
      <c r="G1820" s="34"/>
      <c r="H1820" s="35"/>
      <c r="I1820" s="35"/>
      <c r="J1820" s="36"/>
      <c r="K1820" s="37"/>
      <c r="L1820" s="37"/>
      <c r="M1820" s="38"/>
      <c r="N1820" s="39"/>
      <c r="O1820" s="40"/>
      <c r="P1820" s="40"/>
      <c r="Q1820" s="34"/>
      <c r="R1820" s="34"/>
      <c r="S1820" s="41"/>
      <c r="T1820" s="36"/>
      <c r="U1820" s="36"/>
      <c r="V1820" s="42"/>
      <c r="W1820" s="42"/>
      <c r="X1820" s="42"/>
      <c r="Y1820" s="42"/>
      <c r="Z1820" s="36"/>
      <c r="AA1820" s="35"/>
      <c r="AB1820" s="48"/>
      <c r="AC1820" s="43"/>
      <c r="AD1820" s="44"/>
      <c r="AE1820" s="45"/>
      <c r="AF1820" s="36"/>
      <c r="AG1820" s="36"/>
      <c r="AH1820" s="36"/>
      <c r="AI1820" s="49"/>
      <c r="AJ1820" s="42"/>
      <c r="AK1820" s="113"/>
      <c r="AL1820" s="44"/>
      <c r="AM1820" s="46"/>
      <c r="AN1820" s="46"/>
      <c r="AO1820" s="46"/>
      <c r="AP1820" s="46"/>
      <c r="AQ1820" s="46"/>
      <c r="AR1820" s="46"/>
      <c r="BG1820" s="30">
        <f t="shared" si="92"/>
        <v>0</v>
      </c>
      <c r="BH1820" s="30" t="str">
        <f t="shared" si="93"/>
        <v>n/a</v>
      </c>
      <c r="BI1820" s="31" t="b">
        <f t="shared" si="94"/>
        <v>0</v>
      </c>
    </row>
    <row r="1821" spans="1:61" x14ac:dyDescent="0.15">
      <c r="A1821" s="29"/>
      <c r="B1821" s="32"/>
      <c r="C1821" s="33"/>
      <c r="D1821" s="33"/>
      <c r="E1821" s="47"/>
      <c r="F1821" s="41"/>
      <c r="G1821" s="34"/>
      <c r="H1821" s="35"/>
      <c r="I1821" s="35"/>
      <c r="J1821" s="36"/>
      <c r="K1821" s="37"/>
      <c r="L1821" s="37"/>
      <c r="M1821" s="38"/>
      <c r="N1821" s="39"/>
      <c r="O1821" s="40"/>
      <c r="P1821" s="40"/>
      <c r="Q1821" s="34"/>
      <c r="R1821" s="34"/>
      <c r="S1821" s="41"/>
      <c r="T1821" s="36"/>
      <c r="U1821" s="36"/>
      <c r="V1821" s="42"/>
      <c r="W1821" s="42"/>
      <c r="X1821" s="42"/>
      <c r="Y1821" s="42"/>
      <c r="Z1821" s="36"/>
      <c r="AA1821" s="35"/>
      <c r="AB1821" s="48"/>
      <c r="AC1821" s="43"/>
      <c r="AD1821" s="44"/>
      <c r="AE1821" s="45"/>
      <c r="AF1821" s="36"/>
      <c r="AG1821" s="36"/>
      <c r="AH1821" s="36"/>
      <c r="AI1821" s="49"/>
      <c r="AJ1821" s="42"/>
      <c r="AK1821" s="113"/>
      <c r="AL1821" s="44"/>
      <c r="AM1821" s="46"/>
      <c r="AN1821" s="46"/>
      <c r="AO1821" s="46"/>
      <c r="AP1821" s="46"/>
      <c r="AQ1821" s="46"/>
      <c r="AR1821" s="46"/>
      <c r="BG1821" s="30">
        <f t="shared" si="92"/>
        <v>0</v>
      </c>
      <c r="BH1821" s="30" t="str">
        <f t="shared" si="93"/>
        <v>n/a</v>
      </c>
      <c r="BI1821" s="31" t="b">
        <f t="shared" si="94"/>
        <v>0</v>
      </c>
    </row>
    <row r="1822" spans="1:61" x14ac:dyDescent="0.15">
      <c r="A1822" s="29"/>
      <c r="B1822" s="32"/>
      <c r="C1822" s="33"/>
      <c r="D1822" s="33"/>
      <c r="E1822" s="47"/>
      <c r="F1822" s="41"/>
      <c r="G1822" s="34"/>
      <c r="H1822" s="35"/>
      <c r="I1822" s="35"/>
      <c r="J1822" s="36"/>
      <c r="K1822" s="37"/>
      <c r="L1822" s="37"/>
      <c r="M1822" s="38"/>
      <c r="N1822" s="39"/>
      <c r="O1822" s="40"/>
      <c r="P1822" s="40"/>
      <c r="Q1822" s="34"/>
      <c r="R1822" s="34"/>
      <c r="S1822" s="41"/>
      <c r="T1822" s="36"/>
      <c r="U1822" s="36"/>
      <c r="V1822" s="42"/>
      <c r="W1822" s="42"/>
      <c r="X1822" s="42"/>
      <c r="Y1822" s="42"/>
      <c r="Z1822" s="36"/>
      <c r="AA1822" s="35"/>
      <c r="AB1822" s="48"/>
      <c r="AC1822" s="43"/>
      <c r="AD1822" s="44"/>
      <c r="AE1822" s="45"/>
      <c r="AF1822" s="36"/>
      <c r="AG1822" s="36"/>
      <c r="AH1822" s="36"/>
      <c r="AI1822" s="49"/>
      <c r="AJ1822" s="42"/>
      <c r="AK1822" s="113"/>
      <c r="AL1822" s="44"/>
      <c r="AM1822" s="46"/>
      <c r="AN1822" s="46"/>
      <c r="AO1822" s="46"/>
      <c r="AP1822" s="46"/>
      <c r="AQ1822" s="46"/>
      <c r="AR1822" s="46"/>
      <c r="BG1822" s="30">
        <f t="shared" si="92"/>
        <v>0</v>
      </c>
      <c r="BH1822" s="30" t="str">
        <f t="shared" si="93"/>
        <v>n/a</v>
      </c>
      <c r="BI1822" s="31" t="b">
        <f t="shared" si="94"/>
        <v>0</v>
      </c>
    </row>
    <row r="1823" spans="1:61" x14ac:dyDescent="0.15">
      <c r="A1823" s="29"/>
      <c r="B1823" s="32"/>
      <c r="C1823" s="33"/>
      <c r="D1823" s="33"/>
      <c r="E1823" s="47"/>
      <c r="F1823" s="41"/>
      <c r="G1823" s="34"/>
      <c r="H1823" s="35"/>
      <c r="I1823" s="35"/>
      <c r="J1823" s="36"/>
      <c r="K1823" s="37"/>
      <c r="L1823" s="37"/>
      <c r="M1823" s="38"/>
      <c r="N1823" s="39"/>
      <c r="O1823" s="40"/>
      <c r="P1823" s="40"/>
      <c r="Q1823" s="34"/>
      <c r="R1823" s="34"/>
      <c r="S1823" s="41"/>
      <c r="T1823" s="36"/>
      <c r="U1823" s="36"/>
      <c r="V1823" s="42"/>
      <c r="W1823" s="42"/>
      <c r="X1823" s="42"/>
      <c r="Y1823" s="42"/>
      <c r="Z1823" s="36"/>
      <c r="AA1823" s="35"/>
      <c r="AB1823" s="48"/>
      <c r="AC1823" s="43"/>
      <c r="AD1823" s="44"/>
      <c r="AE1823" s="45"/>
      <c r="AF1823" s="36"/>
      <c r="AG1823" s="36"/>
      <c r="AH1823" s="36"/>
      <c r="AI1823" s="49"/>
      <c r="AJ1823" s="42"/>
      <c r="AK1823" s="113"/>
      <c r="AL1823" s="44"/>
      <c r="AM1823" s="46"/>
      <c r="AN1823" s="46"/>
      <c r="AO1823" s="46"/>
      <c r="AP1823" s="46"/>
      <c r="AQ1823" s="46"/>
      <c r="AR1823" s="46"/>
      <c r="BG1823" s="30">
        <f t="shared" si="92"/>
        <v>0</v>
      </c>
      <c r="BH1823" s="30" t="str">
        <f t="shared" si="93"/>
        <v>n/a</v>
      </c>
      <c r="BI1823" s="31" t="b">
        <f t="shared" si="94"/>
        <v>0</v>
      </c>
    </row>
    <row r="1824" spans="1:61" x14ac:dyDescent="0.15">
      <c r="A1824" s="29"/>
      <c r="B1824" s="32"/>
      <c r="C1824" s="33"/>
      <c r="D1824" s="33"/>
      <c r="E1824" s="47"/>
      <c r="F1824" s="41"/>
      <c r="G1824" s="34"/>
      <c r="H1824" s="35"/>
      <c r="I1824" s="35"/>
      <c r="J1824" s="36"/>
      <c r="K1824" s="37"/>
      <c r="L1824" s="37"/>
      <c r="M1824" s="38"/>
      <c r="N1824" s="39"/>
      <c r="O1824" s="40"/>
      <c r="P1824" s="40"/>
      <c r="Q1824" s="34"/>
      <c r="R1824" s="34"/>
      <c r="S1824" s="41"/>
      <c r="T1824" s="36"/>
      <c r="U1824" s="36"/>
      <c r="V1824" s="42"/>
      <c r="W1824" s="42"/>
      <c r="X1824" s="42"/>
      <c r="Y1824" s="42"/>
      <c r="Z1824" s="36"/>
      <c r="AA1824" s="35"/>
      <c r="AB1824" s="48"/>
      <c r="AC1824" s="43"/>
      <c r="AD1824" s="44"/>
      <c r="AE1824" s="45"/>
      <c r="AF1824" s="36"/>
      <c r="AG1824" s="36"/>
      <c r="AH1824" s="36"/>
      <c r="AI1824" s="49"/>
      <c r="AJ1824" s="42"/>
      <c r="AK1824" s="113"/>
      <c r="AL1824" s="44"/>
      <c r="AM1824" s="46"/>
      <c r="AN1824" s="46"/>
      <c r="AO1824" s="46"/>
      <c r="AP1824" s="46"/>
      <c r="AQ1824" s="46"/>
      <c r="AR1824" s="46"/>
      <c r="BG1824" s="30">
        <f t="shared" si="92"/>
        <v>0</v>
      </c>
      <c r="BH1824" s="30" t="str">
        <f t="shared" si="93"/>
        <v>n/a</v>
      </c>
      <c r="BI1824" s="31" t="b">
        <f t="shared" si="94"/>
        <v>0</v>
      </c>
    </row>
    <row r="1825" spans="1:61" x14ac:dyDescent="0.15">
      <c r="A1825" s="29"/>
      <c r="B1825" s="32"/>
      <c r="C1825" s="33"/>
      <c r="D1825" s="33"/>
      <c r="E1825" s="47"/>
      <c r="F1825" s="41"/>
      <c r="G1825" s="34"/>
      <c r="H1825" s="35"/>
      <c r="I1825" s="35"/>
      <c r="J1825" s="36"/>
      <c r="K1825" s="37"/>
      <c r="L1825" s="37"/>
      <c r="M1825" s="38"/>
      <c r="N1825" s="39"/>
      <c r="O1825" s="40"/>
      <c r="P1825" s="40"/>
      <c r="Q1825" s="34"/>
      <c r="R1825" s="34"/>
      <c r="S1825" s="41"/>
      <c r="T1825" s="36"/>
      <c r="U1825" s="36"/>
      <c r="V1825" s="42"/>
      <c r="W1825" s="42"/>
      <c r="X1825" s="42"/>
      <c r="Y1825" s="42"/>
      <c r="Z1825" s="36"/>
      <c r="AA1825" s="35"/>
      <c r="AB1825" s="48"/>
      <c r="AC1825" s="43"/>
      <c r="AD1825" s="44"/>
      <c r="AE1825" s="45"/>
      <c r="AF1825" s="36"/>
      <c r="AG1825" s="36"/>
      <c r="AH1825" s="36"/>
      <c r="AI1825" s="49"/>
      <c r="AJ1825" s="42"/>
      <c r="AK1825" s="113"/>
      <c r="AL1825" s="44"/>
      <c r="AM1825" s="46"/>
      <c r="AN1825" s="46"/>
      <c r="AO1825" s="46"/>
      <c r="AP1825" s="46"/>
      <c r="AQ1825" s="46"/>
      <c r="AR1825" s="46"/>
      <c r="BG1825" s="30">
        <f t="shared" si="92"/>
        <v>0</v>
      </c>
      <c r="BH1825" s="30" t="str">
        <f t="shared" si="93"/>
        <v>n/a</v>
      </c>
      <c r="BI1825" s="31" t="b">
        <f t="shared" si="94"/>
        <v>0</v>
      </c>
    </row>
    <row r="1826" spans="1:61" x14ac:dyDescent="0.15">
      <c r="A1826" s="29"/>
      <c r="B1826" s="32"/>
      <c r="C1826" s="33"/>
      <c r="D1826" s="33"/>
      <c r="E1826" s="47"/>
      <c r="F1826" s="41"/>
      <c r="G1826" s="34"/>
      <c r="H1826" s="35"/>
      <c r="I1826" s="35"/>
      <c r="J1826" s="36"/>
      <c r="K1826" s="37"/>
      <c r="L1826" s="37"/>
      <c r="M1826" s="38"/>
      <c r="N1826" s="39"/>
      <c r="O1826" s="40"/>
      <c r="P1826" s="40"/>
      <c r="Q1826" s="34"/>
      <c r="R1826" s="34"/>
      <c r="S1826" s="41"/>
      <c r="T1826" s="36"/>
      <c r="U1826" s="36"/>
      <c r="V1826" s="42"/>
      <c r="W1826" s="42"/>
      <c r="X1826" s="42"/>
      <c r="Y1826" s="42"/>
      <c r="Z1826" s="36"/>
      <c r="AA1826" s="35"/>
      <c r="AB1826" s="48"/>
      <c r="AC1826" s="43"/>
      <c r="AD1826" s="44"/>
      <c r="AE1826" s="45"/>
      <c r="AF1826" s="36"/>
      <c r="AG1826" s="36"/>
      <c r="AH1826" s="36"/>
      <c r="AI1826" s="49"/>
      <c r="AJ1826" s="42"/>
      <c r="AK1826" s="113"/>
      <c r="AL1826" s="44"/>
      <c r="AM1826" s="46"/>
      <c r="AN1826" s="46"/>
      <c r="AO1826" s="46"/>
      <c r="AP1826" s="46"/>
      <c r="AQ1826" s="46"/>
      <c r="AR1826" s="46"/>
      <c r="BG1826" s="30">
        <f t="shared" si="92"/>
        <v>0</v>
      </c>
      <c r="BH1826" s="30" t="str">
        <f t="shared" si="93"/>
        <v>n/a</v>
      </c>
      <c r="BI1826" s="31" t="b">
        <f t="shared" si="94"/>
        <v>0</v>
      </c>
    </row>
    <row r="1827" spans="1:61" x14ac:dyDescent="0.15">
      <c r="A1827" s="29"/>
      <c r="B1827" s="32"/>
      <c r="C1827" s="33"/>
      <c r="D1827" s="33"/>
      <c r="E1827" s="47"/>
      <c r="F1827" s="41"/>
      <c r="G1827" s="34"/>
      <c r="H1827" s="35"/>
      <c r="I1827" s="35"/>
      <c r="J1827" s="36"/>
      <c r="K1827" s="37"/>
      <c r="L1827" s="37"/>
      <c r="M1827" s="38"/>
      <c r="N1827" s="39"/>
      <c r="O1827" s="40"/>
      <c r="P1827" s="40"/>
      <c r="Q1827" s="34"/>
      <c r="R1827" s="34"/>
      <c r="S1827" s="41"/>
      <c r="T1827" s="36"/>
      <c r="U1827" s="36"/>
      <c r="V1827" s="42"/>
      <c r="W1827" s="42"/>
      <c r="X1827" s="42"/>
      <c r="Y1827" s="42"/>
      <c r="Z1827" s="36"/>
      <c r="AA1827" s="35"/>
      <c r="AB1827" s="48"/>
      <c r="AC1827" s="43"/>
      <c r="AD1827" s="44"/>
      <c r="AE1827" s="45"/>
      <c r="AF1827" s="36"/>
      <c r="AG1827" s="36"/>
      <c r="AH1827" s="36"/>
      <c r="AI1827" s="49"/>
      <c r="AJ1827" s="42"/>
      <c r="AK1827" s="113"/>
      <c r="AL1827" s="44"/>
      <c r="AM1827" s="46"/>
      <c r="AN1827" s="46"/>
      <c r="AO1827" s="46"/>
      <c r="AP1827" s="46"/>
      <c r="AQ1827" s="46"/>
      <c r="AR1827" s="46"/>
      <c r="BG1827" s="30">
        <f t="shared" si="92"/>
        <v>0</v>
      </c>
      <c r="BH1827" s="30" t="str">
        <f t="shared" si="93"/>
        <v>n/a</v>
      </c>
      <c r="BI1827" s="31" t="b">
        <f t="shared" si="94"/>
        <v>0</v>
      </c>
    </row>
    <row r="1828" spans="1:61" x14ac:dyDescent="0.15">
      <c r="A1828" s="29"/>
      <c r="B1828" s="32"/>
      <c r="C1828" s="33"/>
      <c r="D1828" s="33"/>
      <c r="E1828" s="47"/>
      <c r="F1828" s="41"/>
      <c r="G1828" s="34"/>
      <c r="H1828" s="35"/>
      <c r="I1828" s="35"/>
      <c r="J1828" s="36"/>
      <c r="K1828" s="37"/>
      <c r="L1828" s="37"/>
      <c r="M1828" s="38"/>
      <c r="N1828" s="39"/>
      <c r="O1828" s="40"/>
      <c r="P1828" s="40"/>
      <c r="Q1828" s="34"/>
      <c r="R1828" s="34"/>
      <c r="S1828" s="41"/>
      <c r="T1828" s="36"/>
      <c r="U1828" s="36"/>
      <c r="V1828" s="42"/>
      <c r="W1828" s="42"/>
      <c r="X1828" s="42"/>
      <c r="Y1828" s="42"/>
      <c r="Z1828" s="36"/>
      <c r="AA1828" s="35"/>
      <c r="AB1828" s="48"/>
      <c r="AC1828" s="43"/>
      <c r="AD1828" s="44"/>
      <c r="AE1828" s="45"/>
      <c r="AF1828" s="36"/>
      <c r="AG1828" s="36"/>
      <c r="AH1828" s="36"/>
      <c r="AI1828" s="49"/>
      <c r="AJ1828" s="42"/>
      <c r="AK1828" s="113"/>
      <c r="AL1828" s="44"/>
      <c r="AM1828" s="46"/>
      <c r="AN1828" s="46"/>
      <c r="AO1828" s="46"/>
      <c r="AP1828" s="46"/>
      <c r="AQ1828" s="46"/>
      <c r="AR1828" s="46"/>
      <c r="BG1828" s="30">
        <f t="shared" si="92"/>
        <v>0</v>
      </c>
      <c r="BH1828" s="30" t="str">
        <f t="shared" si="93"/>
        <v>n/a</v>
      </c>
      <c r="BI1828" s="31" t="b">
        <f t="shared" si="94"/>
        <v>0</v>
      </c>
    </row>
    <row r="1829" spans="1:61" x14ac:dyDescent="0.15">
      <c r="A1829" s="29"/>
      <c r="B1829" s="32"/>
      <c r="C1829" s="33"/>
      <c r="D1829" s="33"/>
      <c r="E1829" s="47"/>
      <c r="F1829" s="41"/>
      <c r="G1829" s="34"/>
      <c r="H1829" s="35"/>
      <c r="I1829" s="35"/>
      <c r="J1829" s="36"/>
      <c r="K1829" s="37"/>
      <c r="L1829" s="37"/>
      <c r="M1829" s="38"/>
      <c r="N1829" s="39"/>
      <c r="O1829" s="40"/>
      <c r="P1829" s="40"/>
      <c r="Q1829" s="34"/>
      <c r="R1829" s="34"/>
      <c r="S1829" s="41"/>
      <c r="T1829" s="36"/>
      <c r="U1829" s="36"/>
      <c r="V1829" s="42"/>
      <c r="W1829" s="42"/>
      <c r="X1829" s="42"/>
      <c r="Y1829" s="42"/>
      <c r="Z1829" s="36"/>
      <c r="AA1829" s="35"/>
      <c r="AB1829" s="48"/>
      <c r="AC1829" s="43"/>
      <c r="AD1829" s="44"/>
      <c r="AE1829" s="45"/>
      <c r="AF1829" s="36"/>
      <c r="AG1829" s="36"/>
      <c r="AH1829" s="36"/>
      <c r="AI1829" s="49"/>
      <c r="AJ1829" s="42"/>
      <c r="AK1829" s="113"/>
      <c r="AL1829" s="44"/>
      <c r="AM1829" s="46"/>
      <c r="AN1829" s="46"/>
      <c r="AO1829" s="46"/>
      <c r="AP1829" s="46"/>
      <c r="AQ1829" s="46"/>
      <c r="AR1829" s="46"/>
      <c r="BG1829" s="30">
        <f t="shared" si="92"/>
        <v>0</v>
      </c>
      <c r="BH1829" s="30" t="str">
        <f t="shared" si="93"/>
        <v>n/a</v>
      </c>
      <c r="BI1829" s="31" t="b">
        <f t="shared" si="94"/>
        <v>0</v>
      </c>
    </row>
    <row r="1830" spans="1:61" x14ac:dyDescent="0.15">
      <c r="A1830" s="29"/>
      <c r="B1830" s="32"/>
      <c r="C1830" s="33"/>
      <c r="D1830" s="33"/>
      <c r="E1830" s="47"/>
      <c r="F1830" s="41"/>
      <c r="G1830" s="34"/>
      <c r="H1830" s="35"/>
      <c r="I1830" s="35"/>
      <c r="J1830" s="36"/>
      <c r="K1830" s="37"/>
      <c r="L1830" s="37"/>
      <c r="M1830" s="38"/>
      <c r="N1830" s="39"/>
      <c r="O1830" s="40"/>
      <c r="P1830" s="40"/>
      <c r="Q1830" s="34"/>
      <c r="R1830" s="34"/>
      <c r="S1830" s="41"/>
      <c r="T1830" s="36"/>
      <c r="U1830" s="36"/>
      <c r="V1830" s="42"/>
      <c r="W1830" s="42"/>
      <c r="X1830" s="42"/>
      <c r="Y1830" s="42"/>
      <c r="Z1830" s="36"/>
      <c r="AA1830" s="35"/>
      <c r="AB1830" s="48"/>
      <c r="AC1830" s="43"/>
      <c r="AD1830" s="44"/>
      <c r="AE1830" s="45"/>
      <c r="AF1830" s="36"/>
      <c r="AG1830" s="36"/>
      <c r="AH1830" s="36"/>
      <c r="AI1830" s="49"/>
      <c r="AJ1830" s="42"/>
      <c r="AK1830" s="113"/>
      <c r="AL1830" s="44"/>
      <c r="AM1830" s="46"/>
      <c r="AN1830" s="46"/>
      <c r="AO1830" s="46"/>
      <c r="AP1830" s="46"/>
      <c r="AQ1830" s="46"/>
      <c r="AR1830" s="46"/>
      <c r="BG1830" s="30">
        <f t="shared" si="92"/>
        <v>0</v>
      </c>
      <c r="BH1830" s="30" t="str">
        <f t="shared" si="93"/>
        <v>n/a</v>
      </c>
      <c r="BI1830" s="31" t="b">
        <f t="shared" si="94"/>
        <v>0</v>
      </c>
    </row>
    <row r="1831" spans="1:61" x14ac:dyDescent="0.15">
      <c r="A1831" s="29"/>
      <c r="B1831" s="32"/>
      <c r="C1831" s="33"/>
      <c r="D1831" s="33"/>
      <c r="E1831" s="47"/>
      <c r="F1831" s="41"/>
      <c r="G1831" s="34"/>
      <c r="H1831" s="35"/>
      <c r="I1831" s="35"/>
      <c r="J1831" s="36"/>
      <c r="K1831" s="37"/>
      <c r="L1831" s="37"/>
      <c r="M1831" s="38"/>
      <c r="N1831" s="39"/>
      <c r="O1831" s="40"/>
      <c r="P1831" s="40"/>
      <c r="Q1831" s="34"/>
      <c r="R1831" s="34"/>
      <c r="S1831" s="41"/>
      <c r="T1831" s="36"/>
      <c r="U1831" s="36"/>
      <c r="V1831" s="42"/>
      <c r="W1831" s="42"/>
      <c r="X1831" s="42"/>
      <c r="Y1831" s="42"/>
      <c r="Z1831" s="36"/>
      <c r="AA1831" s="35"/>
      <c r="AB1831" s="48"/>
      <c r="AC1831" s="43"/>
      <c r="AD1831" s="44"/>
      <c r="AE1831" s="45"/>
      <c r="AF1831" s="36"/>
      <c r="AG1831" s="36"/>
      <c r="AH1831" s="36"/>
      <c r="AI1831" s="49"/>
      <c r="AJ1831" s="42"/>
      <c r="AK1831" s="113"/>
      <c r="AL1831" s="44"/>
      <c r="AM1831" s="46"/>
      <c r="AN1831" s="46"/>
      <c r="AO1831" s="46"/>
      <c r="AP1831" s="46"/>
      <c r="AQ1831" s="46"/>
      <c r="AR1831" s="46"/>
      <c r="BG1831" s="30">
        <f t="shared" si="92"/>
        <v>0</v>
      </c>
      <c r="BH1831" s="30" t="str">
        <f t="shared" si="93"/>
        <v>n/a</v>
      </c>
      <c r="BI1831" s="31" t="b">
        <f t="shared" si="94"/>
        <v>0</v>
      </c>
    </row>
    <row r="1832" spans="1:61" x14ac:dyDescent="0.15">
      <c r="A1832" s="29"/>
      <c r="B1832" s="32"/>
      <c r="C1832" s="33"/>
      <c r="D1832" s="33"/>
      <c r="E1832" s="47"/>
      <c r="F1832" s="41"/>
      <c r="G1832" s="34"/>
      <c r="H1832" s="35"/>
      <c r="I1832" s="35"/>
      <c r="J1832" s="36"/>
      <c r="K1832" s="37"/>
      <c r="L1832" s="37"/>
      <c r="M1832" s="38"/>
      <c r="N1832" s="39"/>
      <c r="O1832" s="40"/>
      <c r="P1832" s="40"/>
      <c r="Q1832" s="34"/>
      <c r="R1832" s="34"/>
      <c r="S1832" s="41"/>
      <c r="T1832" s="36"/>
      <c r="U1832" s="36"/>
      <c r="V1832" s="42"/>
      <c r="W1832" s="42"/>
      <c r="X1832" s="42"/>
      <c r="Y1832" s="42"/>
      <c r="Z1832" s="36"/>
      <c r="AA1832" s="35"/>
      <c r="AB1832" s="48"/>
      <c r="AC1832" s="43"/>
      <c r="AD1832" s="44"/>
      <c r="AE1832" s="45"/>
      <c r="AF1832" s="36"/>
      <c r="AG1832" s="36"/>
      <c r="AH1832" s="36"/>
      <c r="AI1832" s="49"/>
      <c r="AJ1832" s="42"/>
      <c r="AK1832" s="113"/>
      <c r="AL1832" s="44"/>
      <c r="AM1832" s="46"/>
      <c r="AN1832" s="46"/>
      <c r="AO1832" s="46"/>
      <c r="AP1832" s="46"/>
      <c r="AQ1832" s="46"/>
      <c r="AR1832" s="46"/>
      <c r="BG1832" s="30">
        <f t="shared" si="92"/>
        <v>0</v>
      </c>
      <c r="BH1832" s="30" t="str">
        <f t="shared" si="93"/>
        <v>n/a</v>
      </c>
      <c r="BI1832" s="31" t="b">
        <f t="shared" si="94"/>
        <v>0</v>
      </c>
    </row>
    <row r="1833" spans="1:61" x14ac:dyDescent="0.15">
      <c r="A1833" s="29"/>
      <c r="B1833" s="32"/>
      <c r="C1833" s="33"/>
      <c r="D1833" s="33"/>
      <c r="E1833" s="47"/>
      <c r="F1833" s="41"/>
      <c r="G1833" s="34"/>
      <c r="H1833" s="35"/>
      <c r="I1833" s="35"/>
      <c r="J1833" s="36"/>
      <c r="K1833" s="37"/>
      <c r="L1833" s="37"/>
      <c r="M1833" s="38"/>
      <c r="N1833" s="39"/>
      <c r="O1833" s="40"/>
      <c r="P1833" s="40"/>
      <c r="Q1833" s="34"/>
      <c r="R1833" s="34"/>
      <c r="S1833" s="41"/>
      <c r="T1833" s="36"/>
      <c r="U1833" s="36"/>
      <c r="V1833" s="42"/>
      <c r="W1833" s="42"/>
      <c r="X1833" s="42"/>
      <c r="Y1833" s="42"/>
      <c r="Z1833" s="36"/>
      <c r="AA1833" s="35"/>
      <c r="AB1833" s="48"/>
      <c r="AC1833" s="43"/>
      <c r="AD1833" s="44"/>
      <c r="AE1833" s="45"/>
      <c r="AF1833" s="36"/>
      <c r="AG1833" s="36"/>
      <c r="AH1833" s="36"/>
      <c r="AI1833" s="49"/>
      <c r="AJ1833" s="42"/>
      <c r="AK1833" s="113"/>
      <c r="AL1833" s="44"/>
      <c r="AM1833" s="46"/>
      <c r="AN1833" s="46"/>
      <c r="AO1833" s="46"/>
      <c r="AP1833" s="46"/>
      <c r="AQ1833" s="46"/>
      <c r="AR1833" s="46"/>
      <c r="BG1833" s="30">
        <f t="shared" si="92"/>
        <v>0</v>
      </c>
      <c r="BH1833" s="30" t="str">
        <f t="shared" si="93"/>
        <v>n/a</v>
      </c>
      <c r="BI1833" s="31" t="b">
        <f t="shared" si="94"/>
        <v>0</v>
      </c>
    </row>
    <row r="1834" spans="1:61" x14ac:dyDescent="0.15">
      <c r="A1834" s="29"/>
      <c r="B1834" s="32"/>
      <c r="C1834" s="33"/>
      <c r="D1834" s="33"/>
      <c r="E1834" s="47"/>
      <c r="F1834" s="41"/>
      <c r="G1834" s="34"/>
      <c r="H1834" s="35"/>
      <c r="I1834" s="35"/>
      <c r="J1834" s="36"/>
      <c r="K1834" s="37"/>
      <c r="L1834" s="37"/>
      <c r="M1834" s="38"/>
      <c r="N1834" s="39"/>
      <c r="O1834" s="40"/>
      <c r="P1834" s="40"/>
      <c r="Q1834" s="34"/>
      <c r="R1834" s="34"/>
      <c r="S1834" s="41"/>
      <c r="T1834" s="36"/>
      <c r="U1834" s="36"/>
      <c r="V1834" s="42"/>
      <c r="W1834" s="42"/>
      <c r="X1834" s="42"/>
      <c r="Y1834" s="42"/>
      <c r="Z1834" s="36"/>
      <c r="AA1834" s="35"/>
      <c r="AB1834" s="48"/>
      <c r="AC1834" s="43"/>
      <c r="AD1834" s="44"/>
      <c r="AE1834" s="45"/>
      <c r="AF1834" s="36"/>
      <c r="AG1834" s="36"/>
      <c r="AH1834" s="36"/>
      <c r="AI1834" s="49"/>
      <c r="AJ1834" s="42"/>
      <c r="AK1834" s="113"/>
      <c r="AL1834" s="44"/>
      <c r="AM1834" s="46"/>
      <c r="AN1834" s="46"/>
      <c r="AO1834" s="46"/>
      <c r="AP1834" s="46"/>
      <c r="AQ1834" s="46"/>
      <c r="AR1834" s="46"/>
      <c r="BG1834" s="30">
        <f t="shared" si="92"/>
        <v>0</v>
      </c>
      <c r="BH1834" s="30" t="str">
        <f t="shared" si="93"/>
        <v>n/a</v>
      </c>
      <c r="BI1834" s="31" t="b">
        <f t="shared" si="94"/>
        <v>0</v>
      </c>
    </row>
    <row r="1835" spans="1:61" x14ac:dyDescent="0.15">
      <c r="A1835" s="29"/>
      <c r="B1835" s="32"/>
      <c r="C1835" s="33"/>
      <c r="D1835" s="33"/>
      <c r="E1835" s="47"/>
      <c r="F1835" s="41"/>
      <c r="G1835" s="34"/>
      <c r="H1835" s="35"/>
      <c r="I1835" s="35"/>
      <c r="J1835" s="36"/>
      <c r="K1835" s="37"/>
      <c r="L1835" s="37"/>
      <c r="M1835" s="38"/>
      <c r="N1835" s="39"/>
      <c r="O1835" s="40"/>
      <c r="P1835" s="40"/>
      <c r="Q1835" s="34"/>
      <c r="R1835" s="34"/>
      <c r="S1835" s="41"/>
      <c r="T1835" s="36"/>
      <c r="U1835" s="36"/>
      <c r="V1835" s="42"/>
      <c r="W1835" s="42"/>
      <c r="X1835" s="42"/>
      <c r="Y1835" s="42"/>
      <c r="Z1835" s="36"/>
      <c r="AA1835" s="35"/>
      <c r="AB1835" s="48"/>
      <c r="AC1835" s="43"/>
      <c r="AD1835" s="44"/>
      <c r="AE1835" s="45"/>
      <c r="AF1835" s="36"/>
      <c r="AG1835" s="36"/>
      <c r="AH1835" s="36"/>
      <c r="AI1835" s="49"/>
      <c r="AJ1835" s="42"/>
      <c r="AK1835" s="113"/>
      <c r="AL1835" s="44"/>
      <c r="AM1835" s="46"/>
      <c r="AN1835" s="46"/>
      <c r="AO1835" s="46"/>
      <c r="AP1835" s="46"/>
      <c r="AQ1835" s="46"/>
      <c r="AR1835" s="46"/>
      <c r="BG1835" s="30">
        <f t="shared" si="92"/>
        <v>0</v>
      </c>
      <c r="BH1835" s="30" t="str">
        <f t="shared" si="93"/>
        <v>n/a</v>
      </c>
      <c r="BI1835" s="31" t="b">
        <f t="shared" si="94"/>
        <v>0</v>
      </c>
    </row>
    <row r="1836" spans="1:61" x14ac:dyDescent="0.15">
      <c r="A1836" s="29"/>
      <c r="B1836" s="32"/>
      <c r="C1836" s="33"/>
      <c r="D1836" s="33"/>
      <c r="E1836" s="47"/>
      <c r="F1836" s="41"/>
      <c r="G1836" s="34"/>
      <c r="H1836" s="35"/>
      <c r="I1836" s="35"/>
      <c r="J1836" s="36"/>
      <c r="K1836" s="37"/>
      <c r="L1836" s="37"/>
      <c r="M1836" s="38"/>
      <c r="N1836" s="39"/>
      <c r="O1836" s="40"/>
      <c r="P1836" s="40"/>
      <c r="Q1836" s="34"/>
      <c r="R1836" s="34"/>
      <c r="S1836" s="41"/>
      <c r="T1836" s="36"/>
      <c r="U1836" s="36"/>
      <c r="V1836" s="42"/>
      <c r="W1836" s="42"/>
      <c r="X1836" s="42"/>
      <c r="Y1836" s="42"/>
      <c r="Z1836" s="36"/>
      <c r="AA1836" s="35"/>
      <c r="AB1836" s="48"/>
      <c r="AC1836" s="43"/>
      <c r="AD1836" s="44"/>
      <c r="AE1836" s="45"/>
      <c r="AF1836" s="36"/>
      <c r="AG1836" s="36"/>
      <c r="AH1836" s="36"/>
      <c r="AI1836" s="49"/>
      <c r="AJ1836" s="42"/>
      <c r="AK1836" s="113"/>
      <c r="AL1836" s="44"/>
      <c r="AM1836" s="46"/>
      <c r="AN1836" s="46"/>
      <c r="AO1836" s="46"/>
      <c r="AP1836" s="46"/>
      <c r="AQ1836" s="46"/>
      <c r="AR1836" s="46"/>
      <c r="BG1836" s="30">
        <f t="shared" si="92"/>
        <v>0</v>
      </c>
      <c r="BH1836" s="30" t="str">
        <f t="shared" si="93"/>
        <v>n/a</v>
      </c>
      <c r="BI1836" s="31" t="b">
        <f t="shared" si="94"/>
        <v>0</v>
      </c>
    </row>
    <row r="1837" spans="1:61" x14ac:dyDescent="0.15">
      <c r="A1837" s="29"/>
      <c r="B1837" s="32"/>
      <c r="C1837" s="33"/>
      <c r="D1837" s="33"/>
      <c r="E1837" s="47"/>
      <c r="F1837" s="41"/>
      <c r="G1837" s="34"/>
      <c r="H1837" s="35"/>
      <c r="I1837" s="35"/>
      <c r="J1837" s="36"/>
      <c r="K1837" s="37"/>
      <c r="L1837" s="37"/>
      <c r="M1837" s="38"/>
      <c r="N1837" s="39"/>
      <c r="O1837" s="40"/>
      <c r="P1837" s="40"/>
      <c r="Q1837" s="34"/>
      <c r="R1837" s="34"/>
      <c r="S1837" s="41"/>
      <c r="T1837" s="36"/>
      <c r="U1837" s="36"/>
      <c r="V1837" s="42"/>
      <c r="W1837" s="42"/>
      <c r="X1837" s="42"/>
      <c r="Y1837" s="42"/>
      <c r="Z1837" s="36"/>
      <c r="AA1837" s="35"/>
      <c r="AB1837" s="48"/>
      <c r="AC1837" s="43"/>
      <c r="AD1837" s="44"/>
      <c r="AE1837" s="45"/>
      <c r="AF1837" s="36"/>
      <c r="AG1837" s="36"/>
      <c r="AH1837" s="36"/>
      <c r="AI1837" s="49"/>
      <c r="AJ1837" s="42"/>
      <c r="AK1837" s="113"/>
      <c r="AL1837" s="44"/>
      <c r="AM1837" s="46"/>
      <c r="AN1837" s="46"/>
      <c r="AO1837" s="46"/>
      <c r="AP1837" s="46"/>
      <c r="AQ1837" s="46"/>
      <c r="AR1837" s="46"/>
      <c r="BG1837" s="30">
        <f t="shared" si="92"/>
        <v>0</v>
      </c>
      <c r="BH1837" s="30" t="str">
        <f t="shared" si="93"/>
        <v>n/a</v>
      </c>
      <c r="BI1837" s="31" t="b">
        <f t="shared" si="94"/>
        <v>0</v>
      </c>
    </row>
    <row r="1838" spans="1:61" x14ac:dyDescent="0.15">
      <c r="A1838" s="29"/>
      <c r="B1838" s="32"/>
      <c r="C1838" s="33"/>
      <c r="D1838" s="33"/>
      <c r="E1838" s="47"/>
      <c r="F1838" s="41"/>
      <c r="G1838" s="34"/>
      <c r="H1838" s="35"/>
      <c r="I1838" s="35"/>
      <c r="J1838" s="36"/>
      <c r="K1838" s="37"/>
      <c r="L1838" s="37"/>
      <c r="M1838" s="38"/>
      <c r="N1838" s="39"/>
      <c r="O1838" s="40"/>
      <c r="P1838" s="40"/>
      <c r="Q1838" s="34"/>
      <c r="R1838" s="34"/>
      <c r="S1838" s="41"/>
      <c r="T1838" s="36"/>
      <c r="U1838" s="36"/>
      <c r="V1838" s="42"/>
      <c r="W1838" s="42"/>
      <c r="X1838" s="42"/>
      <c r="Y1838" s="42"/>
      <c r="Z1838" s="36"/>
      <c r="AA1838" s="35"/>
      <c r="AB1838" s="48"/>
      <c r="AC1838" s="43"/>
      <c r="AD1838" s="44"/>
      <c r="AE1838" s="45"/>
      <c r="AF1838" s="36"/>
      <c r="AG1838" s="36"/>
      <c r="AH1838" s="36"/>
      <c r="AI1838" s="49"/>
      <c r="AJ1838" s="42"/>
      <c r="AK1838" s="113"/>
      <c r="AL1838" s="44"/>
      <c r="AM1838" s="46"/>
      <c r="AN1838" s="46"/>
      <c r="AO1838" s="46"/>
      <c r="AP1838" s="46"/>
      <c r="AQ1838" s="46"/>
      <c r="AR1838" s="46"/>
      <c r="BG1838" s="30">
        <f t="shared" si="92"/>
        <v>0</v>
      </c>
      <c r="BH1838" s="30" t="str">
        <f t="shared" si="93"/>
        <v>n/a</v>
      </c>
      <c r="BI1838" s="31" t="b">
        <f t="shared" si="94"/>
        <v>0</v>
      </c>
    </row>
    <row r="1839" spans="1:61" x14ac:dyDescent="0.15">
      <c r="A1839" s="29"/>
      <c r="B1839" s="32"/>
      <c r="C1839" s="33"/>
      <c r="D1839" s="33"/>
      <c r="E1839" s="47"/>
      <c r="F1839" s="41"/>
      <c r="G1839" s="34"/>
      <c r="H1839" s="35"/>
      <c r="I1839" s="35"/>
      <c r="J1839" s="36"/>
      <c r="K1839" s="37"/>
      <c r="L1839" s="37"/>
      <c r="M1839" s="38"/>
      <c r="N1839" s="39"/>
      <c r="O1839" s="40"/>
      <c r="P1839" s="40"/>
      <c r="Q1839" s="34"/>
      <c r="R1839" s="34"/>
      <c r="S1839" s="41"/>
      <c r="T1839" s="36"/>
      <c r="U1839" s="36"/>
      <c r="V1839" s="42"/>
      <c r="W1839" s="42"/>
      <c r="X1839" s="42"/>
      <c r="Y1839" s="42"/>
      <c r="Z1839" s="36"/>
      <c r="AA1839" s="35"/>
      <c r="AB1839" s="48"/>
      <c r="AC1839" s="43"/>
      <c r="AD1839" s="44"/>
      <c r="AE1839" s="45"/>
      <c r="AF1839" s="36"/>
      <c r="AG1839" s="36"/>
      <c r="AH1839" s="36"/>
      <c r="AI1839" s="49"/>
      <c r="AJ1839" s="42"/>
      <c r="AK1839" s="113"/>
      <c r="AL1839" s="44"/>
      <c r="AM1839" s="46"/>
      <c r="AN1839" s="46"/>
      <c r="AO1839" s="46"/>
      <c r="AP1839" s="46"/>
      <c r="AQ1839" s="46"/>
      <c r="AR1839" s="46"/>
      <c r="BG1839" s="30">
        <f t="shared" si="92"/>
        <v>0</v>
      </c>
      <c r="BH1839" s="30" t="str">
        <f t="shared" si="93"/>
        <v>n/a</v>
      </c>
      <c r="BI1839" s="31" t="b">
        <f t="shared" si="94"/>
        <v>0</v>
      </c>
    </row>
    <row r="1840" spans="1:61" x14ac:dyDescent="0.15">
      <c r="A1840" s="29"/>
      <c r="B1840" s="32"/>
      <c r="C1840" s="33"/>
      <c r="D1840" s="33"/>
      <c r="E1840" s="47"/>
      <c r="F1840" s="41"/>
      <c r="G1840" s="34"/>
      <c r="H1840" s="35"/>
      <c r="I1840" s="35"/>
      <c r="J1840" s="36"/>
      <c r="K1840" s="37"/>
      <c r="L1840" s="37"/>
      <c r="M1840" s="38"/>
      <c r="N1840" s="39"/>
      <c r="O1840" s="40"/>
      <c r="P1840" s="40"/>
      <c r="Q1840" s="34"/>
      <c r="R1840" s="34"/>
      <c r="S1840" s="41"/>
      <c r="T1840" s="36"/>
      <c r="U1840" s="36"/>
      <c r="V1840" s="42"/>
      <c r="W1840" s="42"/>
      <c r="X1840" s="42"/>
      <c r="Y1840" s="42"/>
      <c r="Z1840" s="36"/>
      <c r="AA1840" s="35"/>
      <c r="AB1840" s="48"/>
      <c r="AC1840" s="43"/>
      <c r="AD1840" s="44"/>
      <c r="AE1840" s="45"/>
      <c r="AF1840" s="36"/>
      <c r="AG1840" s="36"/>
      <c r="AH1840" s="36"/>
      <c r="AI1840" s="49"/>
      <c r="AJ1840" s="42"/>
      <c r="AK1840" s="113"/>
      <c r="AL1840" s="44"/>
      <c r="AM1840" s="46"/>
      <c r="AN1840" s="46"/>
      <c r="AO1840" s="46"/>
      <c r="AP1840" s="46"/>
      <c r="AQ1840" s="46"/>
      <c r="AR1840" s="46"/>
      <c r="BG1840" s="30">
        <f t="shared" si="92"/>
        <v>0</v>
      </c>
      <c r="BH1840" s="30" t="str">
        <f t="shared" si="93"/>
        <v>n/a</v>
      </c>
      <c r="BI1840" s="31" t="b">
        <f t="shared" si="94"/>
        <v>0</v>
      </c>
    </row>
    <row r="1841" spans="1:61" x14ac:dyDescent="0.15">
      <c r="A1841" s="29"/>
      <c r="B1841" s="32"/>
      <c r="C1841" s="33"/>
      <c r="D1841" s="33"/>
      <c r="E1841" s="47"/>
      <c r="F1841" s="41"/>
      <c r="G1841" s="34"/>
      <c r="H1841" s="35"/>
      <c r="I1841" s="35"/>
      <c r="J1841" s="36"/>
      <c r="K1841" s="37"/>
      <c r="L1841" s="37"/>
      <c r="M1841" s="38"/>
      <c r="N1841" s="39"/>
      <c r="O1841" s="40"/>
      <c r="P1841" s="40"/>
      <c r="Q1841" s="34"/>
      <c r="R1841" s="34"/>
      <c r="S1841" s="41"/>
      <c r="T1841" s="36"/>
      <c r="U1841" s="36"/>
      <c r="V1841" s="42"/>
      <c r="W1841" s="42"/>
      <c r="X1841" s="42"/>
      <c r="Y1841" s="42"/>
      <c r="Z1841" s="36"/>
      <c r="AA1841" s="35"/>
      <c r="AB1841" s="48"/>
      <c r="AC1841" s="43"/>
      <c r="AD1841" s="44"/>
      <c r="AE1841" s="45"/>
      <c r="AF1841" s="36"/>
      <c r="AG1841" s="36"/>
      <c r="AH1841" s="36"/>
      <c r="AI1841" s="49"/>
      <c r="AJ1841" s="42"/>
      <c r="AK1841" s="113"/>
      <c r="AL1841" s="44"/>
      <c r="AM1841" s="46"/>
      <c r="AN1841" s="46"/>
      <c r="AO1841" s="46"/>
      <c r="AP1841" s="46"/>
      <c r="AQ1841" s="46"/>
      <c r="AR1841" s="46"/>
      <c r="BG1841" s="30">
        <f t="shared" ref="BG1841:BG1904" si="95">I1841-Q1841</f>
        <v>0</v>
      </c>
      <c r="BH1841" s="30" t="str">
        <f t="shared" ref="BH1841:BH1904" si="96">IF(O1841="HTM",365*5,IF(O1841="AFS",365*3,"n/a"))</f>
        <v>n/a</v>
      </c>
      <c r="BI1841" s="31" t="b">
        <f t="shared" si="94"/>
        <v>0</v>
      </c>
    </row>
    <row r="1842" spans="1:61" x14ac:dyDescent="0.15">
      <c r="A1842" s="29"/>
      <c r="B1842" s="32"/>
      <c r="C1842" s="33"/>
      <c r="D1842" s="33"/>
      <c r="E1842" s="47"/>
      <c r="F1842" s="41"/>
      <c r="G1842" s="34"/>
      <c r="H1842" s="35"/>
      <c r="I1842" s="35"/>
      <c r="J1842" s="36"/>
      <c r="K1842" s="37"/>
      <c r="L1842" s="37"/>
      <c r="M1842" s="38"/>
      <c r="N1842" s="39"/>
      <c r="O1842" s="40"/>
      <c r="P1842" s="40"/>
      <c r="Q1842" s="34"/>
      <c r="R1842" s="34"/>
      <c r="S1842" s="41"/>
      <c r="T1842" s="36"/>
      <c r="U1842" s="36"/>
      <c r="V1842" s="42"/>
      <c r="W1842" s="42"/>
      <c r="X1842" s="42"/>
      <c r="Y1842" s="42"/>
      <c r="Z1842" s="36"/>
      <c r="AA1842" s="35"/>
      <c r="AB1842" s="48"/>
      <c r="AC1842" s="43"/>
      <c r="AD1842" s="44"/>
      <c r="AE1842" s="45"/>
      <c r="AF1842" s="36"/>
      <c r="AG1842" s="36"/>
      <c r="AH1842" s="36"/>
      <c r="AI1842" s="49"/>
      <c r="AJ1842" s="42"/>
      <c r="AK1842" s="113"/>
      <c r="AL1842" s="44"/>
      <c r="AM1842" s="46"/>
      <c r="AN1842" s="46"/>
      <c r="AO1842" s="46"/>
      <c r="AP1842" s="46"/>
      <c r="AQ1842" s="46"/>
      <c r="AR1842" s="46"/>
      <c r="BG1842" s="30">
        <f t="shared" si="95"/>
        <v>0</v>
      </c>
      <c r="BH1842" s="30" t="str">
        <f t="shared" si="96"/>
        <v>n/a</v>
      </c>
      <c r="BI1842" s="31" t="b">
        <f t="shared" si="94"/>
        <v>0</v>
      </c>
    </row>
    <row r="1843" spans="1:61" x14ac:dyDescent="0.15">
      <c r="A1843" s="29"/>
      <c r="B1843" s="32"/>
      <c r="C1843" s="33"/>
      <c r="D1843" s="33"/>
      <c r="E1843" s="47"/>
      <c r="F1843" s="41"/>
      <c r="G1843" s="34"/>
      <c r="H1843" s="35"/>
      <c r="I1843" s="35"/>
      <c r="J1843" s="36"/>
      <c r="K1843" s="37"/>
      <c r="L1843" s="37"/>
      <c r="M1843" s="38"/>
      <c r="N1843" s="39"/>
      <c r="O1843" s="40"/>
      <c r="P1843" s="40"/>
      <c r="Q1843" s="34"/>
      <c r="R1843" s="34"/>
      <c r="S1843" s="41"/>
      <c r="T1843" s="36"/>
      <c r="U1843" s="36"/>
      <c r="V1843" s="42"/>
      <c r="W1843" s="42"/>
      <c r="X1843" s="42"/>
      <c r="Y1843" s="42"/>
      <c r="Z1843" s="36"/>
      <c r="AA1843" s="35"/>
      <c r="AB1843" s="48"/>
      <c r="AC1843" s="43"/>
      <c r="AD1843" s="44"/>
      <c r="AE1843" s="45"/>
      <c r="AF1843" s="36"/>
      <c r="AG1843" s="36"/>
      <c r="AH1843" s="36"/>
      <c r="AI1843" s="49"/>
      <c r="AJ1843" s="42"/>
      <c r="AK1843" s="113"/>
      <c r="AL1843" s="44"/>
      <c r="AM1843" s="46"/>
      <c r="AN1843" s="46"/>
      <c r="AO1843" s="46"/>
      <c r="AP1843" s="46"/>
      <c r="AQ1843" s="46"/>
      <c r="AR1843" s="46"/>
      <c r="BG1843" s="30">
        <f t="shared" si="95"/>
        <v>0</v>
      </c>
      <c r="BH1843" s="30" t="str">
        <f t="shared" si="96"/>
        <v>n/a</v>
      </c>
      <c r="BI1843" s="31" t="b">
        <f t="shared" ref="BI1843:BI1906" si="97">IF(BG1843&gt;BH1843,TRUE,FALSE)</f>
        <v>0</v>
      </c>
    </row>
    <row r="1844" spans="1:61" x14ac:dyDescent="0.15">
      <c r="A1844" s="29"/>
      <c r="B1844" s="32"/>
      <c r="C1844" s="33"/>
      <c r="D1844" s="33"/>
      <c r="E1844" s="47"/>
      <c r="F1844" s="41"/>
      <c r="G1844" s="34"/>
      <c r="H1844" s="35"/>
      <c r="I1844" s="35"/>
      <c r="J1844" s="36"/>
      <c r="K1844" s="37"/>
      <c r="L1844" s="37"/>
      <c r="M1844" s="38"/>
      <c r="N1844" s="39"/>
      <c r="O1844" s="40"/>
      <c r="P1844" s="40"/>
      <c r="Q1844" s="34"/>
      <c r="R1844" s="34"/>
      <c r="S1844" s="41"/>
      <c r="T1844" s="36"/>
      <c r="U1844" s="36"/>
      <c r="V1844" s="42"/>
      <c r="W1844" s="42"/>
      <c r="X1844" s="42"/>
      <c r="Y1844" s="42"/>
      <c r="Z1844" s="36"/>
      <c r="AA1844" s="35"/>
      <c r="AB1844" s="48"/>
      <c r="AC1844" s="43"/>
      <c r="AD1844" s="44"/>
      <c r="AE1844" s="45"/>
      <c r="AF1844" s="36"/>
      <c r="AG1844" s="36"/>
      <c r="AH1844" s="36"/>
      <c r="AI1844" s="49"/>
      <c r="AJ1844" s="42"/>
      <c r="AK1844" s="113"/>
      <c r="AL1844" s="44"/>
      <c r="AM1844" s="46"/>
      <c r="AN1844" s="46"/>
      <c r="AO1844" s="46"/>
      <c r="AP1844" s="46"/>
      <c r="AQ1844" s="46"/>
      <c r="AR1844" s="46"/>
      <c r="BG1844" s="30">
        <f t="shared" si="95"/>
        <v>0</v>
      </c>
      <c r="BH1844" s="30" t="str">
        <f t="shared" si="96"/>
        <v>n/a</v>
      </c>
      <c r="BI1844" s="31" t="b">
        <f t="shared" si="97"/>
        <v>0</v>
      </c>
    </row>
    <row r="1845" spans="1:61" x14ac:dyDescent="0.15">
      <c r="A1845" s="29"/>
      <c r="B1845" s="32"/>
      <c r="C1845" s="33"/>
      <c r="D1845" s="33"/>
      <c r="E1845" s="47"/>
      <c r="F1845" s="41"/>
      <c r="G1845" s="34"/>
      <c r="H1845" s="35"/>
      <c r="I1845" s="35"/>
      <c r="J1845" s="36"/>
      <c r="K1845" s="37"/>
      <c r="L1845" s="37"/>
      <c r="M1845" s="38"/>
      <c r="N1845" s="39"/>
      <c r="O1845" s="40"/>
      <c r="P1845" s="40"/>
      <c r="Q1845" s="34"/>
      <c r="R1845" s="34"/>
      <c r="S1845" s="41"/>
      <c r="T1845" s="36"/>
      <c r="U1845" s="36"/>
      <c r="V1845" s="42"/>
      <c r="W1845" s="42"/>
      <c r="X1845" s="42"/>
      <c r="Y1845" s="42"/>
      <c r="Z1845" s="36"/>
      <c r="AA1845" s="35"/>
      <c r="AB1845" s="48"/>
      <c r="AC1845" s="43"/>
      <c r="AD1845" s="44"/>
      <c r="AE1845" s="45"/>
      <c r="AF1845" s="36"/>
      <c r="AG1845" s="36"/>
      <c r="AH1845" s="36"/>
      <c r="AI1845" s="49"/>
      <c r="AJ1845" s="42"/>
      <c r="AK1845" s="113"/>
      <c r="AL1845" s="44"/>
      <c r="AM1845" s="46"/>
      <c r="AN1845" s="46"/>
      <c r="AO1845" s="46"/>
      <c r="AP1845" s="46"/>
      <c r="AQ1845" s="46"/>
      <c r="AR1845" s="46"/>
      <c r="BG1845" s="30">
        <f t="shared" si="95"/>
        <v>0</v>
      </c>
      <c r="BH1845" s="30" t="str">
        <f t="shared" si="96"/>
        <v>n/a</v>
      </c>
      <c r="BI1845" s="31" t="b">
        <f t="shared" si="97"/>
        <v>0</v>
      </c>
    </row>
    <row r="1846" spans="1:61" x14ac:dyDescent="0.15">
      <c r="A1846" s="29"/>
      <c r="B1846" s="32"/>
      <c r="C1846" s="33"/>
      <c r="D1846" s="33"/>
      <c r="E1846" s="47"/>
      <c r="F1846" s="41"/>
      <c r="G1846" s="34"/>
      <c r="H1846" s="35"/>
      <c r="I1846" s="35"/>
      <c r="J1846" s="36"/>
      <c r="K1846" s="37"/>
      <c r="L1846" s="37"/>
      <c r="M1846" s="38"/>
      <c r="N1846" s="39"/>
      <c r="O1846" s="40"/>
      <c r="P1846" s="40"/>
      <c r="Q1846" s="34"/>
      <c r="R1846" s="34"/>
      <c r="S1846" s="41"/>
      <c r="T1846" s="36"/>
      <c r="U1846" s="36"/>
      <c r="V1846" s="42"/>
      <c r="W1846" s="42"/>
      <c r="X1846" s="42"/>
      <c r="Y1846" s="42"/>
      <c r="Z1846" s="36"/>
      <c r="AA1846" s="35"/>
      <c r="AB1846" s="48"/>
      <c r="AC1846" s="43"/>
      <c r="AD1846" s="44"/>
      <c r="AE1846" s="45"/>
      <c r="AF1846" s="36"/>
      <c r="AG1846" s="36"/>
      <c r="AH1846" s="36"/>
      <c r="AI1846" s="49"/>
      <c r="AJ1846" s="42"/>
      <c r="AK1846" s="113"/>
      <c r="AL1846" s="44"/>
      <c r="AM1846" s="46"/>
      <c r="AN1846" s="46"/>
      <c r="AO1846" s="46"/>
      <c r="AP1846" s="46"/>
      <c r="AQ1846" s="46"/>
      <c r="AR1846" s="46"/>
      <c r="BG1846" s="30">
        <f t="shared" si="95"/>
        <v>0</v>
      </c>
      <c r="BH1846" s="30" t="str">
        <f t="shared" si="96"/>
        <v>n/a</v>
      </c>
      <c r="BI1846" s="31" t="b">
        <f t="shared" si="97"/>
        <v>0</v>
      </c>
    </row>
    <row r="1847" spans="1:61" x14ac:dyDescent="0.15">
      <c r="A1847" s="29"/>
      <c r="B1847" s="32"/>
      <c r="C1847" s="33"/>
      <c r="D1847" s="33"/>
      <c r="E1847" s="47"/>
      <c r="F1847" s="41"/>
      <c r="G1847" s="34"/>
      <c r="H1847" s="35"/>
      <c r="I1847" s="35"/>
      <c r="J1847" s="36"/>
      <c r="K1847" s="37"/>
      <c r="L1847" s="37"/>
      <c r="M1847" s="38"/>
      <c r="N1847" s="39"/>
      <c r="O1847" s="40"/>
      <c r="P1847" s="40"/>
      <c r="Q1847" s="34"/>
      <c r="R1847" s="34"/>
      <c r="S1847" s="41"/>
      <c r="T1847" s="36"/>
      <c r="U1847" s="36"/>
      <c r="V1847" s="42"/>
      <c r="W1847" s="42"/>
      <c r="X1847" s="42"/>
      <c r="Y1847" s="42"/>
      <c r="Z1847" s="36"/>
      <c r="AA1847" s="35"/>
      <c r="AB1847" s="48"/>
      <c r="AC1847" s="43"/>
      <c r="AD1847" s="44"/>
      <c r="AE1847" s="45"/>
      <c r="AF1847" s="36"/>
      <c r="AG1847" s="36"/>
      <c r="AH1847" s="36"/>
      <c r="AI1847" s="49"/>
      <c r="AJ1847" s="42"/>
      <c r="AK1847" s="113"/>
      <c r="AL1847" s="44"/>
      <c r="AM1847" s="46"/>
      <c r="AN1847" s="46"/>
      <c r="AO1847" s="46"/>
      <c r="AP1847" s="46"/>
      <c r="AQ1847" s="46"/>
      <c r="AR1847" s="46"/>
      <c r="BG1847" s="30">
        <f t="shared" si="95"/>
        <v>0</v>
      </c>
      <c r="BH1847" s="30" t="str">
        <f t="shared" si="96"/>
        <v>n/a</v>
      </c>
      <c r="BI1847" s="31" t="b">
        <f t="shared" si="97"/>
        <v>0</v>
      </c>
    </row>
    <row r="1848" spans="1:61" x14ac:dyDescent="0.15">
      <c r="A1848" s="29"/>
      <c r="B1848" s="32"/>
      <c r="C1848" s="33"/>
      <c r="D1848" s="33"/>
      <c r="E1848" s="47"/>
      <c r="F1848" s="41"/>
      <c r="G1848" s="34"/>
      <c r="H1848" s="35"/>
      <c r="I1848" s="35"/>
      <c r="J1848" s="36"/>
      <c r="K1848" s="37"/>
      <c r="L1848" s="37"/>
      <c r="M1848" s="38"/>
      <c r="N1848" s="39"/>
      <c r="O1848" s="40"/>
      <c r="P1848" s="40"/>
      <c r="Q1848" s="34"/>
      <c r="R1848" s="34"/>
      <c r="S1848" s="41"/>
      <c r="T1848" s="36"/>
      <c r="U1848" s="36"/>
      <c r="V1848" s="42"/>
      <c r="W1848" s="42"/>
      <c r="X1848" s="42"/>
      <c r="Y1848" s="42"/>
      <c r="Z1848" s="36"/>
      <c r="AA1848" s="35"/>
      <c r="AB1848" s="48"/>
      <c r="AC1848" s="43"/>
      <c r="AD1848" s="44"/>
      <c r="AE1848" s="45"/>
      <c r="AF1848" s="36"/>
      <c r="AG1848" s="36"/>
      <c r="AH1848" s="36"/>
      <c r="AI1848" s="49"/>
      <c r="AJ1848" s="42"/>
      <c r="AK1848" s="113"/>
      <c r="AL1848" s="44"/>
      <c r="AM1848" s="46"/>
      <c r="AN1848" s="46"/>
      <c r="AO1848" s="46"/>
      <c r="AP1848" s="46"/>
      <c r="AQ1848" s="46"/>
      <c r="AR1848" s="46"/>
      <c r="BG1848" s="30">
        <f t="shared" si="95"/>
        <v>0</v>
      </c>
      <c r="BH1848" s="30" t="str">
        <f t="shared" si="96"/>
        <v>n/a</v>
      </c>
      <c r="BI1848" s="31" t="b">
        <f t="shared" si="97"/>
        <v>0</v>
      </c>
    </row>
    <row r="1849" spans="1:61" x14ac:dyDescent="0.15">
      <c r="A1849" s="29"/>
      <c r="B1849" s="32"/>
      <c r="C1849" s="33"/>
      <c r="D1849" s="33"/>
      <c r="E1849" s="47"/>
      <c r="F1849" s="41"/>
      <c r="G1849" s="34"/>
      <c r="H1849" s="35"/>
      <c r="I1849" s="35"/>
      <c r="J1849" s="36"/>
      <c r="K1849" s="37"/>
      <c r="L1849" s="37"/>
      <c r="M1849" s="38"/>
      <c r="N1849" s="39"/>
      <c r="O1849" s="40"/>
      <c r="P1849" s="40"/>
      <c r="Q1849" s="34"/>
      <c r="R1849" s="34"/>
      <c r="S1849" s="41"/>
      <c r="T1849" s="36"/>
      <c r="U1849" s="36"/>
      <c r="V1849" s="42"/>
      <c r="W1849" s="42"/>
      <c r="X1849" s="42"/>
      <c r="Y1849" s="42"/>
      <c r="Z1849" s="36"/>
      <c r="AA1849" s="35"/>
      <c r="AB1849" s="48"/>
      <c r="AC1849" s="43"/>
      <c r="AD1849" s="44"/>
      <c r="AE1849" s="45"/>
      <c r="AF1849" s="36"/>
      <c r="AG1849" s="36"/>
      <c r="AH1849" s="36"/>
      <c r="AI1849" s="49"/>
      <c r="AJ1849" s="42"/>
      <c r="AK1849" s="113"/>
      <c r="AL1849" s="44"/>
      <c r="AM1849" s="46"/>
      <c r="AN1849" s="46"/>
      <c r="AO1849" s="46"/>
      <c r="AP1849" s="46"/>
      <c r="AQ1849" s="46"/>
      <c r="AR1849" s="46"/>
      <c r="BG1849" s="30">
        <f t="shared" si="95"/>
        <v>0</v>
      </c>
      <c r="BH1849" s="30" t="str">
        <f t="shared" si="96"/>
        <v>n/a</v>
      </c>
      <c r="BI1849" s="31" t="b">
        <f t="shared" si="97"/>
        <v>0</v>
      </c>
    </row>
    <row r="1850" spans="1:61" x14ac:dyDescent="0.15">
      <c r="A1850" s="29"/>
      <c r="B1850" s="32"/>
      <c r="C1850" s="33"/>
      <c r="D1850" s="33"/>
      <c r="E1850" s="47"/>
      <c r="F1850" s="41"/>
      <c r="G1850" s="34"/>
      <c r="H1850" s="35"/>
      <c r="I1850" s="35"/>
      <c r="J1850" s="36"/>
      <c r="K1850" s="37"/>
      <c r="L1850" s="37"/>
      <c r="M1850" s="38"/>
      <c r="N1850" s="39"/>
      <c r="O1850" s="40"/>
      <c r="P1850" s="40"/>
      <c r="Q1850" s="34"/>
      <c r="R1850" s="34"/>
      <c r="S1850" s="41"/>
      <c r="T1850" s="36"/>
      <c r="U1850" s="36"/>
      <c r="V1850" s="42"/>
      <c r="W1850" s="42"/>
      <c r="X1850" s="42"/>
      <c r="Y1850" s="42"/>
      <c r="Z1850" s="36"/>
      <c r="AA1850" s="35"/>
      <c r="AB1850" s="48"/>
      <c r="AC1850" s="43"/>
      <c r="AD1850" s="44"/>
      <c r="AE1850" s="45"/>
      <c r="AF1850" s="36"/>
      <c r="AG1850" s="36"/>
      <c r="AH1850" s="36"/>
      <c r="AI1850" s="49"/>
      <c r="AJ1850" s="42"/>
      <c r="AK1850" s="113"/>
      <c r="AL1850" s="44"/>
      <c r="AM1850" s="46"/>
      <c r="AN1850" s="46"/>
      <c r="AO1850" s="46"/>
      <c r="AP1850" s="46"/>
      <c r="AQ1850" s="46"/>
      <c r="AR1850" s="46"/>
      <c r="BG1850" s="30">
        <f t="shared" si="95"/>
        <v>0</v>
      </c>
      <c r="BH1850" s="30" t="str">
        <f t="shared" si="96"/>
        <v>n/a</v>
      </c>
      <c r="BI1850" s="31" t="b">
        <f t="shared" si="97"/>
        <v>0</v>
      </c>
    </row>
    <row r="1851" spans="1:61" x14ac:dyDescent="0.15">
      <c r="A1851" s="29"/>
      <c r="B1851" s="32"/>
      <c r="C1851" s="33"/>
      <c r="D1851" s="33"/>
      <c r="E1851" s="47"/>
      <c r="F1851" s="41"/>
      <c r="G1851" s="34"/>
      <c r="H1851" s="35"/>
      <c r="I1851" s="35"/>
      <c r="J1851" s="36"/>
      <c r="K1851" s="37"/>
      <c r="L1851" s="37"/>
      <c r="M1851" s="38"/>
      <c r="N1851" s="39"/>
      <c r="O1851" s="40"/>
      <c r="P1851" s="40"/>
      <c r="Q1851" s="34"/>
      <c r="R1851" s="34"/>
      <c r="S1851" s="41"/>
      <c r="T1851" s="36"/>
      <c r="U1851" s="36"/>
      <c r="V1851" s="42"/>
      <c r="W1851" s="42"/>
      <c r="X1851" s="42"/>
      <c r="Y1851" s="42"/>
      <c r="Z1851" s="36"/>
      <c r="AA1851" s="35"/>
      <c r="AB1851" s="48"/>
      <c r="AC1851" s="43"/>
      <c r="AD1851" s="44"/>
      <c r="AE1851" s="45"/>
      <c r="AF1851" s="36"/>
      <c r="AG1851" s="36"/>
      <c r="AH1851" s="36"/>
      <c r="AI1851" s="49"/>
      <c r="AJ1851" s="42"/>
      <c r="AK1851" s="113"/>
      <c r="AL1851" s="44"/>
      <c r="AM1851" s="46"/>
      <c r="AN1851" s="46"/>
      <c r="AO1851" s="46"/>
      <c r="AP1851" s="46"/>
      <c r="AQ1851" s="46"/>
      <c r="AR1851" s="46"/>
      <c r="BG1851" s="30">
        <f t="shared" si="95"/>
        <v>0</v>
      </c>
      <c r="BH1851" s="30" t="str">
        <f t="shared" si="96"/>
        <v>n/a</v>
      </c>
      <c r="BI1851" s="31" t="b">
        <f t="shared" si="97"/>
        <v>0</v>
      </c>
    </row>
    <row r="1852" spans="1:61" x14ac:dyDescent="0.15">
      <c r="A1852" s="29"/>
      <c r="B1852" s="32"/>
      <c r="C1852" s="33"/>
      <c r="D1852" s="33"/>
      <c r="E1852" s="47"/>
      <c r="F1852" s="41"/>
      <c r="G1852" s="34"/>
      <c r="H1852" s="35"/>
      <c r="I1852" s="35"/>
      <c r="J1852" s="36"/>
      <c r="K1852" s="37"/>
      <c r="L1852" s="37"/>
      <c r="M1852" s="38"/>
      <c r="N1852" s="39"/>
      <c r="O1852" s="40"/>
      <c r="P1852" s="40"/>
      <c r="Q1852" s="34"/>
      <c r="R1852" s="34"/>
      <c r="S1852" s="41"/>
      <c r="T1852" s="36"/>
      <c r="U1852" s="36"/>
      <c r="V1852" s="42"/>
      <c r="W1852" s="42"/>
      <c r="X1852" s="42"/>
      <c r="Y1852" s="42"/>
      <c r="Z1852" s="36"/>
      <c r="AA1852" s="35"/>
      <c r="AB1852" s="48"/>
      <c r="AC1852" s="43"/>
      <c r="AD1852" s="44"/>
      <c r="AE1852" s="45"/>
      <c r="AF1852" s="36"/>
      <c r="AG1852" s="36"/>
      <c r="AH1852" s="36"/>
      <c r="AI1852" s="49"/>
      <c r="AJ1852" s="42"/>
      <c r="AK1852" s="113"/>
      <c r="AL1852" s="44"/>
      <c r="AM1852" s="46"/>
      <c r="AN1852" s="46"/>
      <c r="AO1852" s="46"/>
      <c r="AP1852" s="46"/>
      <c r="AQ1852" s="46"/>
      <c r="AR1852" s="46"/>
      <c r="BG1852" s="30">
        <f t="shared" si="95"/>
        <v>0</v>
      </c>
      <c r="BH1852" s="30" t="str">
        <f t="shared" si="96"/>
        <v>n/a</v>
      </c>
      <c r="BI1852" s="31" t="b">
        <f t="shared" si="97"/>
        <v>0</v>
      </c>
    </row>
    <row r="1853" spans="1:61" x14ac:dyDescent="0.15">
      <c r="A1853" s="29"/>
      <c r="B1853" s="32"/>
      <c r="C1853" s="33"/>
      <c r="D1853" s="33"/>
      <c r="E1853" s="47"/>
      <c r="F1853" s="41"/>
      <c r="G1853" s="34"/>
      <c r="H1853" s="35"/>
      <c r="I1853" s="35"/>
      <c r="J1853" s="36"/>
      <c r="K1853" s="37"/>
      <c r="L1853" s="37"/>
      <c r="M1853" s="38"/>
      <c r="N1853" s="39"/>
      <c r="O1853" s="40"/>
      <c r="P1853" s="40"/>
      <c r="Q1853" s="34"/>
      <c r="R1853" s="34"/>
      <c r="S1853" s="41"/>
      <c r="T1853" s="36"/>
      <c r="U1853" s="36"/>
      <c r="V1853" s="42"/>
      <c r="W1853" s="42"/>
      <c r="X1853" s="42"/>
      <c r="Y1853" s="42"/>
      <c r="Z1853" s="36"/>
      <c r="AA1853" s="35"/>
      <c r="AB1853" s="48"/>
      <c r="AC1853" s="43"/>
      <c r="AD1853" s="44"/>
      <c r="AE1853" s="45"/>
      <c r="AF1853" s="36"/>
      <c r="AG1853" s="36"/>
      <c r="AH1853" s="36"/>
      <c r="AI1853" s="49"/>
      <c r="AJ1853" s="42"/>
      <c r="AK1853" s="113"/>
      <c r="AL1853" s="44"/>
      <c r="AM1853" s="46"/>
      <c r="AN1853" s="46"/>
      <c r="AO1853" s="46"/>
      <c r="AP1853" s="46"/>
      <c r="AQ1853" s="46"/>
      <c r="AR1853" s="46"/>
      <c r="BG1853" s="30">
        <f t="shared" si="95"/>
        <v>0</v>
      </c>
      <c r="BH1853" s="30" t="str">
        <f t="shared" si="96"/>
        <v>n/a</v>
      </c>
      <c r="BI1853" s="31" t="b">
        <f t="shared" si="97"/>
        <v>0</v>
      </c>
    </row>
    <row r="1854" spans="1:61" x14ac:dyDescent="0.15">
      <c r="A1854" s="29"/>
      <c r="B1854" s="32"/>
      <c r="C1854" s="33"/>
      <c r="D1854" s="33"/>
      <c r="E1854" s="47"/>
      <c r="F1854" s="41"/>
      <c r="G1854" s="34"/>
      <c r="H1854" s="35"/>
      <c r="I1854" s="35"/>
      <c r="J1854" s="36"/>
      <c r="K1854" s="37"/>
      <c r="L1854" s="37"/>
      <c r="M1854" s="38"/>
      <c r="N1854" s="39"/>
      <c r="O1854" s="40"/>
      <c r="P1854" s="40"/>
      <c r="Q1854" s="34"/>
      <c r="R1854" s="34"/>
      <c r="S1854" s="41"/>
      <c r="T1854" s="36"/>
      <c r="U1854" s="36"/>
      <c r="V1854" s="42"/>
      <c r="W1854" s="42"/>
      <c r="X1854" s="42"/>
      <c r="Y1854" s="42"/>
      <c r="Z1854" s="36"/>
      <c r="AA1854" s="35"/>
      <c r="AB1854" s="48"/>
      <c r="AC1854" s="43"/>
      <c r="AD1854" s="44"/>
      <c r="AE1854" s="45"/>
      <c r="AF1854" s="36"/>
      <c r="AG1854" s="36"/>
      <c r="AH1854" s="36"/>
      <c r="AI1854" s="49"/>
      <c r="AJ1854" s="42"/>
      <c r="AK1854" s="113"/>
      <c r="AL1854" s="44"/>
      <c r="AM1854" s="46"/>
      <c r="AN1854" s="46"/>
      <c r="AO1854" s="46"/>
      <c r="AP1854" s="46"/>
      <c r="AQ1854" s="46"/>
      <c r="AR1854" s="46"/>
      <c r="BG1854" s="30">
        <f t="shared" si="95"/>
        <v>0</v>
      </c>
      <c r="BH1854" s="30" t="str">
        <f t="shared" si="96"/>
        <v>n/a</v>
      </c>
      <c r="BI1854" s="31" t="b">
        <f t="shared" si="97"/>
        <v>0</v>
      </c>
    </row>
    <row r="1855" spans="1:61" x14ac:dyDescent="0.15">
      <c r="A1855" s="29"/>
      <c r="B1855" s="32"/>
      <c r="C1855" s="33"/>
      <c r="D1855" s="33"/>
      <c r="E1855" s="47"/>
      <c r="F1855" s="41"/>
      <c r="G1855" s="34"/>
      <c r="H1855" s="35"/>
      <c r="I1855" s="35"/>
      <c r="J1855" s="36"/>
      <c r="K1855" s="37"/>
      <c r="L1855" s="37"/>
      <c r="M1855" s="38"/>
      <c r="N1855" s="39"/>
      <c r="O1855" s="40"/>
      <c r="P1855" s="40"/>
      <c r="Q1855" s="34"/>
      <c r="R1855" s="34"/>
      <c r="S1855" s="41"/>
      <c r="T1855" s="36"/>
      <c r="U1855" s="36"/>
      <c r="V1855" s="42"/>
      <c r="W1855" s="42"/>
      <c r="X1855" s="42"/>
      <c r="Y1855" s="42"/>
      <c r="Z1855" s="36"/>
      <c r="AA1855" s="35"/>
      <c r="AB1855" s="48"/>
      <c r="AC1855" s="43"/>
      <c r="AD1855" s="44"/>
      <c r="AE1855" s="45"/>
      <c r="AF1855" s="36"/>
      <c r="AG1855" s="36"/>
      <c r="AH1855" s="36"/>
      <c r="AI1855" s="49"/>
      <c r="AJ1855" s="42"/>
      <c r="AK1855" s="113"/>
      <c r="AL1855" s="44"/>
      <c r="AM1855" s="46"/>
      <c r="AN1855" s="46"/>
      <c r="AO1855" s="46"/>
      <c r="AP1855" s="46"/>
      <c r="AQ1855" s="46"/>
      <c r="AR1855" s="46"/>
      <c r="BG1855" s="30">
        <f t="shared" si="95"/>
        <v>0</v>
      </c>
      <c r="BH1855" s="30" t="str">
        <f t="shared" si="96"/>
        <v>n/a</v>
      </c>
      <c r="BI1855" s="31" t="b">
        <f t="shared" si="97"/>
        <v>0</v>
      </c>
    </row>
    <row r="1856" spans="1:61" x14ac:dyDescent="0.15">
      <c r="A1856" s="29"/>
      <c r="B1856" s="32"/>
      <c r="C1856" s="33"/>
      <c r="D1856" s="33"/>
      <c r="E1856" s="47"/>
      <c r="F1856" s="41"/>
      <c r="G1856" s="34"/>
      <c r="H1856" s="35"/>
      <c r="I1856" s="35"/>
      <c r="J1856" s="36"/>
      <c r="K1856" s="37"/>
      <c r="L1856" s="37"/>
      <c r="M1856" s="38"/>
      <c r="N1856" s="39"/>
      <c r="O1856" s="40"/>
      <c r="P1856" s="40"/>
      <c r="Q1856" s="34"/>
      <c r="R1856" s="34"/>
      <c r="S1856" s="41"/>
      <c r="T1856" s="36"/>
      <c r="U1856" s="36"/>
      <c r="V1856" s="42"/>
      <c r="W1856" s="42"/>
      <c r="X1856" s="42"/>
      <c r="Y1856" s="42"/>
      <c r="Z1856" s="36"/>
      <c r="AA1856" s="35"/>
      <c r="AB1856" s="48"/>
      <c r="AC1856" s="43"/>
      <c r="AD1856" s="44"/>
      <c r="AE1856" s="45"/>
      <c r="AF1856" s="36"/>
      <c r="AG1856" s="36"/>
      <c r="AH1856" s="36"/>
      <c r="AI1856" s="49"/>
      <c r="AJ1856" s="42"/>
      <c r="AK1856" s="113"/>
      <c r="AL1856" s="44"/>
      <c r="AM1856" s="46"/>
      <c r="AN1856" s="46"/>
      <c r="AO1856" s="46"/>
      <c r="AP1856" s="46"/>
      <c r="AQ1856" s="46"/>
      <c r="AR1856" s="46"/>
      <c r="BG1856" s="30">
        <f t="shared" si="95"/>
        <v>0</v>
      </c>
      <c r="BH1856" s="30" t="str">
        <f t="shared" si="96"/>
        <v>n/a</v>
      </c>
      <c r="BI1856" s="31" t="b">
        <f t="shared" si="97"/>
        <v>0</v>
      </c>
    </row>
    <row r="1857" spans="1:61" x14ac:dyDescent="0.15">
      <c r="A1857" s="29"/>
      <c r="B1857" s="32"/>
      <c r="C1857" s="33"/>
      <c r="D1857" s="33"/>
      <c r="E1857" s="47"/>
      <c r="F1857" s="41"/>
      <c r="G1857" s="34"/>
      <c r="H1857" s="35"/>
      <c r="I1857" s="35"/>
      <c r="J1857" s="36"/>
      <c r="K1857" s="37"/>
      <c r="L1857" s="37"/>
      <c r="M1857" s="38"/>
      <c r="N1857" s="39"/>
      <c r="O1857" s="40"/>
      <c r="P1857" s="40"/>
      <c r="Q1857" s="34"/>
      <c r="R1857" s="34"/>
      <c r="S1857" s="41"/>
      <c r="T1857" s="36"/>
      <c r="U1857" s="36"/>
      <c r="V1857" s="42"/>
      <c r="W1857" s="42"/>
      <c r="X1857" s="42"/>
      <c r="Y1857" s="42"/>
      <c r="Z1857" s="36"/>
      <c r="AA1857" s="35"/>
      <c r="AB1857" s="48"/>
      <c r="AC1857" s="43"/>
      <c r="AD1857" s="44"/>
      <c r="AE1857" s="45"/>
      <c r="AF1857" s="36"/>
      <c r="AG1857" s="36"/>
      <c r="AH1857" s="36"/>
      <c r="AI1857" s="49"/>
      <c r="AJ1857" s="42"/>
      <c r="AK1857" s="113"/>
      <c r="AL1857" s="44"/>
      <c r="AM1857" s="46"/>
      <c r="AN1857" s="46"/>
      <c r="AO1857" s="46"/>
      <c r="AP1857" s="46"/>
      <c r="AQ1857" s="46"/>
      <c r="AR1857" s="46"/>
      <c r="BG1857" s="30">
        <f t="shared" si="95"/>
        <v>0</v>
      </c>
      <c r="BH1857" s="30" t="str">
        <f t="shared" si="96"/>
        <v>n/a</v>
      </c>
      <c r="BI1857" s="31" t="b">
        <f t="shared" si="97"/>
        <v>0</v>
      </c>
    </row>
    <row r="1858" spans="1:61" x14ac:dyDescent="0.15">
      <c r="A1858" s="29"/>
      <c r="B1858" s="32"/>
      <c r="C1858" s="33"/>
      <c r="D1858" s="33"/>
      <c r="E1858" s="47"/>
      <c r="F1858" s="41"/>
      <c r="G1858" s="34"/>
      <c r="H1858" s="35"/>
      <c r="I1858" s="35"/>
      <c r="J1858" s="36"/>
      <c r="K1858" s="37"/>
      <c r="L1858" s="37"/>
      <c r="M1858" s="38"/>
      <c r="N1858" s="39"/>
      <c r="O1858" s="40"/>
      <c r="P1858" s="40"/>
      <c r="Q1858" s="34"/>
      <c r="R1858" s="34"/>
      <c r="S1858" s="41"/>
      <c r="T1858" s="36"/>
      <c r="U1858" s="36"/>
      <c r="V1858" s="42"/>
      <c r="W1858" s="42"/>
      <c r="X1858" s="42"/>
      <c r="Y1858" s="42"/>
      <c r="Z1858" s="36"/>
      <c r="AA1858" s="35"/>
      <c r="AB1858" s="48"/>
      <c r="AC1858" s="43"/>
      <c r="AD1858" s="44"/>
      <c r="AE1858" s="45"/>
      <c r="AF1858" s="36"/>
      <c r="AG1858" s="36"/>
      <c r="AH1858" s="36"/>
      <c r="AI1858" s="49"/>
      <c r="AJ1858" s="42"/>
      <c r="AK1858" s="113"/>
      <c r="AL1858" s="44"/>
      <c r="AM1858" s="46"/>
      <c r="AN1858" s="46"/>
      <c r="AO1858" s="46"/>
      <c r="AP1858" s="46"/>
      <c r="AQ1858" s="46"/>
      <c r="AR1858" s="46"/>
      <c r="BG1858" s="30">
        <f t="shared" si="95"/>
        <v>0</v>
      </c>
      <c r="BH1858" s="30" t="str">
        <f t="shared" si="96"/>
        <v>n/a</v>
      </c>
      <c r="BI1858" s="31" t="b">
        <f t="shared" si="97"/>
        <v>0</v>
      </c>
    </row>
    <row r="1859" spans="1:61" x14ac:dyDescent="0.15">
      <c r="A1859" s="29"/>
      <c r="B1859" s="32"/>
      <c r="C1859" s="33"/>
      <c r="D1859" s="33"/>
      <c r="E1859" s="47"/>
      <c r="F1859" s="41"/>
      <c r="G1859" s="34"/>
      <c r="H1859" s="35"/>
      <c r="I1859" s="35"/>
      <c r="J1859" s="36"/>
      <c r="K1859" s="37"/>
      <c r="L1859" s="37"/>
      <c r="M1859" s="38"/>
      <c r="N1859" s="39"/>
      <c r="O1859" s="40"/>
      <c r="P1859" s="40"/>
      <c r="Q1859" s="34"/>
      <c r="R1859" s="34"/>
      <c r="S1859" s="41"/>
      <c r="T1859" s="36"/>
      <c r="U1859" s="36"/>
      <c r="V1859" s="42"/>
      <c r="W1859" s="42"/>
      <c r="X1859" s="42"/>
      <c r="Y1859" s="42"/>
      <c r="Z1859" s="36"/>
      <c r="AA1859" s="35"/>
      <c r="AB1859" s="48"/>
      <c r="AC1859" s="43"/>
      <c r="AD1859" s="44"/>
      <c r="AE1859" s="45"/>
      <c r="AF1859" s="36"/>
      <c r="AG1859" s="36"/>
      <c r="AH1859" s="36"/>
      <c r="AI1859" s="49"/>
      <c r="AJ1859" s="42"/>
      <c r="AK1859" s="113"/>
      <c r="AL1859" s="44"/>
      <c r="AM1859" s="46"/>
      <c r="AN1859" s="46"/>
      <c r="AO1859" s="46"/>
      <c r="AP1859" s="46"/>
      <c r="AQ1859" s="46"/>
      <c r="AR1859" s="46"/>
      <c r="BG1859" s="30">
        <f t="shared" si="95"/>
        <v>0</v>
      </c>
      <c r="BH1859" s="30" t="str">
        <f t="shared" si="96"/>
        <v>n/a</v>
      </c>
      <c r="BI1859" s="31" t="b">
        <f t="shared" si="97"/>
        <v>0</v>
      </c>
    </row>
    <row r="1860" spans="1:61" x14ac:dyDescent="0.15">
      <c r="A1860" s="29"/>
      <c r="B1860" s="32"/>
      <c r="C1860" s="33"/>
      <c r="D1860" s="33"/>
      <c r="E1860" s="47"/>
      <c r="F1860" s="41"/>
      <c r="G1860" s="34"/>
      <c r="H1860" s="35"/>
      <c r="I1860" s="35"/>
      <c r="J1860" s="36"/>
      <c r="K1860" s="37"/>
      <c r="L1860" s="37"/>
      <c r="M1860" s="38"/>
      <c r="N1860" s="39"/>
      <c r="O1860" s="40"/>
      <c r="P1860" s="40"/>
      <c r="Q1860" s="34"/>
      <c r="R1860" s="34"/>
      <c r="S1860" s="41"/>
      <c r="T1860" s="36"/>
      <c r="U1860" s="36"/>
      <c r="V1860" s="42"/>
      <c r="W1860" s="42"/>
      <c r="X1860" s="42"/>
      <c r="Y1860" s="42"/>
      <c r="Z1860" s="36"/>
      <c r="AA1860" s="35"/>
      <c r="AB1860" s="48"/>
      <c r="AC1860" s="43"/>
      <c r="AD1860" s="44"/>
      <c r="AE1860" s="45"/>
      <c r="AF1860" s="36"/>
      <c r="AG1860" s="36"/>
      <c r="AH1860" s="36"/>
      <c r="AI1860" s="49"/>
      <c r="AJ1860" s="42"/>
      <c r="AK1860" s="113"/>
      <c r="AL1860" s="44"/>
      <c r="AM1860" s="46"/>
      <c r="AN1860" s="46"/>
      <c r="AO1860" s="46"/>
      <c r="AP1860" s="46"/>
      <c r="AQ1860" s="46"/>
      <c r="AR1860" s="46"/>
      <c r="BG1860" s="30">
        <f t="shared" si="95"/>
        <v>0</v>
      </c>
      <c r="BH1860" s="30" t="str">
        <f t="shared" si="96"/>
        <v>n/a</v>
      </c>
      <c r="BI1860" s="31" t="b">
        <f t="shared" si="97"/>
        <v>0</v>
      </c>
    </row>
    <row r="1861" spans="1:61" x14ac:dyDescent="0.15">
      <c r="A1861" s="29"/>
      <c r="B1861" s="32"/>
      <c r="C1861" s="33"/>
      <c r="D1861" s="33"/>
      <c r="E1861" s="47"/>
      <c r="F1861" s="41"/>
      <c r="G1861" s="34"/>
      <c r="H1861" s="35"/>
      <c r="I1861" s="35"/>
      <c r="J1861" s="36"/>
      <c r="K1861" s="37"/>
      <c r="L1861" s="37"/>
      <c r="M1861" s="38"/>
      <c r="N1861" s="39"/>
      <c r="O1861" s="40"/>
      <c r="P1861" s="40"/>
      <c r="Q1861" s="34"/>
      <c r="R1861" s="34"/>
      <c r="S1861" s="41"/>
      <c r="T1861" s="36"/>
      <c r="U1861" s="36"/>
      <c r="V1861" s="42"/>
      <c r="W1861" s="42"/>
      <c r="X1861" s="42"/>
      <c r="Y1861" s="42"/>
      <c r="Z1861" s="36"/>
      <c r="AA1861" s="35"/>
      <c r="AB1861" s="48"/>
      <c r="AC1861" s="43"/>
      <c r="AD1861" s="44"/>
      <c r="AE1861" s="45"/>
      <c r="AF1861" s="36"/>
      <c r="AG1861" s="36"/>
      <c r="AH1861" s="36"/>
      <c r="AI1861" s="49"/>
      <c r="AJ1861" s="42"/>
      <c r="AK1861" s="113"/>
      <c r="AL1861" s="44"/>
      <c r="AM1861" s="46"/>
      <c r="AN1861" s="46"/>
      <c r="AO1861" s="46"/>
      <c r="AP1861" s="46"/>
      <c r="AQ1861" s="46"/>
      <c r="AR1861" s="46"/>
      <c r="BG1861" s="30">
        <f t="shared" si="95"/>
        <v>0</v>
      </c>
      <c r="BH1861" s="30" t="str">
        <f t="shared" si="96"/>
        <v>n/a</v>
      </c>
      <c r="BI1861" s="31" t="b">
        <f t="shared" si="97"/>
        <v>0</v>
      </c>
    </row>
    <row r="1862" spans="1:61" x14ac:dyDescent="0.15">
      <c r="A1862" s="29"/>
      <c r="B1862" s="32"/>
      <c r="C1862" s="33"/>
      <c r="D1862" s="33"/>
      <c r="E1862" s="47"/>
      <c r="F1862" s="41"/>
      <c r="G1862" s="34"/>
      <c r="H1862" s="35"/>
      <c r="I1862" s="35"/>
      <c r="J1862" s="36"/>
      <c r="K1862" s="37"/>
      <c r="L1862" s="37"/>
      <c r="M1862" s="38"/>
      <c r="N1862" s="39"/>
      <c r="O1862" s="40"/>
      <c r="P1862" s="40"/>
      <c r="Q1862" s="34"/>
      <c r="R1862" s="34"/>
      <c r="S1862" s="41"/>
      <c r="T1862" s="36"/>
      <c r="U1862" s="36"/>
      <c r="V1862" s="42"/>
      <c r="W1862" s="42"/>
      <c r="X1862" s="42"/>
      <c r="Y1862" s="42"/>
      <c r="Z1862" s="36"/>
      <c r="AA1862" s="35"/>
      <c r="AB1862" s="48"/>
      <c r="AC1862" s="43"/>
      <c r="AD1862" s="44"/>
      <c r="AE1862" s="45"/>
      <c r="AF1862" s="36"/>
      <c r="AG1862" s="36"/>
      <c r="AH1862" s="36"/>
      <c r="AI1862" s="49"/>
      <c r="AJ1862" s="42"/>
      <c r="AK1862" s="113"/>
      <c r="AL1862" s="44"/>
      <c r="AM1862" s="46"/>
      <c r="AN1862" s="46"/>
      <c r="AO1862" s="46"/>
      <c r="AP1862" s="46"/>
      <c r="AQ1862" s="46"/>
      <c r="AR1862" s="46"/>
      <c r="BG1862" s="30">
        <f t="shared" si="95"/>
        <v>0</v>
      </c>
      <c r="BH1862" s="30" t="str">
        <f t="shared" si="96"/>
        <v>n/a</v>
      </c>
      <c r="BI1862" s="31" t="b">
        <f t="shared" si="97"/>
        <v>0</v>
      </c>
    </row>
    <row r="1863" spans="1:61" x14ac:dyDescent="0.15">
      <c r="A1863" s="29"/>
      <c r="B1863" s="32"/>
      <c r="C1863" s="33"/>
      <c r="D1863" s="33"/>
      <c r="E1863" s="47"/>
      <c r="F1863" s="41"/>
      <c r="G1863" s="34"/>
      <c r="H1863" s="35"/>
      <c r="I1863" s="35"/>
      <c r="J1863" s="36"/>
      <c r="K1863" s="37"/>
      <c r="L1863" s="37"/>
      <c r="M1863" s="38"/>
      <c r="N1863" s="39"/>
      <c r="O1863" s="40"/>
      <c r="P1863" s="40"/>
      <c r="Q1863" s="34"/>
      <c r="R1863" s="34"/>
      <c r="S1863" s="41"/>
      <c r="T1863" s="36"/>
      <c r="U1863" s="36"/>
      <c r="V1863" s="42"/>
      <c r="W1863" s="42"/>
      <c r="X1863" s="42"/>
      <c r="Y1863" s="42"/>
      <c r="Z1863" s="36"/>
      <c r="AA1863" s="35"/>
      <c r="AB1863" s="48"/>
      <c r="AC1863" s="43"/>
      <c r="AD1863" s="44"/>
      <c r="AE1863" s="45"/>
      <c r="AF1863" s="36"/>
      <c r="AG1863" s="36"/>
      <c r="AH1863" s="36"/>
      <c r="AI1863" s="49"/>
      <c r="AJ1863" s="42"/>
      <c r="AK1863" s="113"/>
      <c r="AL1863" s="44"/>
      <c r="AM1863" s="46"/>
      <c r="AN1863" s="46"/>
      <c r="AO1863" s="46"/>
      <c r="AP1863" s="46"/>
      <c r="AQ1863" s="46"/>
      <c r="AR1863" s="46"/>
      <c r="BG1863" s="30">
        <f t="shared" si="95"/>
        <v>0</v>
      </c>
      <c r="BH1863" s="30" t="str">
        <f t="shared" si="96"/>
        <v>n/a</v>
      </c>
      <c r="BI1863" s="31" t="b">
        <f t="shared" si="97"/>
        <v>0</v>
      </c>
    </row>
    <row r="1864" spans="1:61" x14ac:dyDescent="0.15">
      <c r="A1864" s="29"/>
      <c r="B1864" s="32"/>
      <c r="C1864" s="33"/>
      <c r="D1864" s="33"/>
      <c r="E1864" s="47"/>
      <c r="F1864" s="41"/>
      <c r="G1864" s="34"/>
      <c r="H1864" s="35"/>
      <c r="I1864" s="35"/>
      <c r="J1864" s="36"/>
      <c r="K1864" s="37"/>
      <c r="L1864" s="37"/>
      <c r="M1864" s="38"/>
      <c r="N1864" s="39"/>
      <c r="O1864" s="40"/>
      <c r="P1864" s="40"/>
      <c r="Q1864" s="34"/>
      <c r="R1864" s="34"/>
      <c r="S1864" s="41"/>
      <c r="T1864" s="36"/>
      <c r="U1864" s="36"/>
      <c r="V1864" s="42"/>
      <c r="W1864" s="42"/>
      <c r="X1864" s="42"/>
      <c r="Y1864" s="42"/>
      <c r="Z1864" s="36"/>
      <c r="AA1864" s="35"/>
      <c r="AB1864" s="48"/>
      <c r="AC1864" s="43"/>
      <c r="AD1864" s="44"/>
      <c r="AE1864" s="45"/>
      <c r="AF1864" s="36"/>
      <c r="AG1864" s="36"/>
      <c r="AH1864" s="36"/>
      <c r="AI1864" s="49"/>
      <c r="AJ1864" s="42"/>
      <c r="AK1864" s="113"/>
      <c r="AL1864" s="44"/>
      <c r="AM1864" s="46"/>
      <c r="AN1864" s="46"/>
      <c r="AO1864" s="46"/>
      <c r="AP1864" s="46"/>
      <c r="AQ1864" s="46"/>
      <c r="AR1864" s="46"/>
      <c r="BG1864" s="30">
        <f t="shared" si="95"/>
        <v>0</v>
      </c>
      <c r="BH1864" s="30" t="str">
        <f t="shared" si="96"/>
        <v>n/a</v>
      </c>
      <c r="BI1864" s="31" t="b">
        <f t="shared" si="97"/>
        <v>0</v>
      </c>
    </row>
    <row r="1865" spans="1:61" x14ac:dyDescent="0.15">
      <c r="A1865" s="29"/>
      <c r="B1865" s="32"/>
      <c r="C1865" s="33"/>
      <c r="D1865" s="33"/>
      <c r="E1865" s="47"/>
      <c r="F1865" s="41"/>
      <c r="G1865" s="34"/>
      <c r="H1865" s="35"/>
      <c r="I1865" s="35"/>
      <c r="J1865" s="36"/>
      <c r="K1865" s="37"/>
      <c r="L1865" s="37"/>
      <c r="M1865" s="38"/>
      <c r="N1865" s="39"/>
      <c r="O1865" s="40"/>
      <c r="P1865" s="40"/>
      <c r="Q1865" s="34"/>
      <c r="R1865" s="34"/>
      <c r="S1865" s="41"/>
      <c r="T1865" s="36"/>
      <c r="U1865" s="36"/>
      <c r="V1865" s="42"/>
      <c r="W1865" s="42"/>
      <c r="X1865" s="42"/>
      <c r="Y1865" s="42"/>
      <c r="Z1865" s="36"/>
      <c r="AA1865" s="35"/>
      <c r="AB1865" s="48"/>
      <c r="AC1865" s="43"/>
      <c r="AD1865" s="44"/>
      <c r="AE1865" s="45"/>
      <c r="AF1865" s="36"/>
      <c r="AG1865" s="36"/>
      <c r="AH1865" s="36"/>
      <c r="AI1865" s="49"/>
      <c r="AJ1865" s="42"/>
      <c r="AK1865" s="113"/>
      <c r="AL1865" s="44"/>
      <c r="AM1865" s="46"/>
      <c r="AN1865" s="46"/>
      <c r="AO1865" s="46"/>
      <c r="AP1865" s="46"/>
      <c r="AQ1865" s="46"/>
      <c r="AR1865" s="46"/>
      <c r="BG1865" s="30">
        <f t="shared" si="95"/>
        <v>0</v>
      </c>
      <c r="BH1865" s="30" t="str">
        <f t="shared" si="96"/>
        <v>n/a</v>
      </c>
      <c r="BI1865" s="31" t="b">
        <f t="shared" si="97"/>
        <v>0</v>
      </c>
    </row>
    <row r="1866" spans="1:61" x14ac:dyDescent="0.15">
      <c r="A1866" s="29"/>
      <c r="B1866" s="32"/>
      <c r="C1866" s="33"/>
      <c r="D1866" s="33"/>
      <c r="E1866" s="47"/>
      <c r="F1866" s="41"/>
      <c r="G1866" s="34"/>
      <c r="H1866" s="35"/>
      <c r="I1866" s="35"/>
      <c r="J1866" s="36"/>
      <c r="K1866" s="37"/>
      <c r="L1866" s="37"/>
      <c r="M1866" s="38"/>
      <c r="N1866" s="39"/>
      <c r="O1866" s="40"/>
      <c r="P1866" s="40"/>
      <c r="Q1866" s="34"/>
      <c r="R1866" s="34"/>
      <c r="S1866" s="41"/>
      <c r="T1866" s="36"/>
      <c r="U1866" s="36"/>
      <c r="V1866" s="42"/>
      <c r="W1866" s="42"/>
      <c r="X1866" s="42"/>
      <c r="Y1866" s="42"/>
      <c r="Z1866" s="36"/>
      <c r="AA1866" s="35"/>
      <c r="AB1866" s="48"/>
      <c r="AC1866" s="43"/>
      <c r="AD1866" s="44"/>
      <c r="AE1866" s="45"/>
      <c r="AF1866" s="36"/>
      <c r="AG1866" s="36"/>
      <c r="AH1866" s="36"/>
      <c r="AI1866" s="49"/>
      <c r="AJ1866" s="42"/>
      <c r="AK1866" s="113"/>
      <c r="AL1866" s="44"/>
      <c r="AM1866" s="46"/>
      <c r="AN1866" s="46"/>
      <c r="AO1866" s="46"/>
      <c r="AP1866" s="46"/>
      <c r="AQ1866" s="46"/>
      <c r="AR1866" s="46"/>
      <c r="BG1866" s="30">
        <f t="shared" si="95"/>
        <v>0</v>
      </c>
      <c r="BH1866" s="30" t="str">
        <f t="shared" si="96"/>
        <v>n/a</v>
      </c>
      <c r="BI1866" s="31" t="b">
        <f t="shared" si="97"/>
        <v>0</v>
      </c>
    </row>
    <row r="1867" spans="1:61" x14ac:dyDescent="0.15">
      <c r="A1867" s="29"/>
      <c r="B1867" s="32"/>
      <c r="C1867" s="33"/>
      <c r="D1867" s="33"/>
      <c r="E1867" s="47"/>
      <c r="F1867" s="41"/>
      <c r="G1867" s="34"/>
      <c r="H1867" s="35"/>
      <c r="I1867" s="35"/>
      <c r="J1867" s="36"/>
      <c r="K1867" s="37"/>
      <c r="L1867" s="37"/>
      <c r="M1867" s="38"/>
      <c r="N1867" s="39"/>
      <c r="O1867" s="40"/>
      <c r="P1867" s="40"/>
      <c r="Q1867" s="34"/>
      <c r="R1867" s="34"/>
      <c r="S1867" s="41"/>
      <c r="T1867" s="36"/>
      <c r="U1867" s="36"/>
      <c r="V1867" s="42"/>
      <c r="W1867" s="42"/>
      <c r="X1867" s="42"/>
      <c r="Y1867" s="42"/>
      <c r="Z1867" s="36"/>
      <c r="AA1867" s="35"/>
      <c r="AB1867" s="48"/>
      <c r="AC1867" s="43"/>
      <c r="AD1867" s="44"/>
      <c r="AE1867" s="45"/>
      <c r="AF1867" s="36"/>
      <c r="AG1867" s="36"/>
      <c r="AH1867" s="36"/>
      <c r="AI1867" s="49"/>
      <c r="AJ1867" s="42"/>
      <c r="AK1867" s="113"/>
      <c r="AL1867" s="44"/>
      <c r="AM1867" s="46"/>
      <c r="AN1867" s="46"/>
      <c r="AO1867" s="46"/>
      <c r="AP1867" s="46"/>
      <c r="AQ1867" s="46"/>
      <c r="AR1867" s="46"/>
      <c r="BG1867" s="30">
        <f t="shared" si="95"/>
        <v>0</v>
      </c>
      <c r="BH1867" s="30" t="str">
        <f t="shared" si="96"/>
        <v>n/a</v>
      </c>
      <c r="BI1867" s="31" t="b">
        <f t="shared" si="97"/>
        <v>0</v>
      </c>
    </row>
    <row r="1868" spans="1:61" x14ac:dyDescent="0.15">
      <c r="A1868" s="29"/>
      <c r="B1868" s="32"/>
      <c r="C1868" s="33"/>
      <c r="D1868" s="33"/>
      <c r="E1868" s="47"/>
      <c r="F1868" s="41"/>
      <c r="G1868" s="34"/>
      <c r="H1868" s="35"/>
      <c r="I1868" s="35"/>
      <c r="J1868" s="36"/>
      <c r="K1868" s="37"/>
      <c r="L1868" s="37"/>
      <c r="M1868" s="38"/>
      <c r="N1868" s="39"/>
      <c r="O1868" s="40"/>
      <c r="P1868" s="40"/>
      <c r="Q1868" s="34"/>
      <c r="R1868" s="34"/>
      <c r="S1868" s="41"/>
      <c r="T1868" s="36"/>
      <c r="U1868" s="36"/>
      <c r="V1868" s="42"/>
      <c r="W1868" s="42"/>
      <c r="X1868" s="42"/>
      <c r="Y1868" s="42"/>
      <c r="Z1868" s="36"/>
      <c r="AA1868" s="35"/>
      <c r="AB1868" s="48"/>
      <c r="AC1868" s="43"/>
      <c r="AD1868" s="44"/>
      <c r="AE1868" s="45"/>
      <c r="AF1868" s="36"/>
      <c r="AG1868" s="36"/>
      <c r="AH1868" s="36"/>
      <c r="AI1868" s="49"/>
      <c r="AJ1868" s="42"/>
      <c r="AK1868" s="113"/>
      <c r="AL1868" s="44"/>
      <c r="AM1868" s="46"/>
      <c r="AN1868" s="46"/>
      <c r="AO1868" s="46"/>
      <c r="AP1868" s="46"/>
      <c r="AQ1868" s="46"/>
      <c r="AR1868" s="46"/>
      <c r="BG1868" s="30">
        <f t="shared" si="95"/>
        <v>0</v>
      </c>
      <c r="BH1868" s="30" t="str">
        <f t="shared" si="96"/>
        <v>n/a</v>
      </c>
      <c r="BI1868" s="31" t="b">
        <f t="shared" si="97"/>
        <v>0</v>
      </c>
    </row>
    <row r="1869" spans="1:61" x14ac:dyDescent="0.15">
      <c r="A1869" s="29"/>
      <c r="B1869" s="32"/>
      <c r="C1869" s="33"/>
      <c r="D1869" s="33"/>
      <c r="E1869" s="47"/>
      <c r="F1869" s="41"/>
      <c r="G1869" s="34"/>
      <c r="H1869" s="35"/>
      <c r="I1869" s="35"/>
      <c r="J1869" s="36"/>
      <c r="K1869" s="37"/>
      <c r="L1869" s="37"/>
      <c r="M1869" s="38"/>
      <c r="N1869" s="39"/>
      <c r="O1869" s="40"/>
      <c r="P1869" s="40"/>
      <c r="Q1869" s="34"/>
      <c r="R1869" s="34"/>
      <c r="S1869" s="41"/>
      <c r="T1869" s="36"/>
      <c r="U1869" s="36"/>
      <c r="V1869" s="42"/>
      <c r="W1869" s="42"/>
      <c r="X1869" s="42"/>
      <c r="Y1869" s="42"/>
      <c r="Z1869" s="36"/>
      <c r="AA1869" s="35"/>
      <c r="AB1869" s="48"/>
      <c r="AC1869" s="43"/>
      <c r="AD1869" s="44"/>
      <c r="AE1869" s="45"/>
      <c r="AF1869" s="36"/>
      <c r="AG1869" s="36"/>
      <c r="AH1869" s="36"/>
      <c r="AI1869" s="49"/>
      <c r="AJ1869" s="42"/>
      <c r="AK1869" s="113"/>
      <c r="AL1869" s="44"/>
      <c r="AM1869" s="46"/>
      <c r="AN1869" s="46"/>
      <c r="AO1869" s="46"/>
      <c r="AP1869" s="46"/>
      <c r="AQ1869" s="46"/>
      <c r="AR1869" s="46"/>
      <c r="BG1869" s="30">
        <f t="shared" si="95"/>
        <v>0</v>
      </c>
      <c r="BH1869" s="30" t="str">
        <f t="shared" si="96"/>
        <v>n/a</v>
      </c>
      <c r="BI1869" s="31" t="b">
        <f t="shared" si="97"/>
        <v>0</v>
      </c>
    </row>
    <row r="1870" spans="1:61" x14ac:dyDescent="0.15">
      <c r="A1870" s="29"/>
      <c r="B1870" s="32"/>
      <c r="C1870" s="33"/>
      <c r="D1870" s="33"/>
      <c r="E1870" s="47"/>
      <c r="F1870" s="41"/>
      <c r="G1870" s="34"/>
      <c r="H1870" s="35"/>
      <c r="I1870" s="35"/>
      <c r="J1870" s="36"/>
      <c r="K1870" s="37"/>
      <c r="L1870" s="37"/>
      <c r="M1870" s="38"/>
      <c r="N1870" s="39"/>
      <c r="O1870" s="40"/>
      <c r="P1870" s="40"/>
      <c r="Q1870" s="34"/>
      <c r="R1870" s="34"/>
      <c r="S1870" s="41"/>
      <c r="T1870" s="36"/>
      <c r="U1870" s="36"/>
      <c r="V1870" s="42"/>
      <c r="W1870" s="42"/>
      <c r="X1870" s="42"/>
      <c r="Y1870" s="42"/>
      <c r="Z1870" s="36"/>
      <c r="AA1870" s="35"/>
      <c r="AB1870" s="48"/>
      <c r="AC1870" s="43"/>
      <c r="AD1870" s="44"/>
      <c r="AE1870" s="45"/>
      <c r="AF1870" s="36"/>
      <c r="AG1870" s="36"/>
      <c r="AH1870" s="36"/>
      <c r="AI1870" s="49"/>
      <c r="AJ1870" s="42"/>
      <c r="AK1870" s="113"/>
      <c r="AL1870" s="44"/>
      <c r="AM1870" s="46"/>
      <c r="AN1870" s="46"/>
      <c r="AO1870" s="46"/>
      <c r="AP1870" s="46"/>
      <c r="AQ1870" s="46"/>
      <c r="AR1870" s="46"/>
      <c r="BG1870" s="30">
        <f t="shared" si="95"/>
        <v>0</v>
      </c>
      <c r="BH1870" s="30" t="str">
        <f t="shared" si="96"/>
        <v>n/a</v>
      </c>
      <c r="BI1870" s="31" t="b">
        <f t="shared" si="97"/>
        <v>0</v>
      </c>
    </row>
    <row r="1871" spans="1:61" x14ac:dyDescent="0.15">
      <c r="A1871" s="29"/>
      <c r="B1871" s="32"/>
      <c r="C1871" s="33"/>
      <c r="D1871" s="33"/>
      <c r="E1871" s="47"/>
      <c r="F1871" s="41"/>
      <c r="G1871" s="34"/>
      <c r="H1871" s="35"/>
      <c r="I1871" s="35"/>
      <c r="J1871" s="36"/>
      <c r="K1871" s="37"/>
      <c r="L1871" s="37"/>
      <c r="M1871" s="38"/>
      <c r="N1871" s="39"/>
      <c r="O1871" s="40"/>
      <c r="P1871" s="40"/>
      <c r="Q1871" s="34"/>
      <c r="R1871" s="34"/>
      <c r="S1871" s="41"/>
      <c r="T1871" s="36"/>
      <c r="U1871" s="36"/>
      <c r="V1871" s="42"/>
      <c r="W1871" s="42"/>
      <c r="X1871" s="42"/>
      <c r="Y1871" s="42"/>
      <c r="Z1871" s="36"/>
      <c r="AA1871" s="35"/>
      <c r="AB1871" s="48"/>
      <c r="AC1871" s="43"/>
      <c r="AD1871" s="44"/>
      <c r="AE1871" s="45"/>
      <c r="AF1871" s="36"/>
      <c r="AG1871" s="36"/>
      <c r="AH1871" s="36"/>
      <c r="AI1871" s="49"/>
      <c r="AJ1871" s="42"/>
      <c r="AK1871" s="113"/>
      <c r="AL1871" s="44"/>
      <c r="AM1871" s="46"/>
      <c r="AN1871" s="46"/>
      <c r="AO1871" s="46"/>
      <c r="AP1871" s="46"/>
      <c r="AQ1871" s="46"/>
      <c r="AR1871" s="46"/>
      <c r="BG1871" s="30">
        <f t="shared" si="95"/>
        <v>0</v>
      </c>
      <c r="BH1871" s="30" t="str">
        <f t="shared" si="96"/>
        <v>n/a</v>
      </c>
      <c r="BI1871" s="31" t="b">
        <f t="shared" si="97"/>
        <v>0</v>
      </c>
    </row>
    <row r="1872" spans="1:61" x14ac:dyDescent="0.15">
      <c r="A1872" s="29"/>
      <c r="B1872" s="32"/>
      <c r="C1872" s="33"/>
      <c r="D1872" s="33"/>
      <c r="E1872" s="47"/>
      <c r="F1872" s="41"/>
      <c r="G1872" s="34"/>
      <c r="H1872" s="35"/>
      <c r="I1872" s="35"/>
      <c r="J1872" s="36"/>
      <c r="K1872" s="37"/>
      <c r="L1872" s="37"/>
      <c r="M1872" s="38"/>
      <c r="N1872" s="39"/>
      <c r="O1872" s="40"/>
      <c r="P1872" s="40"/>
      <c r="Q1872" s="34"/>
      <c r="R1872" s="34"/>
      <c r="S1872" s="41"/>
      <c r="T1872" s="36"/>
      <c r="U1872" s="36"/>
      <c r="V1872" s="42"/>
      <c r="W1872" s="42"/>
      <c r="X1872" s="42"/>
      <c r="Y1872" s="42"/>
      <c r="Z1872" s="36"/>
      <c r="AA1872" s="35"/>
      <c r="AB1872" s="48"/>
      <c r="AC1872" s="43"/>
      <c r="AD1872" s="44"/>
      <c r="AE1872" s="45"/>
      <c r="AF1872" s="36"/>
      <c r="AG1872" s="36"/>
      <c r="AH1872" s="36"/>
      <c r="AI1872" s="49"/>
      <c r="AJ1872" s="42"/>
      <c r="AK1872" s="113"/>
      <c r="AL1872" s="44"/>
      <c r="AM1872" s="46"/>
      <c r="AN1872" s="46"/>
      <c r="AO1872" s="46"/>
      <c r="AP1872" s="46"/>
      <c r="AQ1872" s="46"/>
      <c r="AR1872" s="46"/>
      <c r="BG1872" s="30">
        <f t="shared" si="95"/>
        <v>0</v>
      </c>
      <c r="BH1872" s="30" t="str">
        <f t="shared" si="96"/>
        <v>n/a</v>
      </c>
      <c r="BI1872" s="31" t="b">
        <f t="shared" si="97"/>
        <v>0</v>
      </c>
    </row>
    <row r="1873" spans="1:61" x14ac:dyDescent="0.15">
      <c r="A1873" s="29"/>
      <c r="B1873" s="32"/>
      <c r="C1873" s="33"/>
      <c r="D1873" s="33"/>
      <c r="E1873" s="47"/>
      <c r="F1873" s="41"/>
      <c r="G1873" s="34"/>
      <c r="H1873" s="35"/>
      <c r="I1873" s="35"/>
      <c r="J1873" s="36"/>
      <c r="K1873" s="37"/>
      <c r="L1873" s="37"/>
      <c r="M1873" s="38"/>
      <c r="N1873" s="39"/>
      <c r="O1873" s="40"/>
      <c r="P1873" s="40"/>
      <c r="Q1873" s="34"/>
      <c r="R1873" s="34"/>
      <c r="S1873" s="41"/>
      <c r="T1873" s="36"/>
      <c r="U1873" s="36"/>
      <c r="V1873" s="42"/>
      <c r="W1873" s="42"/>
      <c r="X1873" s="42"/>
      <c r="Y1873" s="42"/>
      <c r="Z1873" s="36"/>
      <c r="AA1873" s="35"/>
      <c r="AB1873" s="48"/>
      <c r="AC1873" s="43"/>
      <c r="AD1873" s="44"/>
      <c r="AE1873" s="45"/>
      <c r="AF1873" s="36"/>
      <c r="AG1873" s="36"/>
      <c r="AH1873" s="36"/>
      <c r="AI1873" s="49"/>
      <c r="AJ1873" s="42"/>
      <c r="AK1873" s="113"/>
      <c r="AL1873" s="44"/>
      <c r="AM1873" s="46"/>
      <c r="AN1873" s="46"/>
      <c r="AO1873" s="46"/>
      <c r="AP1873" s="46"/>
      <c r="AQ1873" s="46"/>
      <c r="AR1873" s="46"/>
      <c r="BG1873" s="30">
        <f t="shared" si="95"/>
        <v>0</v>
      </c>
      <c r="BH1873" s="30" t="str">
        <f t="shared" si="96"/>
        <v>n/a</v>
      </c>
      <c r="BI1873" s="31" t="b">
        <f t="shared" si="97"/>
        <v>0</v>
      </c>
    </row>
    <row r="1874" spans="1:61" x14ac:dyDescent="0.15">
      <c r="A1874" s="29"/>
      <c r="B1874" s="32"/>
      <c r="C1874" s="33"/>
      <c r="D1874" s="33"/>
      <c r="E1874" s="47"/>
      <c r="F1874" s="41"/>
      <c r="G1874" s="34"/>
      <c r="H1874" s="35"/>
      <c r="I1874" s="35"/>
      <c r="J1874" s="36"/>
      <c r="K1874" s="37"/>
      <c r="L1874" s="37"/>
      <c r="M1874" s="38"/>
      <c r="N1874" s="39"/>
      <c r="O1874" s="40"/>
      <c r="P1874" s="40"/>
      <c r="Q1874" s="34"/>
      <c r="R1874" s="34"/>
      <c r="S1874" s="41"/>
      <c r="T1874" s="36"/>
      <c r="U1874" s="36"/>
      <c r="V1874" s="42"/>
      <c r="W1874" s="42"/>
      <c r="X1874" s="42"/>
      <c r="Y1874" s="42"/>
      <c r="Z1874" s="36"/>
      <c r="AA1874" s="35"/>
      <c r="AB1874" s="48"/>
      <c r="AC1874" s="43"/>
      <c r="AD1874" s="44"/>
      <c r="AE1874" s="45"/>
      <c r="AF1874" s="36"/>
      <c r="AG1874" s="36"/>
      <c r="AH1874" s="36"/>
      <c r="AI1874" s="49"/>
      <c r="AJ1874" s="42"/>
      <c r="AK1874" s="113"/>
      <c r="AL1874" s="44"/>
      <c r="AM1874" s="46"/>
      <c r="AN1874" s="46"/>
      <c r="AO1874" s="46"/>
      <c r="AP1874" s="46"/>
      <c r="AQ1874" s="46"/>
      <c r="AR1874" s="46"/>
      <c r="BG1874" s="30">
        <f t="shared" si="95"/>
        <v>0</v>
      </c>
      <c r="BH1874" s="30" t="str">
        <f t="shared" si="96"/>
        <v>n/a</v>
      </c>
      <c r="BI1874" s="31" t="b">
        <f t="shared" si="97"/>
        <v>0</v>
      </c>
    </row>
    <row r="1875" spans="1:61" x14ac:dyDescent="0.15">
      <c r="A1875" s="29"/>
      <c r="B1875" s="32"/>
      <c r="C1875" s="33"/>
      <c r="D1875" s="33"/>
      <c r="E1875" s="47"/>
      <c r="F1875" s="41"/>
      <c r="G1875" s="34"/>
      <c r="H1875" s="35"/>
      <c r="I1875" s="35"/>
      <c r="J1875" s="36"/>
      <c r="K1875" s="37"/>
      <c r="L1875" s="37"/>
      <c r="M1875" s="38"/>
      <c r="N1875" s="39"/>
      <c r="O1875" s="40"/>
      <c r="P1875" s="40"/>
      <c r="Q1875" s="34"/>
      <c r="R1875" s="34"/>
      <c r="S1875" s="41"/>
      <c r="T1875" s="36"/>
      <c r="U1875" s="36"/>
      <c r="V1875" s="42"/>
      <c r="W1875" s="42"/>
      <c r="X1875" s="42"/>
      <c r="Y1875" s="42"/>
      <c r="Z1875" s="36"/>
      <c r="AA1875" s="35"/>
      <c r="AB1875" s="48"/>
      <c r="AC1875" s="43"/>
      <c r="AD1875" s="44"/>
      <c r="AE1875" s="45"/>
      <c r="AF1875" s="36"/>
      <c r="AG1875" s="36"/>
      <c r="AH1875" s="36"/>
      <c r="AI1875" s="49"/>
      <c r="AJ1875" s="42"/>
      <c r="AK1875" s="113"/>
      <c r="AL1875" s="44"/>
      <c r="AM1875" s="46"/>
      <c r="AN1875" s="46"/>
      <c r="AO1875" s="46"/>
      <c r="AP1875" s="46"/>
      <c r="AQ1875" s="46"/>
      <c r="AR1875" s="46"/>
      <c r="BG1875" s="30">
        <f t="shared" si="95"/>
        <v>0</v>
      </c>
      <c r="BH1875" s="30" t="str">
        <f t="shared" si="96"/>
        <v>n/a</v>
      </c>
      <c r="BI1875" s="31" t="b">
        <f t="shared" si="97"/>
        <v>0</v>
      </c>
    </row>
    <row r="1876" spans="1:61" x14ac:dyDescent="0.15">
      <c r="A1876" s="29"/>
      <c r="B1876" s="32"/>
      <c r="C1876" s="33"/>
      <c r="D1876" s="33"/>
      <c r="E1876" s="47"/>
      <c r="F1876" s="41"/>
      <c r="G1876" s="34"/>
      <c r="H1876" s="35"/>
      <c r="I1876" s="35"/>
      <c r="J1876" s="36"/>
      <c r="K1876" s="37"/>
      <c r="L1876" s="37"/>
      <c r="M1876" s="38"/>
      <c r="N1876" s="39"/>
      <c r="O1876" s="40"/>
      <c r="P1876" s="40"/>
      <c r="Q1876" s="34"/>
      <c r="R1876" s="34"/>
      <c r="S1876" s="41"/>
      <c r="T1876" s="36"/>
      <c r="U1876" s="36"/>
      <c r="V1876" s="42"/>
      <c r="W1876" s="42"/>
      <c r="X1876" s="42"/>
      <c r="Y1876" s="42"/>
      <c r="Z1876" s="36"/>
      <c r="AA1876" s="35"/>
      <c r="AB1876" s="48"/>
      <c r="AC1876" s="43"/>
      <c r="AD1876" s="44"/>
      <c r="AE1876" s="45"/>
      <c r="AF1876" s="36"/>
      <c r="AG1876" s="36"/>
      <c r="AH1876" s="36"/>
      <c r="AI1876" s="49"/>
      <c r="AJ1876" s="42"/>
      <c r="AK1876" s="113"/>
      <c r="AL1876" s="44"/>
      <c r="AM1876" s="46"/>
      <c r="AN1876" s="46"/>
      <c r="AO1876" s="46"/>
      <c r="AP1876" s="46"/>
      <c r="AQ1876" s="46"/>
      <c r="AR1876" s="46"/>
      <c r="BG1876" s="30">
        <f t="shared" si="95"/>
        <v>0</v>
      </c>
      <c r="BH1876" s="30" t="str">
        <f t="shared" si="96"/>
        <v>n/a</v>
      </c>
      <c r="BI1876" s="31" t="b">
        <f t="shared" si="97"/>
        <v>0</v>
      </c>
    </row>
    <row r="1877" spans="1:61" x14ac:dyDescent="0.15">
      <c r="A1877" s="29"/>
      <c r="B1877" s="32"/>
      <c r="C1877" s="33"/>
      <c r="D1877" s="33"/>
      <c r="E1877" s="47"/>
      <c r="F1877" s="41"/>
      <c r="G1877" s="34"/>
      <c r="H1877" s="35"/>
      <c r="I1877" s="35"/>
      <c r="J1877" s="36"/>
      <c r="K1877" s="37"/>
      <c r="L1877" s="37"/>
      <c r="M1877" s="38"/>
      <c r="N1877" s="39"/>
      <c r="O1877" s="40"/>
      <c r="P1877" s="40"/>
      <c r="Q1877" s="34"/>
      <c r="R1877" s="34"/>
      <c r="S1877" s="41"/>
      <c r="T1877" s="36"/>
      <c r="U1877" s="36"/>
      <c r="V1877" s="42"/>
      <c r="W1877" s="42"/>
      <c r="X1877" s="42"/>
      <c r="Y1877" s="42"/>
      <c r="Z1877" s="36"/>
      <c r="AA1877" s="35"/>
      <c r="AB1877" s="48"/>
      <c r="AC1877" s="43"/>
      <c r="AD1877" s="44"/>
      <c r="AE1877" s="45"/>
      <c r="AF1877" s="36"/>
      <c r="AG1877" s="36"/>
      <c r="AH1877" s="36"/>
      <c r="AI1877" s="49"/>
      <c r="AJ1877" s="42"/>
      <c r="AK1877" s="113"/>
      <c r="AL1877" s="44"/>
      <c r="AM1877" s="46"/>
      <c r="AN1877" s="46"/>
      <c r="AO1877" s="46"/>
      <c r="AP1877" s="46"/>
      <c r="AQ1877" s="46"/>
      <c r="AR1877" s="46"/>
      <c r="BG1877" s="30">
        <f t="shared" si="95"/>
        <v>0</v>
      </c>
      <c r="BH1877" s="30" t="str">
        <f t="shared" si="96"/>
        <v>n/a</v>
      </c>
      <c r="BI1877" s="31" t="b">
        <f t="shared" si="97"/>
        <v>0</v>
      </c>
    </row>
    <row r="1878" spans="1:61" x14ac:dyDescent="0.15">
      <c r="A1878" s="29"/>
      <c r="B1878" s="32"/>
      <c r="C1878" s="33"/>
      <c r="D1878" s="33"/>
      <c r="E1878" s="47"/>
      <c r="F1878" s="41"/>
      <c r="G1878" s="34"/>
      <c r="H1878" s="35"/>
      <c r="I1878" s="35"/>
      <c r="J1878" s="36"/>
      <c r="K1878" s="37"/>
      <c r="L1878" s="37"/>
      <c r="M1878" s="38"/>
      <c r="N1878" s="39"/>
      <c r="O1878" s="40"/>
      <c r="P1878" s="40"/>
      <c r="Q1878" s="34"/>
      <c r="R1878" s="34"/>
      <c r="S1878" s="41"/>
      <c r="T1878" s="36"/>
      <c r="U1878" s="36"/>
      <c r="V1878" s="42"/>
      <c r="W1878" s="42"/>
      <c r="X1878" s="42"/>
      <c r="Y1878" s="42"/>
      <c r="Z1878" s="36"/>
      <c r="AA1878" s="35"/>
      <c r="AB1878" s="48"/>
      <c r="AC1878" s="43"/>
      <c r="AD1878" s="44"/>
      <c r="AE1878" s="45"/>
      <c r="AF1878" s="36"/>
      <c r="AG1878" s="36"/>
      <c r="AH1878" s="36"/>
      <c r="AI1878" s="49"/>
      <c r="AJ1878" s="42"/>
      <c r="AK1878" s="113"/>
      <c r="AL1878" s="44"/>
      <c r="AM1878" s="46"/>
      <c r="AN1878" s="46"/>
      <c r="AO1878" s="46"/>
      <c r="AP1878" s="46"/>
      <c r="AQ1878" s="46"/>
      <c r="AR1878" s="46"/>
      <c r="BG1878" s="30">
        <f t="shared" si="95"/>
        <v>0</v>
      </c>
      <c r="BH1878" s="30" t="str">
        <f t="shared" si="96"/>
        <v>n/a</v>
      </c>
      <c r="BI1878" s="31" t="b">
        <f t="shared" si="97"/>
        <v>0</v>
      </c>
    </row>
    <row r="1879" spans="1:61" x14ac:dyDescent="0.15">
      <c r="A1879" s="29"/>
      <c r="B1879" s="32"/>
      <c r="C1879" s="33"/>
      <c r="D1879" s="33"/>
      <c r="E1879" s="47"/>
      <c r="F1879" s="41"/>
      <c r="G1879" s="34"/>
      <c r="H1879" s="35"/>
      <c r="I1879" s="35"/>
      <c r="J1879" s="36"/>
      <c r="K1879" s="37"/>
      <c r="L1879" s="37"/>
      <c r="M1879" s="38"/>
      <c r="N1879" s="39"/>
      <c r="O1879" s="40"/>
      <c r="P1879" s="40"/>
      <c r="Q1879" s="34"/>
      <c r="R1879" s="34"/>
      <c r="S1879" s="41"/>
      <c r="T1879" s="36"/>
      <c r="U1879" s="36"/>
      <c r="V1879" s="42"/>
      <c r="W1879" s="42"/>
      <c r="X1879" s="42"/>
      <c r="Y1879" s="42"/>
      <c r="Z1879" s="36"/>
      <c r="AA1879" s="35"/>
      <c r="AB1879" s="48"/>
      <c r="AC1879" s="43"/>
      <c r="AD1879" s="44"/>
      <c r="AE1879" s="45"/>
      <c r="AF1879" s="36"/>
      <c r="AG1879" s="36"/>
      <c r="AH1879" s="36"/>
      <c r="AI1879" s="49"/>
      <c r="AJ1879" s="42"/>
      <c r="AK1879" s="113"/>
      <c r="AL1879" s="44"/>
      <c r="AM1879" s="46"/>
      <c r="AN1879" s="46"/>
      <c r="AO1879" s="46"/>
      <c r="AP1879" s="46"/>
      <c r="AQ1879" s="46"/>
      <c r="AR1879" s="46"/>
      <c r="BG1879" s="30">
        <f t="shared" si="95"/>
        <v>0</v>
      </c>
      <c r="BH1879" s="30" t="str">
        <f t="shared" si="96"/>
        <v>n/a</v>
      </c>
      <c r="BI1879" s="31" t="b">
        <f t="shared" si="97"/>
        <v>0</v>
      </c>
    </row>
    <row r="1880" spans="1:61" x14ac:dyDescent="0.15">
      <c r="A1880" s="29"/>
      <c r="B1880" s="32"/>
      <c r="C1880" s="33"/>
      <c r="D1880" s="33"/>
      <c r="E1880" s="47"/>
      <c r="F1880" s="41"/>
      <c r="G1880" s="34"/>
      <c r="H1880" s="35"/>
      <c r="I1880" s="35"/>
      <c r="J1880" s="36"/>
      <c r="K1880" s="37"/>
      <c r="L1880" s="37"/>
      <c r="M1880" s="38"/>
      <c r="N1880" s="39"/>
      <c r="O1880" s="40"/>
      <c r="P1880" s="40"/>
      <c r="Q1880" s="34"/>
      <c r="R1880" s="34"/>
      <c r="S1880" s="41"/>
      <c r="T1880" s="36"/>
      <c r="U1880" s="36"/>
      <c r="V1880" s="42"/>
      <c r="W1880" s="42"/>
      <c r="X1880" s="42"/>
      <c r="Y1880" s="42"/>
      <c r="Z1880" s="36"/>
      <c r="AA1880" s="35"/>
      <c r="AB1880" s="48"/>
      <c r="AC1880" s="43"/>
      <c r="AD1880" s="44"/>
      <c r="AE1880" s="45"/>
      <c r="AF1880" s="36"/>
      <c r="AG1880" s="36"/>
      <c r="AH1880" s="36"/>
      <c r="AI1880" s="49"/>
      <c r="AJ1880" s="42"/>
      <c r="AK1880" s="113"/>
      <c r="AL1880" s="44"/>
      <c r="AM1880" s="46"/>
      <c r="AN1880" s="46"/>
      <c r="AO1880" s="46"/>
      <c r="AP1880" s="46"/>
      <c r="AQ1880" s="46"/>
      <c r="AR1880" s="46"/>
      <c r="BG1880" s="30">
        <f t="shared" si="95"/>
        <v>0</v>
      </c>
      <c r="BH1880" s="30" t="str">
        <f t="shared" si="96"/>
        <v>n/a</v>
      </c>
      <c r="BI1880" s="31" t="b">
        <f t="shared" si="97"/>
        <v>0</v>
      </c>
    </row>
    <row r="1881" spans="1:61" x14ac:dyDescent="0.15">
      <c r="A1881" s="29"/>
      <c r="B1881" s="32"/>
      <c r="C1881" s="33"/>
      <c r="D1881" s="33"/>
      <c r="E1881" s="47"/>
      <c r="F1881" s="41"/>
      <c r="G1881" s="34"/>
      <c r="H1881" s="35"/>
      <c r="I1881" s="35"/>
      <c r="J1881" s="36"/>
      <c r="K1881" s="37"/>
      <c r="L1881" s="37"/>
      <c r="M1881" s="38"/>
      <c r="N1881" s="39"/>
      <c r="O1881" s="40"/>
      <c r="P1881" s="40"/>
      <c r="Q1881" s="34"/>
      <c r="R1881" s="34"/>
      <c r="S1881" s="41"/>
      <c r="T1881" s="36"/>
      <c r="U1881" s="36"/>
      <c r="V1881" s="42"/>
      <c r="W1881" s="42"/>
      <c r="X1881" s="42"/>
      <c r="Y1881" s="42"/>
      <c r="Z1881" s="36"/>
      <c r="AA1881" s="35"/>
      <c r="AB1881" s="48"/>
      <c r="AC1881" s="43"/>
      <c r="AD1881" s="44"/>
      <c r="AE1881" s="45"/>
      <c r="AF1881" s="36"/>
      <c r="AG1881" s="36"/>
      <c r="AH1881" s="36"/>
      <c r="AI1881" s="49"/>
      <c r="AJ1881" s="42"/>
      <c r="AK1881" s="113"/>
      <c r="AL1881" s="44"/>
      <c r="AM1881" s="46"/>
      <c r="AN1881" s="46"/>
      <c r="AO1881" s="46"/>
      <c r="AP1881" s="46"/>
      <c r="AQ1881" s="46"/>
      <c r="AR1881" s="46"/>
      <c r="BG1881" s="30">
        <f t="shared" si="95"/>
        <v>0</v>
      </c>
      <c r="BH1881" s="30" t="str">
        <f t="shared" si="96"/>
        <v>n/a</v>
      </c>
      <c r="BI1881" s="31" t="b">
        <f t="shared" si="97"/>
        <v>0</v>
      </c>
    </row>
    <row r="1882" spans="1:61" x14ac:dyDescent="0.15">
      <c r="A1882" s="29"/>
      <c r="B1882" s="32"/>
      <c r="C1882" s="33"/>
      <c r="D1882" s="33"/>
      <c r="E1882" s="47"/>
      <c r="F1882" s="41"/>
      <c r="G1882" s="34"/>
      <c r="H1882" s="35"/>
      <c r="I1882" s="35"/>
      <c r="J1882" s="36"/>
      <c r="K1882" s="37"/>
      <c r="L1882" s="37"/>
      <c r="M1882" s="38"/>
      <c r="N1882" s="39"/>
      <c r="O1882" s="40"/>
      <c r="P1882" s="40"/>
      <c r="Q1882" s="34"/>
      <c r="R1882" s="34"/>
      <c r="S1882" s="41"/>
      <c r="T1882" s="36"/>
      <c r="U1882" s="36"/>
      <c r="V1882" s="42"/>
      <c r="W1882" s="42"/>
      <c r="X1882" s="42"/>
      <c r="Y1882" s="42"/>
      <c r="Z1882" s="36"/>
      <c r="AA1882" s="35"/>
      <c r="AB1882" s="48"/>
      <c r="AC1882" s="43"/>
      <c r="AD1882" s="44"/>
      <c r="AE1882" s="45"/>
      <c r="AF1882" s="36"/>
      <c r="AG1882" s="36"/>
      <c r="AH1882" s="36"/>
      <c r="AI1882" s="49"/>
      <c r="AJ1882" s="42"/>
      <c r="AK1882" s="113"/>
      <c r="AL1882" s="44"/>
      <c r="AM1882" s="46"/>
      <c r="AN1882" s="46"/>
      <c r="AO1882" s="46"/>
      <c r="AP1882" s="46"/>
      <c r="AQ1882" s="46"/>
      <c r="AR1882" s="46"/>
      <c r="BG1882" s="30">
        <f t="shared" si="95"/>
        <v>0</v>
      </c>
      <c r="BH1882" s="30" t="str">
        <f t="shared" si="96"/>
        <v>n/a</v>
      </c>
      <c r="BI1882" s="31" t="b">
        <f t="shared" si="97"/>
        <v>0</v>
      </c>
    </row>
    <row r="1883" spans="1:61" x14ac:dyDescent="0.15">
      <c r="A1883" s="29"/>
      <c r="B1883" s="32"/>
      <c r="C1883" s="33"/>
      <c r="D1883" s="33"/>
      <c r="E1883" s="47"/>
      <c r="F1883" s="41"/>
      <c r="G1883" s="34"/>
      <c r="H1883" s="35"/>
      <c r="I1883" s="35"/>
      <c r="J1883" s="36"/>
      <c r="K1883" s="37"/>
      <c r="L1883" s="37"/>
      <c r="M1883" s="38"/>
      <c r="N1883" s="39"/>
      <c r="O1883" s="40"/>
      <c r="P1883" s="40"/>
      <c r="Q1883" s="34"/>
      <c r="R1883" s="34"/>
      <c r="S1883" s="41"/>
      <c r="T1883" s="36"/>
      <c r="U1883" s="36"/>
      <c r="V1883" s="42"/>
      <c r="W1883" s="42"/>
      <c r="X1883" s="42"/>
      <c r="Y1883" s="42"/>
      <c r="Z1883" s="36"/>
      <c r="AA1883" s="35"/>
      <c r="AB1883" s="48"/>
      <c r="AC1883" s="43"/>
      <c r="AD1883" s="44"/>
      <c r="AE1883" s="45"/>
      <c r="AF1883" s="36"/>
      <c r="AG1883" s="36"/>
      <c r="AH1883" s="36"/>
      <c r="AI1883" s="49"/>
      <c r="AJ1883" s="42"/>
      <c r="AK1883" s="113"/>
      <c r="AL1883" s="44"/>
      <c r="AM1883" s="46"/>
      <c r="AN1883" s="46"/>
      <c r="AO1883" s="46"/>
      <c r="AP1883" s="46"/>
      <c r="AQ1883" s="46"/>
      <c r="AR1883" s="46"/>
      <c r="BG1883" s="30">
        <f t="shared" si="95"/>
        <v>0</v>
      </c>
      <c r="BH1883" s="30" t="str">
        <f t="shared" si="96"/>
        <v>n/a</v>
      </c>
      <c r="BI1883" s="31" t="b">
        <f t="shared" si="97"/>
        <v>0</v>
      </c>
    </row>
    <row r="1884" spans="1:61" x14ac:dyDescent="0.15">
      <c r="A1884" s="29"/>
      <c r="B1884" s="32"/>
      <c r="C1884" s="33"/>
      <c r="D1884" s="33"/>
      <c r="E1884" s="47"/>
      <c r="F1884" s="41"/>
      <c r="G1884" s="34"/>
      <c r="H1884" s="35"/>
      <c r="I1884" s="35"/>
      <c r="J1884" s="36"/>
      <c r="K1884" s="37"/>
      <c r="L1884" s="37"/>
      <c r="M1884" s="38"/>
      <c r="N1884" s="39"/>
      <c r="O1884" s="40"/>
      <c r="P1884" s="40"/>
      <c r="Q1884" s="34"/>
      <c r="R1884" s="34"/>
      <c r="S1884" s="41"/>
      <c r="T1884" s="36"/>
      <c r="U1884" s="36"/>
      <c r="V1884" s="42"/>
      <c r="W1884" s="42"/>
      <c r="X1884" s="42"/>
      <c r="Y1884" s="42"/>
      <c r="Z1884" s="36"/>
      <c r="AA1884" s="35"/>
      <c r="AB1884" s="48"/>
      <c r="AC1884" s="43"/>
      <c r="AD1884" s="44"/>
      <c r="AE1884" s="45"/>
      <c r="AF1884" s="36"/>
      <c r="AG1884" s="36"/>
      <c r="AH1884" s="36"/>
      <c r="AI1884" s="49"/>
      <c r="AJ1884" s="42"/>
      <c r="AK1884" s="113"/>
      <c r="AL1884" s="44"/>
      <c r="AM1884" s="46"/>
      <c r="AN1884" s="46"/>
      <c r="AO1884" s="46"/>
      <c r="AP1884" s="46"/>
      <c r="AQ1884" s="46"/>
      <c r="AR1884" s="46"/>
      <c r="BG1884" s="30">
        <f t="shared" si="95"/>
        <v>0</v>
      </c>
      <c r="BH1884" s="30" t="str">
        <f t="shared" si="96"/>
        <v>n/a</v>
      </c>
      <c r="BI1884" s="31" t="b">
        <f t="shared" si="97"/>
        <v>0</v>
      </c>
    </row>
    <row r="1885" spans="1:61" x14ac:dyDescent="0.15">
      <c r="A1885" s="29"/>
      <c r="B1885" s="32"/>
      <c r="C1885" s="33"/>
      <c r="D1885" s="33"/>
      <c r="E1885" s="47"/>
      <c r="F1885" s="41"/>
      <c r="G1885" s="34"/>
      <c r="H1885" s="35"/>
      <c r="I1885" s="35"/>
      <c r="J1885" s="36"/>
      <c r="K1885" s="37"/>
      <c r="L1885" s="37"/>
      <c r="M1885" s="38"/>
      <c r="N1885" s="39"/>
      <c r="O1885" s="40"/>
      <c r="P1885" s="40"/>
      <c r="Q1885" s="34"/>
      <c r="R1885" s="34"/>
      <c r="S1885" s="41"/>
      <c r="T1885" s="36"/>
      <c r="U1885" s="36"/>
      <c r="V1885" s="42"/>
      <c r="W1885" s="42"/>
      <c r="X1885" s="42"/>
      <c r="Y1885" s="42"/>
      <c r="Z1885" s="36"/>
      <c r="AA1885" s="35"/>
      <c r="AB1885" s="48"/>
      <c r="AC1885" s="43"/>
      <c r="AD1885" s="44"/>
      <c r="AE1885" s="45"/>
      <c r="AF1885" s="36"/>
      <c r="AG1885" s="36"/>
      <c r="AH1885" s="36"/>
      <c r="AI1885" s="49"/>
      <c r="AJ1885" s="42"/>
      <c r="AK1885" s="113"/>
      <c r="AL1885" s="44"/>
      <c r="AM1885" s="46"/>
      <c r="AN1885" s="46"/>
      <c r="AO1885" s="46"/>
      <c r="AP1885" s="46"/>
      <c r="AQ1885" s="46"/>
      <c r="AR1885" s="46"/>
      <c r="BG1885" s="30">
        <f t="shared" si="95"/>
        <v>0</v>
      </c>
      <c r="BH1885" s="30" t="str">
        <f t="shared" si="96"/>
        <v>n/a</v>
      </c>
      <c r="BI1885" s="31" t="b">
        <f t="shared" si="97"/>
        <v>0</v>
      </c>
    </row>
    <row r="1886" spans="1:61" x14ac:dyDescent="0.15">
      <c r="A1886" s="29"/>
      <c r="B1886" s="32"/>
      <c r="C1886" s="33"/>
      <c r="D1886" s="33"/>
      <c r="E1886" s="47"/>
      <c r="F1886" s="41"/>
      <c r="G1886" s="34"/>
      <c r="H1886" s="35"/>
      <c r="I1886" s="35"/>
      <c r="J1886" s="36"/>
      <c r="K1886" s="37"/>
      <c r="L1886" s="37"/>
      <c r="M1886" s="38"/>
      <c r="N1886" s="39"/>
      <c r="O1886" s="40"/>
      <c r="P1886" s="40"/>
      <c r="Q1886" s="34"/>
      <c r="R1886" s="34"/>
      <c r="S1886" s="41"/>
      <c r="T1886" s="36"/>
      <c r="U1886" s="36"/>
      <c r="V1886" s="42"/>
      <c r="W1886" s="42"/>
      <c r="X1886" s="42"/>
      <c r="Y1886" s="42"/>
      <c r="Z1886" s="36"/>
      <c r="AA1886" s="35"/>
      <c r="AB1886" s="48"/>
      <c r="AC1886" s="43"/>
      <c r="AD1886" s="44"/>
      <c r="AE1886" s="45"/>
      <c r="AF1886" s="36"/>
      <c r="AG1886" s="36"/>
      <c r="AH1886" s="36"/>
      <c r="AI1886" s="49"/>
      <c r="AJ1886" s="42"/>
      <c r="AK1886" s="113"/>
      <c r="AL1886" s="44"/>
      <c r="AM1886" s="46"/>
      <c r="AN1886" s="46"/>
      <c r="AO1886" s="46"/>
      <c r="AP1886" s="46"/>
      <c r="AQ1886" s="46"/>
      <c r="AR1886" s="46"/>
      <c r="BG1886" s="30">
        <f t="shared" si="95"/>
        <v>0</v>
      </c>
      <c r="BH1886" s="30" t="str">
        <f t="shared" si="96"/>
        <v>n/a</v>
      </c>
      <c r="BI1886" s="31" t="b">
        <f t="shared" si="97"/>
        <v>0</v>
      </c>
    </row>
    <row r="1887" spans="1:61" x14ac:dyDescent="0.15">
      <c r="A1887" s="29"/>
      <c r="B1887" s="32"/>
      <c r="C1887" s="33"/>
      <c r="D1887" s="33"/>
      <c r="E1887" s="47"/>
      <c r="F1887" s="41"/>
      <c r="G1887" s="34"/>
      <c r="H1887" s="35"/>
      <c r="I1887" s="35"/>
      <c r="J1887" s="36"/>
      <c r="K1887" s="37"/>
      <c r="L1887" s="37"/>
      <c r="M1887" s="38"/>
      <c r="N1887" s="39"/>
      <c r="O1887" s="40"/>
      <c r="P1887" s="40"/>
      <c r="Q1887" s="34"/>
      <c r="R1887" s="34"/>
      <c r="S1887" s="41"/>
      <c r="T1887" s="36"/>
      <c r="U1887" s="36"/>
      <c r="V1887" s="42"/>
      <c r="W1887" s="42"/>
      <c r="X1887" s="42"/>
      <c r="Y1887" s="42"/>
      <c r="Z1887" s="36"/>
      <c r="AA1887" s="35"/>
      <c r="AB1887" s="48"/>
      <c r="AC1887" s="43"/>
      <c r="AD1887" s="44"/>
      <c r="AE1887" s="45"/>
      <c r="AF1887" s="36"/>
      <c r="AG1887" s="36"/>
      <c r="AH1887" s="36"/>
      <c r="AI1887" s="49"/>
      <c r="AJ1887" s="42"/>
      <c r="AK1887" s="113"/>
      <c r="AL1887" s="44"/>
      <c r="AM1887" s="46"/>
      <c r="AN1887" s="46"/>
      <c r="AO1887" s="46"/>
      <c r="AP1887" s="46"/>
      <c r="AQ1887" s="46"/>
      <c r="AR1887" s="46"/>
      <c r="BG1887" s="30">
        <f t="shared" si="95"/>
        <v>0</v>
      </c>
      <c r="BH1887" s="30" t="str">
        <f t="shared" si="96"/>
        <v>n/a</v>
      </c>
      <c r="BI1887" s="31" t="b">
        <f t="shared" si="97"/>
        <v>0</v>
      </c>
    </row>
    <row r="1888" spans="1:61" x14ac:dyDescent="0.15">
      <c r="A1888" s="29"/>
      <c r="B1888" s="32"/>
      <c r="C1888" s="33"/>
      <c r="D1888" s="33"/>
      <c r="E1888" s="47"/>
      <c r="F1888" s="41"/>
      <c r="G1888" s="34"/>
      <c r="H1888" s="35"/>
      <c r="I1888" s="35"/>
      <c r="J1888" s="36"/>
      <c r="K1888" s="37"/>
      <c r="L1888" s="37"/>
      <c r="M1888" s="38"/>
      <c r="N1888" s="39"/>
      <c r="O1888" s="40"/>
      <c r="P1888" s="40"/>
      <c r="Q1888" s="34"/>
      <c r="R1888" s="34"/>
      <c r="S1888" s="41"/>
      <c r="T1888" s="36"/>
      <c r="U1888" s="36"/>
      <c r="V1888" s="42"/>
      <c r="W1888" s="42"/>
      <c r="X1888" s="42"/>
      <c r="Y1888" s="42"/>
      <c r="Z1888" s="36"/>
      <c r="AA1888" s="35"/>
      <c r="AB1888" s="48"/>
      <c r="AC1888" s="43"/>
      <c r="AD1888" s="44"/>
      <c r="AE1888" s="45"/>
      <c r="AF1888" s="36"/>
      <c r="AG1888" s="36"/>
      <c r="AH1888" s="36"/>
      <c r="AI1888" s="49"/>
      <c r="AJ1888" s="42"/>
      <c r="AK1888" s="113"/>
      <c r="AL1888" s="44"/>
      <c r="AM1888" s="46"/>
      <c r="AN1888" s="46"/>
      <c r="AO1888" s="46"/>
      <c r="AP1888" s="46"/>
      <c r="AQ1888" s="46"/>
      <c r="AR1888" s="46"/>
      <c r="BG1888" s="30">
        <f t="shared" si="95"/>
        <v>0</v>
      </c>
      <c r="BH1888" s="30" t="str">
        <f t="shared" si="96"/>
        <v>n/a</v>
      </c>
      <c r="BI1888" s="31" t="b">
        <f t="shared" si="97"/>
        <v>0</v>
      </c>
    </row>
    <row r="1889" spans="1:61" x14ac:dyDescent="0.15">
      <c r="A1889" s="29"/>
      <c r="B1889" s="32"/>
      <c r="C1889" s="33"/>
      <c r="D1889" s="33"/>
      <c r="E1889" s="47"/>
      <c r="F1889" s="41"/>
      <c r="G1889" s="34"/>
      <c r="H1889" s="35"/>
      <c r="I1889" s="35"/>
      <c r="J1889" s="36"/>
      <c r="K1889" s="37"/>
      <c r="L1889" s="37"/>
      <c r="M1889" s="38"/>
      <c r="N1889" s="39"/>
      <c r="O1889" s="40"/>
      <c r="P1889" s="40"/>
      <c r="Q1889" s="34"/>
      <c r="R1889" s="34"/>
      <c r="S1889" s="41"/>
      <c r="T1889" s="36"/>
      <c r="U1889" s="36"/>
      <c r="V1889" s="42"/>
      <c r="W1889" s="42"/>
      <c r="X1889" s="42"/>
      <c r="Y1889" s="42"/>
      <c r="Z1889" s="36"/>
      <c r="AA1889" s="35"/>
      <c r="AB1889" s="48"/>
      <c r="AC1889" s="43"/>
      <c r="AD1889" s="44"/>
      <c r="AE1889" s="45"/>
      <c r="AF1889" s="36"/>
      <c r="AG1889" s="36"/>
      <c r="AH1889" s="36"/>
      <c r="AI1889" s="49"/>
      <c r="AJ1889" s="42"/>
      <c r="AK1889" s="113"/>
      <c r="AL1889" s="44"/>
      <c r="AM1889" s="46"/>
      <c r="AN1889" s="46"/>
      <c r="AO1889" s="46"/>
      <c r="AP1889" s="46"/>
      <c r="AQ1889" s="46"/>
      <c r="AR1889" s="46"/>
      <c r="BG1889" s="30">
        <f t="shared" si="95"/>
        <v>0</v>
      </c>
      <c r="BH1889" s="30" t="str">
        <f t="shared" si="96"/>
        <v>n/a</v>
      </c>
      <c r="BI1889" s="31" t="b">
        <f t="shared" si="97"/>
        <v>0</v>
      </c>
    </row>
    <row r="1890" spans="1:61" x14ac:dyDescent="0.15">
      <c r="A1890" s="29"/>
      <c r="B1890" s="32"/>
      <c r="C1890" s="33"/>
      <c r="D1890" s="33"/>
      <c r="E1890" s="47"/>
      <c r="F1890" s="41"/>
      <c r="G1890" s="34"/>
      <c r="H1890" s="35"/>
      <c r="I1890" s="35"/>
      <c r="J1890" s="36"/>
      <c r="K1890" s="37"/>
      <c r="L1890" s="37"/>
      <c r="M1890" s="38"/>
      <c r="N1890" s="39"/>
      <c r="O1890" s="40"/>
      <c r="P1890" s="40"/>
      <c r="Q1890" s="34"/>
      <c r="R1890" s="34"/>
      <c r="S1890" s="41"/>
      <c r="T1890" s="36"/>
      <c r="U1890" s="36"/>
      <c r="V1890" s="42"/>
      <c r="W1890" s="42"/>
      <c r="X1890" s="42"/>
      <c r="Y1890" s="42"/>
      <c r="Z1890" s="36"/>
      <c r="AA1890" s="35"/>
      <c r="AB1890" s="48"/>
      <c r="AC1890" s="43"/>
      <c r="AD1890" s="44"/>
      <c r="AE1890" s="45"/>
      <c r="AF1890" s="36"/>
      <c r="AG1890" s="36"/>
      <c r="AH1890" s="36"/>
      <c r="AI1890" s="49"/>
      <c r="AJ1890" s="42"/>
      <c r="AK1890" s="113"/>
      <c r="AL1890" s="44"/>
      <c r="AM1890" s="46"/>
      <c r="AN1890" s="46"/>
      <c r="AO1890" s="46"/>
      <c r="AP1890" s="46"/>
      <c r="AQ1890" s="46"/>
      <c r="AR1890" s="46"/>
      <c r="BG1890" s="30">
        <f t="shared" si="95"/>
        <v>0</v>
      </c>
      <c r="BH1890" s="30" t="str">
        <f t="shared" si="96"/>
        <v>n/a</v>
      </c>
      <c r="BI1890" s="31" t="b">
        <f t="shared" si="97"/>
        <v>0</v>
      </c>
    </row>
    <row r="1891" spans="1:61" x14ac:dyDescent="0.15">
      <c r="A1891" s="29"/>
      <c r="B1891" s="32"/>
      <c r="C1891" s="33"/>
      <c r="D1891" s="33"/>
      <c r="E1891" s="47"/>
      <c r="F1891" s="41"/>
      <c r="G1891" s="34"/>
      <c r="H1891" s="35"/>
      <c r="I1891" s="35"/>
      <c r="J1891" s="36"/>
      <c r="K1891" s="37"/>
      <c r="L1891" s="37"/>
      <c r="M1891" s="38"/>
      <c r="N1891" s="39"/>
      <c r="O1891" s="40"/>
      <c r="P1891" s="40"/>
      <c r="Q1891" s="34"/>
      <c r="R1891" s="34"/>
      <c r="S1891" s="41"/>
      <c r="T1891" s="36"/>
      <c r="U1891" s="36"/>
      <c r="V1891" s="42"/>
      <c r="W1891" s="42"/>
      <c r="X1891" s="42"/>
      <c r="Y1891" s="42"/>
      <c r="Z1891" s="36"/>
      <c r="AA1891" s="35"/>
      <c r="AB1891" s="48"/>
      <c r="AC1891" s="43"/>
      <c r="AD1891" s="44"/>
      <c r="AE1891" s="45"/>
      <c r="AF1891" s="36"/>
      <c r="AG1891" s="36"/>
      <c r="AH1891" s="36"/>
      <c r="AI1891" s="49"/>
      <c r="AJ1891" s="42"/>
      <c r="AK1891" s="113"/>
      <c r="AL1891" s="44"/>
      <c r="AM1891" s="46"/>
      <c r="AN1891" s="46"/>
      <c r="AO1891" s="46"/>
      <c r="AP1891" s="46"/>
      <c r="AQ1891" s="46"/>
      <c r="AR1891" s="46"/>
      <c r="BG1891" s="30">
        <f t="shared" si="95"/>
        <v>0</v>
      </c>
      <c r="BH1891" s="30" t="str">
        <f t="shared" si="96"/>
        <v>n/a</v>
      </c>
      <c r="BI1891" s="31" t="b">
        <f t="shared" si="97"/>
        <v>0</v>
      </c>
    </row>
    <row r="1892" spans="1:61" x14ac:dyDescent="0.15">
      <c r="A1892" s="29"/>
      <c r="B1892" s="32"/>
      <c r="C1892" s="33"/>
      <c r="D1892" s="33"/>
      <c r="E1892" s="47"/>
      <c r="F1892" s="41"/>
      <c r="G1892" s="34"/>
      <c r="H1892" s="35"/>
      <c r="I1892" s="35"/>
      <c r="J1892" s="36"/>
      <c r="K1892" s="37"/>
      <c r="L1892" s="37"/>
      <c r="M1892" s="38"/>
      <c r="N1892" s="39"/>
      <c r="O1892" s="40"/>
      <c r="P1892" s="40"/>
      <c r="Q1892" s="34"/>
      <c r="R1892" s="34"/>
      <c r="S1892" s="41"/>
      <c r="T1892" s="36"/>
      <c r="U1892" s="36"/>
      <c r="V1892" s="42"/>
      <c r="W1892" s="42"/>
      <c r="X1892" s="42"/>
      <c r="Y1892" s="42"/>
      <c r="Z1892" s="36"/>
      <c r="AA1892" s="35"/>
      <c r="AB1892" s="48"/>
      <c r="AC1892" s="43"/>
      <c r="AD1892" s="44"/>
      <c r="AE1892" s="45"/>
      <c r="AF1892" s="36"/>
      <c r="AG1892" s="36"/>
      <c r="AH1892" s="36"/>
      <c r="AI1892" s="49"/>
      <c r="AJ1892" s="42"/>
      <c r="AK1892" s="113"/>
      <c r="AL1892" s="44"/>
      <c r="AM1892" s="46"/>
      <c r="AN1892" s="46"/>
      <c r="AO1892" s="46"/>
      <c r="AP1892" s="46"/>
      <c r="AQ1892" s="46"/>
      <c r="AR1892" s="46"/>
      <c r="BG1892" s="30">
        <f t="shared" si="95"/>
        <v>0</v>
      </c>
      <c r="BH1892" s="30" t="str">
        <f t="shared" si="96"/>
        <v>n/a</v>
      </c>
      <c r="BI1892" s="31" t="b">
        <f t="shared" si="97"/>
        <v>0</v>
      </c>
    </row>
    <row r="1893" spans="1:61" x14ac:dyDescent="0.15">
      <c r="A1893" s="29"/>
      <c r="B1893" s="32"/>
      <c r="C1893" s="33"/>
      <c r="D1893" s="33"/>
      <c r="E1893" s="47"/>
      <c r="F1893" s="41"/>
      <c r="G1893" s="34"/>
      <c r="H1893" s="35"/>
      <c r="I1893" s="35"/>
      <c r="J1893" s="36"/>
      <c r="K1893" s="37"/>
      <c r="L1893" s="37"/>
      <c r="M1893" s="38"/>
      <c r="N1893" s="39"/>
      <c r="O1893" s="40"/>
      <c r="P1893" s="40"/>
      <c r="Q1893" s="34"/>
      <c r="R1893" s="34"/>
      <c r="S1893" s="41"/>
      <c r="T1893" s="36"/>
      <c r="U1893" s="36"/>
      <c r="V1893" s="42"/>
      <c r="W1893" s="42"/>
      <c r="X1893" s="42"/>
      <c r="Y1893" s="42"/>
      <c r="Z1893" s="36"/>
      <c r="AA1893" s="35"/>
      <c r="AB1893" s="48"/>
      <c r="AC1893" s="43"/>
      <c r="AD1893" s="44"/>
      <c r="AE1893" s="45"/>
      <c r="AF1893" s="36"/>
      <c r="AG1893" s="36"/>
      <c r="AH1893" s="36"/>
      <c r="AI1893" s="49"/>
      <c r="AJ1893" s="42"/>
      <c r="AK1893" s="113"/>
      <c r="AL1893" s="44"/>
      <c r="AM1893" s="46"/>
      <c r="AN1893" s="46"/>
      <c r="AO1893" s="46"/>
      <c r="AP1893" s="46"/>
      <c r="AQ1893" s="46"/>
      <c r="AR1893" s="46"/>
      <c r="BG1893" s="30">
        <f t="shared" si="95"/>
        <v>0</v>
      </c>
      <c r="BH1893" s="30" t="str">
        <f t="shared" si="96"/>
        <v>n/a</v>
      </c>
      <c r="BI1893" s="31" t="b">
        <f t="shared" si="97"/>
        <v>0</v>
      </c>
    </row>
    <row r="1894" spans="1:61" x14ac:dyDescent="0.15">
      <c r="A1894" s="29"/>
      <c r="B1894" s="32"/>
      <c r="C1894" s="33"/>
      <c r="D1894" s="33"/>
      <c r="E1894" s="47"/>
      <c r="F1894" s="41"/>
      <c r="G1894" s="34"/>
      <c r="H1894" s="35"/>
      <c r="I1894" s="35"/>
      <c r="J1894" s="36"/>
      <c r="K1894" s="37"/>
      <c r="L1894" s="37"/>
      <c r="M1894" s="38"/>
      <c r="N1894" s="39"/>
      <c r="O1894" s="40"/>
      <c r="P1894" s="40"/>
      <c r="Q1894" s="34"/>
      <c r="R1894" s="34"/>
      <c r="S1894" s="41"/>
      <c r="T1894" s="36"/>
      <c r="U1894" s="36"/>
      <c r="V1894" s="42"/>
      <c r="W1894" s="42"/>
      <c r="X1894" s="42"/>
      <c r="Y1894" s="42"/>
      <c r="Z1894" s="36"/>
      <c r="AA1894" s="35"/>
      <c r="AB1894" s="48"/>
      <c r="AC1894" s="43"/>
      <c r="AD1894" s="44"/>
      <c r="AE1894" s="45"/>
      <c r="AF1894" s="36"/>
      <c r="AG1894" s="36"/>
      <c r="AH1894" s="36"/>
      <c r="AI1894" s="49"/>
      <c r="AJ1894" s="42"/>
      <c r="AK1894" s="113"/>
      <c r="AL1894" s="44"/>
      <c r="AM1894" s="46"/>
      <c r="AN1894" s="46"/>
      <c r="AO1894" s="46"/>
      <c r="AP1894" s="46"/>
      <c r="AQ1894" s="46"/>
      <c r="AR1894" s="46"/>
      <c r="BG1894" s="30">
        <f t="shared" si="95"/>
        <v>0</v>
      </c>
      <c r="BH1894" s="30" t="str">
        <f t="shared" si="96"/>
        <v>n/a</v>
      </c>
      <c r="BI1894" s="31" t="b">
        <f t="shared" si="97"/>
        <v>0</v>
      </c>
    </row>
    <row r="1895" spans="1:61" x14ac:dyDescent="0.15">
      <c r="A1895" s="29"/>
      <c r="B1895" s="32"/>
      <c r="C1895" s="33"/>
      <c r="D1895" s="33"/>
      <c r="E1895" s="47"/>
      <c r="F1895" s="41"/>
      <c r="G1895" s="34"/>
      <c r="H1895" s="35"/>
      <c r="I1895" s="35"/>
      <c r="J1895" s="36"/>
      <c r="K1895" s="37"/>
      <c r="L1895" s="37"/>
      <c r="M1895" s="38"/>
      <c r="N1895" s="39"/>
      <c r="O1895" s="40"/>
      <c r="P1895" s="40"/>
      <c r="Q1895" s="34"/>
      <c r="R1895" s="34"/>
      <c r="S1895" s="41"/>
      <c r="T1895" s="36"/>
      <c r="U1895" s="36"/>
      <c r="V1895" s="42"/>
      <c r="W1895" s="42"/>
      <c r="X1895" s="42"/>
      <c r="Y1895" s="42"/>
      <c r="Z1895" s="36"/>
      <c r="AA1895" s="35"/>
      <c r="AB1895" s="48"/>
      <c r="AC1895" s="43"/>
      <c r="AD1895" s="44"/>
      <c r="AE1895" s="45"/>
      <c r="AF1895" s="36"/>
      <c r="AG1895" s="36"/>
      <c r="AH1895" s="36"/>
      <c r="AI1895" s="49"/>
      <c r="AJ1895" s="42"/>
      <c r="AK1895" s="113"/>
      <c r="AL1895" s="44"/>
      <c r="AM1895" s="46"/>
      <c r="AN1895" s="46"/>
      <c r="AO1895" s="46"/>
      <c r="AP1895" s="46"/>
      <c r="AQ1895" s="46"/>
      <c r="AR1895" s="46"/>
      <c r="BG1895" s="30">
        <f t="shared" si="95"/>
        <v>0</v>
      </c>
      <c r="BH1895" s="30" t="str">
        <f t="shared" si="96"/>
        <v>n/a</v>
      </c>
      <c r="BI1895" s="31" t="b">
        <f t="shared" si="97"/>
        <v>0</v>
      </c>
    </row>
    <row r="1896" spans="1:61" x14ac:dyDescent="0.15">
      <c r="A1896" s="29"/>
      <c r="B1896" s="32"/>
      <c r="C1896" s="33"/>
      <c r="D1896" s="33"/>
      <c r="E1896" s="47"/>
      <c r="F1896" s="41"/>
      <c r="G1896" s="34"/>
      <c r="H1896" s="35"/>
      <c r="I1896" s="35"/>
      <c r="J1896" s="36"/>
      <c r="K1896" s="37"/>
      <c r="L1896" s="37"/>
      <c r="M1896" s="38"/>
      <c r="N1896" s="39"/>
      <c r="O1896" s="40"/>
      <c r="P1896" s="40"/>
      <c r="Q1896" s="34"/>
      <c r="R1896" s="34"/>
      <c r="S1896" s="41"/>
      <c r="T1896" s="36"/>
      <c r="U1896" s="36"/>
      <c r="V1896" s="42"/>
      <c r="W1896" s="42"/>
      <c r="X1896" s="42"/>
      <c r="Y1896" s="42"/>
      <c r="Z1896" s="36"/>
      <c r="AA1896" s="35"/>
      <c r="AB1896" s="48"/>
      <c r="AC1896" s="43"/>
      <c r="AD1896" s="44"/>
      <c r="AE1896" s="45"/>
      <c r="AF1896" s="36"/>
      <c r="AG1896" s="36"/>
      <c r="AH1896" s="36"/>
      <c r="AI1896" s="49"/>
      <c r="AJ1896" s="42"/>
      <c r="AK1896" s="113"/>
      <c r="AL1896" s="44"/>
      <c r="AM1896" s="46"/>
      <c r="AN1896" s="46"/>
      <c r="AO1896" s="46"/>
      <c r="AP1896" s="46"/>
      <c r="AQ1896" s="46"/>
      <c r="AR1896" s="46"/>
      <c r="BG1896" s="30">
        <f t="shared" si="95"/>
        <v>0</v>
      </c>
      <c r="BH1896" s="30" t="str">
        <f t="shared" si="96"/>
        <v>n/a</v>
      </c>
      <c r="BI1896" s="31" t="b">
        <f t="shared" si="97"/>
        <v>0</v>
      </c>
    </row>
    <row r="1897" spans="1:61" x14ac:dyDescent="0.15">
      <c r="A1897" s="29"/>
      <c r="B1897" s="32"/>
      <c r="C1897" s="33"/>
      <c r="D1897" s="33"/>
      <c r="E1897" s="47"/>
      <c r="F1897" s="41"/>
      <c r="G1897" s="34"/>
      <c r="H1897" s="35"/>
      <c r="I1897" s="35"/>
      <c r="J1897" s="36"/>
      <c r="K1897" s="37"/>
      <c r="L1897" s="37"/>
      <c r="M1897" s="38"/>
      <c r="N1897" s="39"/>
      <c r="O1897" s="40"/>
      <c r="P1897" s="40"/>
      <c r="Q1897" s="34"/>
      <c r="R1897" s="34"/>
      <c r="S1897" s="41"/>
      <c r="T1897" s="36"/>
      <c r="U1897" s="36"/>
      <c r="V1897" s="42"/>
      <c r="W1897" s="42"/>
      <c r="X1897" s="42"/>
      <c r="Y1897" s="42"/>
      <c r="Z1897" s="36"/>
      <c r="AA1897" s="35"/>
      <c r="AB1897" s="48"/>
      <c r="AC1897" s="43"/>
      <c r="AD1897" s="44"/>
      <c r="AE1897" s="45"/>
      <c r="AF1897" s="36"/>
      <c r="AG1897" s="36"/>
      <c r="AH1897" s="36"/>
      <c r="AI1897" s="49"/>
      <c r="AJ1897" s="42"/>
      <c r="AK1897" s="113"/>
      <c r="AL1897" s="44"/>
      <c r="AM1897" s="46"/>
      <c r="AN1897" s="46"/>
      <c r="AO1897" s="46"/>
      <c r="AP1897" s="46"/>
      <c r="AQ1897" s="46"/>
      <c r="AR1897" s="46"/>
      <c r="BG1897" s="30">
        <f t="shared" si="95"/>
        <v>0</v>
      </c>
      <c r="BH1897" s="30" t="str">
        <f t="shared" si="96"/>
        <v>n/a</v>
      </c>
      <c r="BI1897" s="31" t="b">
        <f t="shared" si="97"/>
        <v>0</v>
      </c>
    </row>
    <row r="1898" spans="1:61" x14ac:dyDescent="0.15">
      <c r="A1898" s="29"/>
      <c r="B1898" s="32"/>
      <c r="C1898" s="33"/>
      <c r="D1898" s="33"/>
      <c r="E1898" s="47"/>
      <c r="F1898" s="41"/>
      <c r="G1898" s="34"/>
      <c r="H1898" s="35"/>
      <c r="I1898" s="35"/>
      <c r="J1898" s="36"/>
      <c r="K1898" s="37"/>
      <c r="L1898" s="37"/>
      <c r="M1898" s="38"/>
      <c r="N1898" s="39"/>
      <c r="O1898" s="40"/>
      <c r="P1898" s="40"/>
      <c r="Q1898" s="34"/>
      <c r="R1898" s="34"/>
      <c r="S1898" s="41"/>
      <c r="T1898" s="36"/>
      <c r="U1898" s="36"/>
      <c r="V1898" s="42"/>
      <c r="W1898" s="42"/>
      <c r="X1898" s="42"/>
      <c r="Y1898" s="42"/>
      <c r="Z1898" s="36"/>
      <c r="AA1898" s="35"/>
      <c r="AB1898" s="48"/>
      <c r="AC1898" s="43"/>
      <c r="AD1898" s="44"/>
      <c r="AE1898" s="45"/>
      <c r="AF1898" s="36"/>
      <c r="AG1898" s="36"/>
      <c r="AH1898" s="36"/>
      <c r="AI1898" s="49"/>
      <c r="AJ1898" s="42"/>
      <c r="AK1898" s="113"/>
      <c r="AL1898" s="44"/>
      <c r="AM1898" s="46"/>
      <c r="AN1898" s="46"/>
      <c r="AO1898" s="46"/>
      <c r="AP1898" s="46"/>
      <c r="AQ1898" s="46"/>
      <c r="AR1898" s="46"/>
      <c r="BG1898" s="30">
        <f t="shared" si="95"/>
        <v>0</v>
      </c>
      <c r="BH1898" s="30" t="str">
        <f t="shared" si="96"/>
        <v>n/a</v>
      </c>
      <c r="BI1898" s="31" t="b">
        <f t="shared" si="97"/>
        <v>0</v>
      </c>
    </row>
    <row r="1899" spans="1:61" x14ac:dyDescent="0.15">
      <c r="A1899" s="29"/>
      <c r="B1899" s="32"/>
      <c r="C1899" s="33"/>
      <c r="D1899" s="33"/>
      <c r="E1899" s="47"/>
      <c r="F1899" s="41"/>
      <c r="G1899" s="34"/>
      <c r="H1899" s="35"/>
      <c r="I1899" s="35"/>
      <c r="J1899" s="36"/>
      <c r="K1899" s="37"/>
      <c r="L1899" s="37"/>
      <c r="M1899" s="38"/>
      <c r="N1899" s="39"/>
      <c r="O1899" s="40"/>
      <c r="P1899" s="40"/>
      <c r="Q1899" s="34"/>
      <c r="R1899" s="34"/>
      <c r="S1899" s="41"/>
      <c r="T1899" s="36"/>
      <c r="U1899" s="36"/>
      <c r="V1899" s="42"/>
      <c r="W1899" s="42"/>
      <c r="X1899" s="42"/>
      <c r="Y1899" s="42"/>
      <c r="Z1899" s="36"/>
      <c r="AA1899" s="35"/>
      <c r="AB1899" s="48"/>
      <c r="AC1899" s="43"/>
      <c r="AD1899" s="44"/>
      <c r="AE1899" s="45"/>
      <c r="AF1899" s="36"/>
      <c r="AG1899" s="36"/>
      <c r="AH1899" s="36"/>
      <c r="AI1899" s="49"/>
      <c r="AJ1899" s="42"/>
      <c r="AK1899" s="113"/>
      <c r="AL1899" s="44"/>
      <c r="AM1899" s="46"/>
      <c r="AN1899" s="46"/>
      <c r="AO1899" s="46"/>
      <c r="AP1899" s="46"/>
      <c r="AQ1899" s="46"/>
      <c r="AR1899" s="46"/>
      <c r="BG1899" s="30">
        <f t="shared" si="95"/>
        <v>0</v>
      </c>
      <c r="BH1899" s="30" t="str">
        <f t="shared" si="96"/>
        <v>n/a</v>
      </c>
      <c r="BI1899" s="31" t="b">
        <f t="shared" si="97"/>
        <v>0</v>
      </c>
    </row>
    <row r="1900" spans="1:61" x14ac:dyDescent="0.15">
      <c r="A1900" s="29"/>
      <c r="B1900" s="32"/>
      <c r="C1900" s="33"/>
      <c r="D1900" s="33"/>
      <c r="E1900" s="47"/>
      <c r="F1900" s="41"/>
      <c r="G1900" s="34"/>
      <c r="H1900" s="35"/>
      <c r="I1900" s="35"/>
      <c r="J1900" s="36"/>
      <c r="K1900" s="37"/>
      <c r="L1900" s="37"/>
      <c r="M1900" s="38"/>
      <c r="N1900" s="39"/>
      <c r="O1900" s="40"/>
      <c r="P1900" s="40"/>
      <c r="Q1900" s="34"/>
      <c r="R1900" s="34"/>
      <c r="S1900" s="41"/>
      <c r="T1900" s="36"/>
      <c r="U1900" s="36"/>
      <c r="V1900" s="42"/>
      <c r="W1900" s="42"/>
      <c r="X1900" s="42"/>
      <c r="Y1900" s="42"/>
      <c r="Z1900" s="36"/>
      <c r="AA1900" s="35"/>
      <c r="AB1900" s="48"/>
      <c r="AC1900" s="43"/>
      <c r="AD1900" s="44"/>
      <c r="AE1900" s="45"/>
      <c r="AF1900" s="36"/>
      <c r="AG1900" s="36"/>
      <c r="AH1900" s="36"/>
      <c r="AI1900" s="49"/>
      <c r="AJ1900" s="42"/>
      <c r="AK1900" s="113"/>
      <c r="AL1900" s="44"/>
      <c r="AM1900" s="46"/>
      <c r="AN1900" s="46"/>
      <c r="AO1900" s="46"/>
      <c r="AP1900" s="46"/>
      <c r="AQ1900" s="46"/>
      <c r="AR1900" s="46"/>
      <c r="BG1900" s="30">
        <f t="shared" si="95"/>
        <v>0</v>
      </c>
      <c r="BH1900" s="30" t="str">
        <f t="shared" si="96"/>
        <v>n/a</v>
      </c>
      <c r="BI1900" s="31" t="b">
        <f t="shared" si="97"/>
        <v>0</v>
      </c>
    </row>
    <row r="1901" spans="1:61" x14ac:dyDescent="0.15">
      <c r="A1901" s="29"/>
      <c r="B1901" s="32"/>
      <c r="C1901" s="33"/>
      <c r="D1901" s="33"/>
      <c r="E1901" s="47"/>
      <c r="F1901" s="41"/>
      <c r="G1901" s="34"/>
      <c r="H1901" s="35"/>
      <c r="I1901" s="35"/>
      <c r="J1901" s="36"/>
      <c r="K1901" s="37"/>
      <c r="L1901" s="37"/>
      <c r="M1901" s="38"/>
      <c r="N1901" s="39"/>
      <c r="O1901" s="40"/>
      <c r="P1901" s="40"/>
      <c r="Q1901" s="34"/>
      <c r="R1901" s="34"/>
      <c r="S1901" s="41"/>
      <c r="T1901" s="36"/>
      <c r="U1901" s="36"/>
      <c r="V1901" s="42"/>
      <c r="W1901" s="42"/>
      <c r="X1901" s="42"/>
      <c r="Y1901" s="42"/>
      <c r="Z1901" s="36"/>
      <c r="AA1901" s="35"/>
      <c r="AB1901" s="48"/>
      <c r="AC1901" s="43"/>
      <c r="AD1901" s="44"/>
      <c r="AE1901" s="45"/>
      <c r="AF1901" s="36"/>
      <c r="AG1901" s="36"/>
      <c r="AH1901" s="36"/>
      <c r="AI1901" s="49"/>
      <c r="AJ1901" s="42"/>
      <c r="AK1901" s="113"/>
      <c r="AL1901" s="44"/>
      <c r="AM1901" s="46"/>
      <c r="AN1901" s="46"/>
      <c r="AO1901" s="46"/>
      <c r="AP1901" s="46"/>
      <c r="AQ1901" s="46"/>
      <c r="AR1901" s="46"/>
      <c r="BG1901" s="30">
        <f t="shared" si="95"/>
        <v>0</v>
      </c>
      <c r="BH1901" s="30" t="str">
        <f t="shared" si="96"/>
        <v>n/a</v>
      </c>
      <c r="BI1901" s="31" t="b">
        <f t="shared" si="97"/>
        <v>0</v>
      </c>
    </row>
    <row r="1902" spans="1:61" x14ac:dyDescent="0.15">
      <c r="A1902" s="29"/>
      <c r="B1902" s="32"/>
      <c r="C1902" s="33"/>
      <c r="D1902" s="33"/>
      <c r="E1902" s="47"/>
      <c r="F1902" s="41"/>
      <c r="G1902" s="34"/>
      <c r="H1902" s="35"/>
      <c r="I1902" s="35"/>
      <c r="J1902" s="36"/>
      <c r="K1902" s="37"/>
      <c r="L1902" s="37"/>
      <c r="M1902" s="38"/>
      <c r="N1902" s="39"/>
      <c r="O1902" s="40"/>
      <c r="P1902" s="40"/>
      <c r="Q1902" s="34"/>
      <c r="R1902" s="34"/>
      <c r="S1902" s="41"/>
      <c r="T1902" s="36"/>
      <c r="U1902" s="36"/>
      <c r="V1902" s="42"/>
      <c r="W1902" s="42"/>
      <c r="X1902" s="42"/>
      <c r="Y1902" s="42"/>
      <c r="Z1902" s="36"/>
      <c r="AA1902" s="35"/>
      <c r="AB1902" s="48"/>
      <c r="AC1902" s="43"/>
      <c r="AD1902" s="44"/>
      <c r="AE1902" s="45"/>
      <c r="AF1902" s="36"/>
      <c r="AG1902" s="36"/>
      <c r="AH1902" s="36"/>
      <c r="AI1902" s="49"/>
      <c r="AJ1902" s="42"/>
      <c r="AK1902" s="113"/>
      <c r="AL1902" s="44"/>
      <c r="AM1902" s="46"/>
      <c r="AN1902" s="46"/>
      <c r="AO1902" s="46"/>
      <c r="AP1902" s="46"/>
      <c r="AQ1902" s="46"/>
      <c r="AR1902" s="46"/>
      <c r="BG1902" s="30">
        <f t="shared" si="95"/>
        <v>0</v>
      </c>
      <c r="BH1902" s="30" t="str">
        <f t="shared" si="96"/>
        <v>n/a</v>
      </c>
      <c r="BI1902" s="31" t="b">
        <f t="shared" si="97"/>
        <v>0</v>
      </c>
    </row>
    <row r="1903" spans="1:61" x14ac:dyDescent="0.15">
      <c r="A1903" s="29"/>
      <c r="B1903" s="32"/>
      <c r="C1903" s="33"/>
      <c r="D1903" s="33"/>
      <c r="E1903" s="47"/>
      <c r="F1903" s="41"/>
      <c r="G1903" s="34"/>
      <c r="H1903" s="35"/>
      <c r="I1903" s="35"/>
      <c r="J1903" s="36"/>
      <c r="K1903" s="37"/>
      <c r="L1903" s="37"/>
      <c r="M1903" s="38"/>
      <c r="N1903" s="39"/>
      <c r="O1903" s="40"/>
      <c r="P1903" s="40"/>
      <c r="Q1903" s="34"/>
      <c r="R1903" s="34"/>
      <c r="S1903" s="41"/>
      <c r="T1903" s="36"/>
      <c r="U1903" s="36"/>
      <c r="V1903" s="42"/>
      <c r="W1903" s="42"/>
      <c r="X1903" s="42"/>
      <c r="Y1903" s="42"/>
      <c r="Z1903" s="36"/>
      <c r="AA1903" s="35"/>
      <c r="AB1903" s="48"/>
      <c r="AC1903" s="43"/>
      <c r="AD1903" s="44"/>
      <c r="AE1903" s="45"/>
      <c r="AF1903" s="36"/>
      <c r="AG1903" s="36"/>
      <c r="AH1903" s="36"/>
      <c r="AI1903" s="49"/>
      <c r="AJ1903" s="42"/>
      <c r="AK1903" s="113"/>
      <c r="AL1903" s="44"/>
      <c r="AM1903" s="46"/>
      <c r="AN1903" s="46"/>
      <c r="AO1903" s="46"/>
      <c r="AP1903" s="46"/>
      <c r="AQ1903" s="46"/>
      <c r="AR1903" s="46"/>
      <c r="BG1903" s="30">
        <f t="shared" si="95"/>
        <v>0</v>
      </c>
      <c r="BH1903" s="30" t="str">
        <f t="shared" si="96"/>
        <v>n/a</v>
      </c>
      <c r="BI1903" s="31" t="b">
        <f t="shared" si="97"/>
        <v>0</v>
      </c>
    </row>
    <row r="1904" spans="1:61" x14ac:dyDescent="0.15">
      <c r="A1904" s="29"/>
      <c r="B1904" s="32"/>
      <c r="C1904" s="33"/>
      <c r="D1904" s="33"/>
      <c r="E1904" s="47"/>
      <c r="F1904" s="41"/>
      <c r="G1904" s="34"/>
      <c r="H1904" s="35"/>
      <c r="I1904" s="35"/>
      <c r="J1904" s="36"/>
      <c r="K1904" s="37"/>
      <c r="L1904" s="37"/>
      <c r="M1904" s="38"/>
      <c r="N1904" s="39"/>
      <c r="O1904" s="40"/>
      <c r="P1904" s="40"/>
      <c r="Q1904" s="34"/>
      <c r="R1904" s="34"/>
      <c r="S1904" s="41"/>
      <c r="T1904" s="36"/>
      <c r="U1904" s="36"/>
      <c r="V1904" s="42"/>
      <c r="W1904" s="42"/>
      <c r="X1904" s="42"/>
      <c r="Y1904" s="42"/>
      <c r="Z1904" s="36"/>
      <c r="AA1904" s="35"/>
      <c r="AB1904" s="48"/>
      <c r="AC1904" s="43"/>
      <c r="AD1904" s="44"/>
      <c r="AE1904" s="45"/>
      <c r="AF1904" s="36"/>
      <c r="AG1904" s="36"/>
      <c r="AH1904" s="36"/>
      <c r="AI1904" s="49"/>
      <c r="AJ1904" s="42"/>
      <c r="AK1904" s="113"/>
      <c r="AL1904" s="44"/>
      <c r="AM1904" s="46"/>
      <c r="AN1904" s="46"/>
      <c r="AO1904" s="46"/>
      <c r="AP1904" s="46"/>
      <c r="AQ1904" s="46"/>
      <c r="AR1904" s="46"/>
      <c r="BG1904" s="30">
        <f t="shared" si="95"/>
        <v>0</v>
      </c>
      <c r="BH1904" s="30" t="str">
        <f t="shared" si="96"/>
        <v>n/a</v>
      </c>
      <c r="BI1904" s="31" t="b">
        <f t="shared" si="97"/>
        <v>0</v>
      </c>
    </row>
    <row r="1905" spans="1:61" x14ac:dyDescent="0.15">
      <c r="A1905" s="29"/>
      <c r="B1905" s="32"/>
      <c r="C1905" s="33"/>
      <c r="D1905" s="33"/>
      <c r="E1905" s="47"/>
      <c r="F1905" s="41"/>
      <c r="G1905" s="34"/>
      <c r="H1905" s="35"/>
      <c r="I1905" s="35"/>
      <c r="J1905" s="36"/>
      <c r="K1905" s="37"/>
      <c r="L1905" s="37"/>
      <c r="M1905" s="38"/>
      <c r="N1905" s="39"/>
      <c r="O1905" s="40"/>
      <c r="P1905" s="40"/>
      <c r="Q1905" s="34"/>
      <c r="R1905" s="34"/>
      <c r="S1905" s="41"/>
      <c r="T1905" s="36"/>
      <c r="U1905" s="36"/>
      <c r="V1905" s="42"/>
      <c r="W1905" s="42"/>
      <c r="X1905" s="42"/>
      <c r="Y1905" s="42"/>
      <c r="Z1905" s="36"/>
      <c r="AA1905" s="35"/>
      <c r="AB1905" s="48"/>
      <c r="AC1905" s="43"/>
      <c r="AD1905" s="44"/>
      <c r="AE1905" s="45"/>
      <c r="AF1905" s="36"/>
      <c r="AG1905" s="36"/>
      <c r="AH1905" s="36"/>
      <c r="AI1905" s="49"/>
      <c r="AJ1905" s="42"/>
      <c r="AK1905" s="113"/>
      <c r="AL1905" s="44"/>
      <c r="AM1905" s="46"/>
      <c r="AN1905" s="46"/>
      <c r="AO1905" s="46"/>
      <c r="AP1905" s="46"/>
      <c r="AQ1905" s="46"/>
      <c r="AR1905" s="46"/>
      <c r="BG1905" s="30">
        <f t="shared" ref="BG1905:BG1914" si="98">I1905-Q1905</f>
        <v>0</v>
      </c>
      <c r="BH1905" s="30" t="str">
        <f t="shared" ref="BH1905:BH1914" si="99">IF(O1905="HTM",365*5,IF(O1905="AFS",365*3,"n/a"))</f>
        <v>n/a</v>
      </c>
      <c r="BI1905" s="31" t="b">
        <f t="shared" si="97"/>
        <v>0</v>
      </c>
    </row>
    <row r="1906" spans="1:61" x14ac:dyDescent="0.15">
      <c r="A1906" s="29"/>
      <c r="B1906" s="32"/>
      <c r="C1906" s="33"/>
      <c r="D1906" s="33"/>
      <c r="E1906" s="47"/>
      <c r="F1906" s="41"/>
      <c r="G1906" s="34"/>
      <c r="H1906" s="35"/>
      <c r="I1906" s="35"/>
      <c r="J1906" s="36"/>
      <c r="K1906" s="37"/>
      <c r="L1906" s="37"/>
      <c r="M1906" s="38"/>
      <c r="N1906" s="39"/>
      <c r="O1906" s="40"/>
      <c r="P1906" s="40"/>
      <c r="Q1906" s="34"/>
      <c r="R1906" s="34"/>
      <c r="S1906" s="41"/>
      <c r="T1906" s="36"/>
      <c r="U1906" s="36"/>
      <c r="V1906" s="42"/>
      <c r="W1906" s="42"/>
      <c r="X1906" s="42"/>
      <c r="Y1906" s="42"/>
      <c r="Z1906" s="36"/>
      <c r="AA1906" s="35"/>
      <c r="AB1906" s="48"/>
      <c r="AC1906" s="43"/>
      <c r="AD1906" s="44"/>
      <c r="AE1906" s="45"/>
      <c r="AF1906" s="36"/>
      <c r="AG1906" s="36"/>
      <c r="AH1906" s="36"/>
      <c r="AI1906" s="49"/>
      <c r="AJ1906" s="42"/>
      <c r="AK1906" s="113"/>
      <c r="AL1906" s="44"/>
      <c r="AM1906" s="46"/>
      <c r="AN1906" s="46"/>
      <c r="AO1906" s="46"/>
      <c r="AP1906" s="46"/>
      <c r="AQ1906" s="46"/>
      <c r="AR1906" s="46"/>
      <c r="BG1906" s="30">
        <f t="shared" si="98"/>
        <v>0</v>
      </c>
      <c r="BH1906" s="30" t="str">
        <f t="shared" si="99"/>
        <v>n/a</v>
      </c>
      <c r="BI1906" s="31" t="b">
        <f t="shared" si="97"/>
        <v>0</v>
      </c>
    </row>
    <row r="1907" spans="1:61" x14ac:dyDescent="0.15">
      <c r="A1907" s="29"/>
      <c r="B1907" s="32"/>
      <c r="C1907" s="33"/>
      <c r="D1907" s="33"/>
      <c r="E1907" s="47"/>
      <c r="F1907" s="41"/>
      <c r="G1907" s="34"/>
      <c r="H1907" s="35"/>
      <c r="I1907" s="35"/>
      <c r="J1907" s="36"/>
      <c r="K1907" s="37"/>
      <c r="L1907" s="37"/>
      <c r="M1907" s="38"/>
      <c r="N1907" s="39"/>
      <c r="O1907" s="40"/>
      <c r="P1907" s="40"/>
      <c r="Q1907" s="34"/>
      <c r="R1907" s="34"/>
      <c r="S1907" s="41"/>
      <c r="T1907" s="36"/>
      <c r="U1907" s="36"/>
      <c r="V1907" s="42"/>
      <c r="W1907" s="42"/>
      <c r="X1907" s="42"/>
      <c r="Y1907" s="42"/>
      <c r="Z1907" s="36"/>
      <c r="AA1907" s="35"/>
      <c r="AB1907" s="48"/>
      <c r="AC1907" s="43"/>
      <c r="AD1907" s="44"/>
      <c r="AE1907" s="45"/>
      <c r="AF1907" s="36"/>
      <c r="AG1907" s="36"/>
      <c r="AH1907" s="36"/>
      <c r="AI1907" s="49"/>
      <c r="AJ1907" s="42"/>
      <c r="AK1907" s="113"/>
      <c r="AL1907" s="44"/>
      <c r="AM1907" s="46"/>
      <c r="AN1907" s="46"/>
      <c r="AO1907" s="46"/>
      <c r="AP1907" s="46"/>
      <c r="AQ1907" s="46"/>
      <c r="AR1907" s="46"/>
      <c r="BG1907" s="30">
        <f t="shared" si="98"/>
        <v>0</v>
      </c>
      <c r="BH1907" s="30" t="str">
        <f t="shared" si="99"/>
        <v>n/a</v>
      </c>
      <c r="BI1907" s="31" t="b">
        <f t="shared" ref="BI1907:BI1924" si="100">IF(BG1907&gt;BH1907,TRUE,FALSE)</f>
        <v>0</v>
      </c>
    </row>
    <row r="1908" spans="1:61" x14ac:dyDescent="0.15">
      <c r="A1908" s="29"/>
      <c r="B1908" s="32"/>
      <c r="C1908" s="33"/>
      <c r="D1908" s="33"/>
      <c r="E1908" s="47"/>
      <c r="F1908" s="41"/>
      <c r="G1908" s="34"/>
      <c r="H1908" s="35"/>
      <c r="I1908" s="35"/>
      <c r="J1908" s="36"/>
      <c r="K1908" s="37"/>
      <c r="L1908" s="37"/>
      <c r="M1908" s="38"/>
      <c r="N1908" s="39"/>
      <c r="O1908" s="40"/>
      <c r="P1908" s="40"/>
      <c r="Q1908" s="34"/>
      <c r="R1908" s="34"/>
      <c r="S1908" s="41"/>
      <c r="T1908" s="36"/>
      <c r="U1908" s="36"/>
      <c r="V1908" s="42"/>
      <c r="W1908" s="42"/>
      <c r="X1908" s="42"/>
      <c r="Y1908" s="42"/>
      <c r="Z1908" s="36"/>
      <c r="AA1908" s="35"/>
      <c r="AB1908" s="48"/>
      <c r="AC1908" s="43"/>
      <c r="AD1908" s="44"/>
      <c r="AE1908" s="45"/>
      <c r="AF1908" s="36"/>
      <c r="AG1908" s="36"/>
      <c r="AH1908" s="36"/>
      <c r="AI1908" s="49"/>
      <c r="AJ1908" s="42"/>
      <c r="AK1908" s="113"/>
      <c r="AL1908" s="44"/>
      <c r="AM1908" s="46"/>
      <c r="AN1908" s="46"/>
      <c r="AO1908" s="46"/>
      <c r="AP1908" s="46"/>
      <c r="AQ1908" s="46"/>
      <c r="AR1908" s="46"/>
      <c r="BG1908" s="30">
        <f t="shared" si="98"/>
        <v>0</v>
      </c>
      <c r="BH1908" s="30" t="str">
        <f t="shared" si="99"/>
        <v>n/a</v>
      </c>
      <c r="BI1908" s="31" t="b">
        <f t="shared" si="100"/>
        <v>0</v>
      </c>
    </row>
    <row r="1909" spans="1:61" x14ac:dyDescent="0.15">
      <c r="A1909" s="29"/>
      <c r="B1909" s="32"/>
      <c r="C1909" s="33"/>
      <c r="D1909" s="33"/>
      <c r="E1909" s="47"/>
      <c r="F1909" s="41"/>
      <c r="G1909" s="34"/>
      <c r="H1909" s="35"/>
      <c r="I1909" s="35"/>
      <c r="J1909" s="36"/>
      <c r="K1909" s="37"/>
      <c r="L1909" s="37"/>
      <c r="M1909" s="38"/>
      <c r="N1909" s="39"/>
      <c r="O1909" s="40"/>
      <c r="P1909" s="40"/>
      <c r="Q1909" s="34"/>
      <c r="R1909" s="34"/>
      <c r="S1909" s="41"/>
      <c r="T1909" s="36"/>
      <c r="U1909" s="36"/>
      <c r="V1909" s="42"/>
      <c r="W1909" s="42"/>
      <c r="X1909" s="42"/>
      <c r="Y1909" s="42"/>
      <c r="Z1909" s="36"/>
      <c r="AA1909" s="35"/>
      <c r="AB1909" s="48"/>
      <c r="AC1909" s="43"/>
      <c r="AD1909" s="44"/>
      <c r="AE1909" s="45"/>
      <c r="AF1909" s="36"/>
      <c r="AG1909" s="36"/>
      <c r="AH1909" s="36"/>
      <c r="AI1909" s="49"/>
      <c r="AJ1909" s="42"/>
      <c r="AK1909" s="113"/>
      <c r="AL1909" s="44"/>
      <c r="AM1909" s="46"/>
      <c r="AN1909" s="46"/>
      <c r="AO1909" s="46"/>
      <c r="AP1909" s="46"/>
      <c r="AQ1909" s="46"/>
      <c r="AR1909" s="46"/>
      <c r="BG1909" s="30">
        <f t="shared" si="98"/>
        <v>0</v>
      </c>
      <c r="BH1909" s="30" t="str">
        <f t="shared" si="99"/>
        <v>n/a</v>
      </c>
      <c r="BI1909" s="31" t="b">
        <f t="shared" si="100"/>
        <v>0</v>
      </c>
    </row>
    <row r="1910" spans="1:61" x14ac:dyDescent="0.15">
      <c r="A1910" s="29"/>
      <c r="B1910" s="32"/>
      <c r="C1910" s="33"/>
      <c r="D1910" s="33"/>
      <c r="E1910" s="47"/>
      <c r="F1910" s="41"/>
      <c r="G1910" s="34"/>
      <c r="H1910" s="35"/>
      <c r="I1910" s="35"/>
      <c r="J1910" s="36"/>
      <c r="K1910" s="37"/>
      <c r="L1910" s="37"/>
      <c r="M1910" s="38"/>
      <c r="N1910" s="39"/>
      <c r="O1910" s="40"/>
      <c r="P1910" s="40"/>
      <c r="Q1910" s="34"/>
      <c r="R1910" s="34"/>
      <c r="S1910" s="41"/>
      <c r="T1910" s="36"/>
      <c r="U1910" s="36"/>
      <c r="V1910" s="42"/>
      <c r="W1910" s="42"/>
      <c r="X1910" s="42"/>
      <c r="Y1910" s="42"/>
      <c r="Z1910" s="36"/>
      <c r="AA1910" s="35"/>
      <c r="AB1910" s="48"/>
      <c r="AC1910" s="43"/>
      <c r="AD1910" s="44"/>
      <c r="AE1910" s="45"/>
      <c r="AF1910" s="36"/>
      <c r="AG1910" s="36"/>
      <c r="AH1910" s="36"/>
      <c r="AI1910" s="49"/>
      <c r="AJ1910" s="42"/>
      <c r="AK1910" s="113"/>
      <c r="AL1910" s="44"/>
      <c r="AM1910" s="46"/>
      <c r="AN1910" s="46"/>
      <c r="AO1910" s="46"/>
      <c r="AP1910" s="46"/>
      <c r="AQ1910" s="46"/>
      <c r="AR1910" s="46"/>
      <c r="BG1910" s="30">
        <f t="shared" si="98"/>
        <v>0</v>
      </c>
      <c r="BH1910" s="30" t="str">
        <f t="shared" si="99"/>
        <v>n/a</v>
      </c>
      <c r="BI1910" s="31" t="b">
        <f t="shared" si="100"/>
        <v>0</v>
      </c>
    </row>
    <row r="1911" spans="1:61" x14ac:dyDescent="0.15">
      <c r="A1911" s="29"/>
      <c r="B1911" s="32"/>
      <c r="C1911" s="33"/>
      <c r="D1911" s="33"/>
      <c r="E1911" s="47"/>
      <c r="F1911" s="41"/>
      <c r="G1911" s="34"/>
      <c r="H1911" s="35"/>
      <c r="I1911" s="35"/>
      <c r="J1911" s="36"/>
      <c r="K1911" s="37"/>
      <c r="L1911" s="37"/>
      <c r="M1911" s="38"/>
      <c r="N1911" s="39"/>
      <c r="O1911" s="40"/>
      <c r="P1911" s="40"/>
      <c r="Q1911" s="34"/>
      <c r="R1911" s="34"/>
      <c r="S1911" s="41"/>
      <c r="T1911" s="36"/>
      <c r="U1911" s="36"/>
      <c r="V1911" s="42"/>
      <c r="W1911" s="42"/>
      <c r="X1911" s="42"/>
      <c r="Y1911" s="42"/>
      <c r="Z1911" s="36"/>
      <c r="AA1911" s="35"/>
      <c r="AB1911" s="48"/>
      <c r="AC1911" s="43"/>
      <c r="AD1911" s="44"/>
      <c r="AE1911" s="45"/>
      <c r="AF1911" s="36"/>
      <c r="AG1911" s="36"/>
      <c r="AH1911" s="36"/>
      <c r="AI1911" s="49"/>
      <c r="AJ1911" s="42"/>
      <c r="AK1911" s="113"/>
      <c r="AL1911" s="44"/>
      <c r="AM1911" s="46"/>
      <c r="AN1911" s="46"/>
      <c r="AO1911" s="46"/>
      <c r="AP1911" s="46"/>
      <c r="AQ1911" s="46"/>
      <c r="AR1911" s="46"/>
      <c r="BG1911" s="30">
        <f t="shared" si="98"/>
        <v>0</v>
      </c>
      <c r="BH1911" s="30" t="str">
        <f t="shared" si="99"/>
        <v>n/a</v>
      </c>
      <c r="BI1911" s="31" t="b">
        <f t="shared" si="100"/>
        <v>0</v>
      </c>
    </row>
    <row r="1912" spans="1:61" x14ac:dyDescent="0.15">
      <c r="A1912" s="29"/>
      <c r="B1912" s="32"/>
      <c r="C1912" s="33"/>
      <c r="D1912" s="33"/>
      <c r="E1912" s="47"/>
      <c r="F1912" s="41"/>
      <c r="G1912" s="34"/>
      <c r="H1912" s="35"/>
      <c r="I1912" s="35"/>
      <c r="J1912" s="36"/>
      <c r="K1912" s="37"/>
      <c r="L1912" s="37"/>
      <c r="M1912" s="38"/>
      <c r="N1912" s="39"/>
      <c r="O1912" s="40"/>
      <c r="P1912" s="40"/>
      <c r="Q1912" s="34"/>
      <c r="R1912" s="34"/>
      <c r="S1912" s="41"/>
      <c r="T1912" s="36"/>
      <c r="U1912" s="36"/>
      <c r="V1912" s="42"/>
      <c r="W1912" s="42"/>
      <c r="X1912" s="42"/>
      <c r="Y1912" s="42"/>
      <c r="Z1912" s="36"/>
      <c r="AA1912" s="35"/>
      <c r="AB1912" s="48"/>
      <c r="AC1912" s="43"/>
      <c r="AD1912" s="44"/>
      <c r="AE1912" s="45"/>
      <c r="AF1912" s="36"/>
      <c r="AG1912" s="36"/>
      <c r="AH1912" s="36"/>
      <c r="AI1912" s="49"/>
      <c r="AJ1912" s="42"/>
      <c r="AK1912" s="113"/>
      <c r="AL1912" s="44"/>
      <c r="AM1912" s="46"/>
      <c r="AN1912" s="46"/>
      <c r="AO1912" s="46"/>
      <c r="AP1912" s="46"/>
      <c r="AQ1912" s="46"/>
      <c r="AR1912" s="46"/>
      <c r="BG1912" s="30">
        <f t="shared" si="98"/>
        <v>0</v>
      </c>
      <c r="BH1912" s="30" t="str">
        <f t="shared" si="99"/>
        <v>n/a</v>
      </c>
      <c r="BI1912" s="31" t="b">
        <f t="shared" si="100"/>
        <v>0</v>
      </c>
    </row>
    <row r="1913" spans="1:61" x14ac:dyDescent="0.15">
      <c r="A1913" s="29"/>
      <c r="B1913" s="32"/>
      <c r="C1913" s="33"/>
      <c r="D1913" s="33"/>
      <c r="E1913" s="47"/>
      <c r="F1913" s="41"/>
      <c r="G1913" s="34"/>
      <c r="H1913" s="35"/>
      <c r="I1913" s="35"/>
      <c r="J1913" s="36"/>
      <c r="K1913" s="37"/>
      <c r="L1913" s="37"/>
      <c r="M1913" s="38"/>
      <c r="N1913" s="39"/>
      <c r="O1913" s="40"/>
      <c r="P1913" s="40"/>
      <c r="Q1913" s="34"/>
      <c r="R1913" s="34"/>
      <c r="S1913" s="41"/>
      <c r="T1913" s="36"/>
      <c r="U1913" s="36"/>
      <c r="V1913" s="42"/>
      <c r="W1913" s="42"/>
      <c r="X1913" s="42"/>
      <c r="Y1913" s="42"/>
      <c r="Z1913" s="36"/>
      <c r="AA1913" s="35"/>
      <c r="AB1913" s="48"/>
      <c r="AC1913" s="43"/>
      <c r="AD1913" s="44"/>
      <c r="AE1913" s="45"/>
      <c r="AF1913" s="36"/>
      <c r="AG1913" s="36"/>
      <c r="AH1913" s="36"/>
      <c r="AI1913" s="49"/>
      <c r="AJ1913" s="42"/>
      <c r="AK1913" s="113"/>
      <c r="AL1913" s="44"/>
      <c r="AM1913" s="46"/>
      <c r="AN1913" s="46"/>
      <c r="AO1913" s="46"/>
      <c r="AP1913" s="46"/>
      <c r="AQ1913" s="46"/>
      <c r="AR1913" s="46"/>
      <c r="BG1913" s="30">
        <f t="shared" si="98"/>
        <v>0</v>
      </c>
      <c r="BH1913" s="30" t="str">
        <f t="shared" si="99"/>
        <v>n/a</v>
      </c>
      <c r="BI1913" s="31" t="b">
        <f t="shared" si="100"/>
        <v>0</v>
      </c>
    </row>
    <row r="1914" spans="1:61" x14ac:dyDescent="0.15">
      <c r="A1914" s="29"/>
      <c r="B1914" s="32"/>
      <c r="C1914" s="33"/>
      <c r="D1914" s="33"/>
      <c r="E1914" s="47"/>
      <c r="F1914" s="41"/>
      <c r="G1914" s="34"/>
      <c r="H1914" s="35"/>
      <c r="I1914" s="35"/>
      <c r="J1914" s="36"/>
      <c r="K1914" s="37"/>
      <c r="L1914" s="37"/>
      <c r="M1914" s="38"/>
      <c r="N1914" s="39"/>
      <c r="O1914" s="40"/>
      <c r="P1914" s="40"/>
      <c r="Q1914" s="34"/>
      <c r="R1914" s="34"/>
      <c r="S1914" s="41"/>
      <c r="T1914" s="36"/>
      <c r="U1914" s="36"/>
      <c r="V1914" s="42"/>
      <c r="W1914" s="42"/>
      <c r="X1914" s="42"/>
      <c r="Y1914" s="42"/>
      <c r="Z1914" s="36"/>
      <c r="AA1914" s="35"/>
      <c r="AB1914" s="48"/>
      <c r="AC1914" s="43"/>
      <c r="AD1914" s="44"/>
      <c r="AE1914" s="45"/>
      <c r="AF1914" s="36"/>
      <c r="AG1914" s="36"/>
      <c r="AH1914" s="36"/>
      <c r="AI1914" s="49"/>
      <c r="AJ1914" s="42"/>
      <c r="AK1914" s="113"/>
      <c r="AL1914" s="44"/>
      <c r="AM1914" s="46"/>
      <c r="AN1914" s="46"/>
      <c r="AO1914" s="46"/>
      <c r="AP1914" s="46"/>
      <c r="AQ1914" s="46"/>
      <c r="AR1914" s="46"/>
      <c r="BG1914" s="30">
        <f t="shared" si="98"/>
        <v>0</v>
      </c>
      <c r="BH1914" s="30" t="str">
        <f t="shared" si="99"/>
        <v>n/a</v>
      </c>
      <c r="BI1914" s="31" t="b">
        <f t="shared" si="100"/>
        <v>0</v>
      </c>
    </row>
    <row r="1915" spans="1:61" x14ac:dyDescent="0.15">
      <c r="A1915" s="29"/>
      <c r="B1915" s="32"/>
      <c r="C1915" s="33"/>
      <c r="D1915" s="33"/>
      <c r="E1915" s="47"/>
      <c r="F1915" s="41"/>
      <c r="G1915" s="34"/>
      <c r="H1915" s="35"/>
      <c r="I1915" s="35"/>
      <c r="J1915" s="36"/>
      <c r="K1915" s="37"/>
      <c r="L1915" s="37"/>
      <c r="M1915" s="38"/>
      <c r="N1915" s="39"/>
      <c r="O1915" s="40"/>
      <c r="P1915" s="40"/>
      <c r="Q1915" s="34"/>
      <c r="R1915" s="34"/>
      <c r="S1915" s="41"/>
      <c r="T1915" s="36"/>
      <c r="U1915" s="36"/>
      <c r="V1915" s="42"/>
      <c r="W1915" s="42"/>
      <c r="X1915" s="42"/>
      <c r="Y1915" s="42"/>
      <c r="Z1915" s="36"/>
      <c r="AA1915" s="35"/>
      <c r="AB1915" s="48"/>
      <c r="AC1915" s="43"/>
      <c r="AD1915" s="44"/>
      <c r="AE1915" s="45"/>
      <c r="AF1915" s="36"/>
      <c r="AG1915" s="36"/>
      <c r="AH1915" s="36"/>
      <c r="AI1915" s="49"/>
      <c r="AJ1915" s="42"/>
      <c r="AK1915" s="113"/>
      <c r="AL1915" s="44"/>
      <c r="AM1915" s="46"/>
      <c r="AN1915" s="46"/>
      <c r="AO1915" s="46"/>
      <c r="AP1915" s="46"/>
      <c r="AQ1915" s="46"/>
      <c r="AR1915" s="46"/>
      <c r="BG1915" s="30">
        <f t="shared" ref="BG1915:BG1924" si="101">I1915-Q1915</f>
        <v>0</v>
      </c>
      <c r="BH1915" s="30" t="str">
        <f t="shared" ref="BH1915:BH1924" si="102">IF(O1915="HTM",365*5,IF(O1915="AFS",365*3,"n/a"))</f>
        <v>n/a</v>
      </c>
      <c r="BI1915" s="31" t="b">
        <f t="shared" si="100"/>
        <v>0</v>
      </c>
    </row>
    <row r="1916" spans="1:61" x14ac:dyDescent="0.15">
      <c r="A1916" s="29"/>
      <c r="B1916" s="32"/>
      <c r="C1916" s="33"/>
      <c r="D1916" s="33"/>
      <c r="E1916" s="47"/>
      <c r="F1916" s="41"/>
      <c r="G1916" s="34"/>
      <c r="H1916" s="35"/>
      <c r="I1916" s="35"/>
      <c r="J1916" s="36"/>
      <c r="K1916" s="37"/>
      <c r="L1916" s="37"/>
      <c r="M1916" s="38"/>
      <c r="N1916" s="39"/>
      <c r="O1916" s="40"/>
      <c r="P1916" s="40"/>
      <c r="Q1916" s="34"/>
      <c r="R1916" s="34"/>
      <c r="S1916" s="41"/>
      <c r="T1916" s="36"/>
      <c r="U1916" s="36"/>
      <c r="V1916" s="42"/>
      <c r="W1916" s="42"/>
      <c r="X1916" s="42"/>
      <c r="Y1916" s="42"/>
      <c r="Z1916" s="36"/>
      <c r="AA1916" s="35"/>
      <c r="AB1916" s="48"/>
      <c r="AC1916" s="43"/>
      <c r="AD1916" s="44"/>
      <c r="AE1916" s="45"/>
      <c r="AF1916" s="36"/>
      <c r="AG1916" s="36"/>
      <c r="AH1916" s="36"/>
      <c r="AI1916" s="49"/>
      <c r="AJ1916" s="42"/>
      <c r="AK1916" s="113"/>
      <c r="AL1916" s="44"/>
      <c r="AM1916" s="46"/>
      <c r="AN1916" s="46"/>
      <c r="AO1916" s="46"/>
      <c r="AP1916" s="46"/>
      <c r="AQ1916" s="46"/>
      <c r="AR1916" s="46"/>
      <c r="BG1916" s="30">
        <f t="shared" si="101"/>
        <v>0</v>
      </c>
      <c r="BH1916" s="30" t="str">
        <f t="shared" si="102"/>
        <v>n/a</v>
      </c>
      <c r="BI1916" s="31" t="b">
        <f t="shared" si="100"/>
        <v>0</v>
      </c>
    </row>
    <row r="1917" spans="1:61" x14ac:dyDescent="0.15">
      <c r="A1917" s="29"/>
      <c r="B1917" s="32"/>
      <c r="C1917" s="33"/>
      <c r="D1917" s="33"/>
      <c r="E1917" s="47"/>
      <c r="F1917" s="41"/>
      <c r="G1917" s="34"/>
      <c r="H1917" s="35"/>
      <c r="I1917" s="35"/>
      <c r="J1917" s="36"/>
      <c r="K1917" s="37"/>
      <c r="L1917" s="37"/>
      <c r="M1917" s="38"/>
      <c r="N1917" s="39"/>
      <c r="O1917" s="40"/>
      <c r="P1917" s="40"/>
      <c r="Q1917" s="34"/>
      <c r="R1917" s="34"/>
      <c r="S1917" s="41"/>
      <c r="T1917" s="36"/>
      <c r="U1917" s="36"/>
      <c r="V1917" s="42"/>
      <c r="W1917" s="42"/>
      <c r="X1917" s="42"/>
      <c r="Y1917" s="42"/>
      <c r="Z1917" s="36"/>
      <c r="AA1917" s="35"/>
      <c r="AB1917" s="48"/>
      <c r="AC1917" s="43"/>
      <c r="AD1917" s="44"/>
      <c r="AE1917" s="45"/>
      <c r="AF1917" s="36"/>
      <c r="AG1917" s="36"/>
      <c r="AH1917" s="36"/>
      <c r="AI1917" s="49"/>
      <c r="AJ1917" s="42"/>
      <c r="AK1917" s="113"/>
      <c r="AL1917" s="44"/>
      <c r="AM1917" s="46"/>
      <c r="AN1917" s="46"/>
      <c r="AO1917" s="46"/>
      <c r="AP1917" s="46"/>
      <c r="AQ1917" s="46"/>
      <c r="AR1917" s="46"/>
      <c r="BG1917" s="30">
        <f t="shared" si="101"/>
        <v>0</v>
      </c>
      <c r="BH1917" s="30" t="str">
        <f t="shared" si="102"/>
        <v>n/a</v>
      </c>
      <c r="BI1917" s="31" t="b">
        <f t="shared" si="100"/>
        <v>0</v>
      </c>
    </row>
    <row r="1918" spans="1:61" x14ac:dyDescent="0.15">
      <c r="A1918" s="29"/>
      <c r="B1918" s="32"/>
      <c r="C1918" s="33"/>
      <c r="D1918" s="33"/>
      <c r="E1918" s="47"/>
      <c r="F1918" s="41"/>
      <c r="G1918" s="34"/>
      <c r="H1918" s="35"/>
      <c r="I1918" s="35"/>
      <c r="J1918" s="36"/>
      <c r="K1918" s="37"/>
      <c r="L1918" s="37"/>
      <c r="M1918" s="38"/>
      <c r="N1918" s="39"/>
      <c r="O1918" s="40"/>
      <c r="P1918" s="40"/>
      <c r="Q1918" s="34"/>
      <c r="R1918" s="34"/>
      <c r="S1918" s="41"/>
      <c r="T1918" s="36"/>
      <c r="U1918" s="36"/>
      <c r="V1918" s="42"/>
      <c r="W1918" s="42"/>
      <c r="X1918" s="42"/>
      <c r="Y1918" s="42"/>
      <c r="Z1918" s="36"/>
      <c r="AA1918" s="35"/>
      <c r="AB1918" s="48"/>
      <c r="AC1918" s="43"/>
      <c r="AD1918" s="44"/>
      <c r="AE1918" s="45"/>
      <c r="AF1918" s="36"/>
      <c r="AG1918" s="36"/>
      <c r="AH1918" s="36"/>
      <c r="AI1918" s="49"/>
      <c r="AJ1918" s="42"/>
      <c r="AK1918" s="113"/>
      <c r="AL1918" s="44"/>
      <c r="AM1918" s="46"/>
      <c r="AN1918" s="46"/>
      <c r="AO1918" s="46"/>
      <c r="AP1918" s="46"/>
      <c r="AQ1918" s="46"/>
      <c r="AR1918" s="46"/>
      <c r="BG1918" s="30">
        <f t="shared" si="101"/>
        <v>0</v>
      </c>
      <c r="BH1918" s="30" t="str">
        <f t="shared" si="102"/>
        <v>n/a</v>
      </c>
      <c r="BI1918" s="31" t="b">
        <f t="shared" si="100"/>
        <v>0</v>
      </c>
    </row>
    <row r="1919" spans="1:61" x14ac:dyDescent="0.15">
      <c r="A1919" s="29"/>
      <c r="B1919" s="32"/>
      <c r="C1919" s="33"/>
      <c r="D1919" s="33"/>
      <c r="E1919" s="47"/>
      <c r="F1919" s="41"/>
      <c r="G1919" s="34"/>
      <c r="H1919" s="35"/>
      <c r="I1919" s="35"/>
      <c r="J1919" s="36"/>
      <c r="K1919" s="37"/>
      <c r="L1919" s="37"/>
      <c r="M1919" s="38"/>
      <c r="N1919" s="39"/>
      <c r="O1919" s="40"/>
      <c r="P1919" s="40"/>
      <c r="Q1919" s="34"/>
      <c r="R1919" s="34"/>
      <c r="S1919" s="41"/>
      <c r="T1919" s="36"/>
      <c r="U1919" s="36"/>
      <c r="V1919" s="42"/>
      <c r="W1919" s="42"/>
      <c r="X1919" s="42"/>
      <c r="Y1919" s="42"/>
      <c r="Z1919" s="36"/>
      <c r="AA1919" s="35"/>
      <c r="AB1919" s="48"/>
      <c r="AC1919" s="43"/>
      <c r="AD1919" s="44"/>
      <c r="AE1919" s="45"/>
      <c r="AF1919" s="36"/>
      <c r="AG1919" s="36"/>
      <c r="AH1919" s="36"/>
      <c r="AI1919" s="49"/>
      <c r="AJ1919" s="42"/>
      <c r="AK1919" s="113"/>
      <c r="AL1919" s="44"/>
      <c r="AM1919" s="46"/>
      <c r="AN1919" s="46"/>
      <c r="AO1919" s="46"/>
      <c r="AP1919" s="46"/>
      <c r="AQ1919" s="46"/>
      <c r="AR1919" s="46"/>
      <c r="BG1919" s="30">
        <f t="shared" si="101"/>
        <v>0</v>
      </c>
      <c r="BH1919" s="30" t="str">
        <f t="shared" si="102"/>
        <v>n/a</v>
      </c>
      <c r="BI1919" s="31" t="b">
        <f t="shared" si="100"/>
        <v>0</v>
      </c>
    </row>
    <row r="1920" spans="1:61" x14ac:dyDescent="0.15">
      <c r="A1920" s="29"/>
      <c r="B1920" s="32"/>
      <c r="C1920" s="33"/>
      <c r="D1920" s="33"/>
      <c r="E1920" s="47"/>
      <c r="F1920" s="41"/>
      <c r="G1920" s="34"/>
      <c r="H1920" s="35"/>
      <c r="I1920" s="35"/>
      <c r="J1920" s="36"/>
      <c r="K1920" s="37"/>
      <c r="L1920" s="37"/>
      <c r="M1920" s="38"/>
      <c r="N1920" s="39"/>
      <c r="O1920" s="40"/>
      <c r="P1920" s="40"/>
      <c r="Q1920" s="34"/>
      <c r="R1920" s="34"/>
      <c r="S1920" s="41"/>
      <c r="T1920" s="36"/>
      <c r="U1920" s="36"/>
      <c r="V1920" s="42"/>
      <c r="W1920" s="42"/>
      <c r="X1920" s="42"/>
      <c r="Y1920" s="42"/>
      <c r="Z1920" s="36"/>
      <c r="AA1920" s="35"/>
      <c r="AB1920" s="48"/>
      <c r="AC1920" s="43"/>
      <c r="AD1920" s="44"/>
      <c r="AE1920" s="45"/>
      <c r="AF1920" s="36"/>
      <c r="AG1920" s="36"/>
      <c r="AH1920" s="36"/>
      <c r="AI1920" s="49"/>
      <c r="AJ1920" s="42"/>
      <c r="AK1920" s="113"/>
      <c r="AL1920" s="44"/>
      <c r="AM1920" s="46"/>
      <c r="AN1920" s="46"/>
      <c r="AO1920" s="46"/>
      <c r="AP1920" s="46"/>
      <c r="AQ1920" s="46"/>
      <c r="AR1920" s="46"/>
      <c r="BG1920" s="30">
        <f t="shared" si="101"/>
        <v>0</v>
      </c>
      <c r="BH1920" s="30" t="str">
        <f t="shared" si="102"/>
        <v>n/a</v>
      </c>
      <c r="BI1920" s="31" t="b">
        <f t="shared" si="100"/>
        <v>0</v>
      </c>
    </row>
    <row r="1921" spans="1:61" x14ac:dyDescent="0.15">
      <c r="A1921" s="29"/>
      <c r="B1921" s="32"/>
      <c r="C1921" s="33"/>
      <c r="D1921" s="33"/>
      <c r="E1921" s="47"/>
      <c r="F1921" s="41"/>
      <c r="G1921" s="34"/>
      <c r="H1921" s="35"/>
      <c r="I1921" s="35"/>
      <c r="J1921" s="36"/>
      <c r="K1921" s="37"/>
      <c r="L1921" s="37"/>
      <c r="M1921" s="38"/>
      <c r="N1921" s="39"/>
      <c r="O1921" s="40"/>
      <c r="P1921" s="40"/>
      <c r="Q1921" s="34"/>
      <c r="R1921" s="34"/>
      <c r="S1921" s="41"/>
      <c r="T1921" s="36"/>
      <c r="U1921" s="36"/>
      <c r="V1921" s="42"/>
      <c r="W1921" s="42"/>
      <c r="X1921" s="42"/>
      <c r="Y1921" s="42"/>
      <c r="Z1921" s="36"/>
      <c r="AA1921" s="35"/>
      <c r="AB1921" s="48"/>
      <c r="AC1921" s="43"/>
      <c r="AD1921" s="44"/>
      <c r="AE1921" s="45"/>
      <c r="AF1921" s="36"/>
      <c r="AG1921" s="36"/>
      <c r="AH1921" s="36"/>
      <c r="AI1921" s="49"/>
      <c r="AJ1921" s="42"/>
      <c r="AK1921" s="113"/>
      <c r="AL1921" s="44"/>
      <c r="AM1921" s="46"/>
      <c r="AN1921" s="46"/>
      <c r="AO1921" s="46"/>
      <c r="AP1921" s="46"/>
      <c r="AQ1921" s="46"/>
      <c r="AR1921" s="46"/>
      <c r="BG1921" s="30">
        <f t="shared" si="101"/>
        <v>0</v>
      </c>
      <c r="BH1921" s="30" t="str">
        <f t="shared" si="102"/>
        <v>n/a</v>
      </c>
      <c r="BI1921" s="31" t="b">
        <f t="shared" si="100"/>
        <v>0</v>
      </c>
    </row>
    <row r="1922" spans="1:61" x14ac:dyDescent="0.15">
      <c r="A1922" s="29"/>
      <c r="B1922" s="32"/>
      <c r="C1922" s="33"/>
      <c r="D1922" s="33"/>
      <c r="E1922" s="47"/>
      <c r="F1922" s="41"/>
      <c r="G1922" s="34"/>
      <c r="H1922" s="35"/>
      <c r="I1922" s="35"/>
      <c r="J1922" s="36"/>
      <c r="K1922" s="37"/>
      <c r="L1922" s="37"/>
      <c r="M1922" s="38"/>
      <c r="N1922" s="39"/>
      <c r="O1922" s="40"/>
      <c r="P1922" s="40"/>
      <c r="Q1922" s="34"/>
      <c r="R1922" s="34"/>
      <c r="S1922" s="41"/>
      <c r="T1922" s="36"/>
      <c r="U1922" s="36"/>
      <c r="V1922" s="42"/>
      <c r="W1922" s="42"/>
      <c r="X1922" s="42"/>
      <c r="Y1922" s="42"/>
      <c r="Z1922" s="36"/>
      <c r="AA1922" s="35"/>
      <c r="AB1922" s="48"/>
      <c r="AC1922" s="43"/>
      <c r="AD1922" s="44"/>
      <c r="AE1922" s="45"/>
      <c r="AF1922" s="36"/>
      <c r="AG1922" s="36"/>
      <c r="AH1922" s="36"/>
      <c r="AI1922" s="49"/>
      <c r="AJ1922" s="42"/>
      <c r="AK1922" s="113"/>
      <c r="AL1922" s="44"/>
      <c r="AM1922" s="46"/>
      <c r="AN1922" s="46"/>
      <c r="AO1922" s="46"/>
      <c r="AP1922" s="46"/>
      <c r="AQ1922" s="46"/>
      <c r="AR1922" s="46"/>
      <c r="BG1922" s="30">
        <f t="shared" si="101"/>
        <v>0</v>
      </c>
      <c r="BH1922" s="30" t="str">
        <f t="shared" si="102"/>
        <v>n/a</v>
      </c>
      <c r="BI1922" s="31" t="b">
        <f t="shared" si="100"/>
        <v>0</v>
      </c>
    </row>
    <row r="1923" spans="1:61" x14ac:dyDescent="0.15">
      <c r="A1923" s="29"/>
      <c r="B1923" s="32"/>
      <c r="C1923" s="33"/>
      <c r="D1923" s="33"/>
      <c r="E1923" s="47"/>
      <c r="F1923" s="41"/>
      <c r="G1923" s="34"/>
      <c r="H1923" s="35"/>
      <c r="I1923" s="35"/>
      <c r="J1923" s="36"/>
      <c r="K1923" s="37"/>
      <c r="L1923" s="37"/>
      <c r="M1923" s="38"/>
      <c r="N1923" s="39"/>
      <c r="O1923" s="40"/>
      <c r="P1923" s="40"/>
      <c r="Q1923" s="34"/>
      <c r="R1923" s="34"/>
      <c r="S1923" s="41"/>
      <c r="T1923" s="36"/>
      <c r="U1923" s="36"/>
      <c r="V1923" s="42"/>
      <c r="W1923" s="42"/>
      <c r="X1923" s="42"/>
      <c r="Y1923" s="42"/>
      <c r="Z1923" s="36"/>
      <c r="AA1923" s="35"/>
      <c r="AB1923" s="48"/>
      <c r="AC1923" s="43"/>
      <c r="AD1923" s="44"/>
      <c r="AE1923" s="45"/>
      <c r="AF1923" s="36"/>
      <c r="AG1923" s="36"/>
      <c r="AH1923" s="36"/>
      <c r="AI1923" s="49"/>
      <c r="AJ1923" s="42"/>
      <c r="AK1923" s="113"/>
      <c r="AL1923" s="44"/>
      <c r="AM1923" s="46"/>
      <c r="AN1923" s="46"/>
      <c r="AO1923" s="46"/>
      <c r="AP1923" s="46"/>
      <c r="AQ1923" s="46"/>
      <c r="AR1923" s="46"/>
      <c r="BG1923" s="30">
        <f t="shared" si="101"/>
        <v>0</v>
      </c>
      <c r="BH1923" s="30" t="str">
        <f t="shared" si="102"/>
        <v>n/a</v>
      </c>
      <c r="BI1923" s="31" t="b">
        <f t="shared" si="100"/>
        <v>0</v>
      </c>
    </row>
    <row r="1924" spans="1:61" x14ac:dyDescent="0.15">
      <c r="A1924" s="29"/>
      <c r="B1924" s="32"/>
      <c r="C1924" s="33"/>
      <c r="D1924" s="33"/>
      <c r="E1924" s="47"/>
      <c r="F1924" s="41"/>
      <c r="G1924" s="34"/>
      <c r="H1924" s="35"/>
      <c r="I1924" s="35"/>
      <c r="J1924" s="36"/>
      <c r="K1924" s="37"/>
      <c r="L1924" s="37"/>
      <c r="M1924" s="38"/>
      <c r="N1924" s="39"/>
      <c r="O1924" s="40"/>
      <c r="P1924" s="40"/>
      <c r="Q1924" s="34"/>
      <c r="R1924" s="34"/>
      <c r="S1924" s="41"/>
      <c r="T1924" s="36"/>
      <c r="U1924" s="36"/>
      <c r="V1924" s="42"/>
      <c r="W1924" s="42"/>
      <c r="X1924" s="42"/>
      <c r="Y1924" s="42"/>
      <c r="Z1924" s="36"/>
      <c r="AA1924" s="35"/>
      <c r="AB1924" s="48"/>
      <c r="AC1924" s="43"/>
      <c r="AD1924" s="44"/>
      <c r="AE1924" s="45"/>
      <c r="AF1924" s="36"/>
      <c r="AG1924" s="36"/>
      <c r="AH1924" s="36"/>
      <c r="AI1924" s="49"/>
      <c r="AJ1924" s="42"/>
      <c r="AK1924" s="113"/>
      <c r="AL1924" s="44"/>
      <c r="AM1924" s="46"/>
      <c r="AN1924" s="46"/>
      <c r="AO1924" s="46"/>
      <c r="AP1924" s="46"/>
      <c r="AQ1924" s="46"/>
      <c r="AR1924" s="46"/>
      <c r="BG1924" s="30">
        <f t="shared" si="101"/>
        <v>0</v>
      </c>
      <c r="BH1924" s="30" t="str">
        <f t="shared" si="102"/>
        <v>n/a</v>
      </c>
      <c r="BI1924" s="31" t="b">
        <f t="shared" si="100"/>
        <v>0</v>
      </c>
    </row>
    <row r="1925" spans="1:61" x14ac:dyDescent="0.15">
      <c r="A1925" s="29"/>
      <c r="B1925" s="32"/>
      <c r="C1925" s="33"/>
      <c r="D1925" s="33"/>
      <c r="E1925" s="47"/>
      <c r="F1925" s="41"/>
      <c r="G1925" s="34"/>
      <c r="H1925" s="35"/>
      <c r="I1925" s="35"/>
      <c r="J1925" s="36"/>
      <c r="K1925" s="37"/>
      <c r="L1925" s="37"/>
      <c r="M1925" s="38"/>
      <c r="N1925" s="39"/>
      <c r="O1925" s="40"/>
      <c r="P1925" s="40"/>
      <c r="Q1925" s="34"/>
      <c r="R1925" s="34"/>
      <c r="S1925" s="41"/>
      <c r="T1925" s="36"/>
      <c r="U1925" s="36"/>
      <c r="V1925" s="42"/>
      <c r="W1925" s="42"/>
      <c r="X1925" s="42"/>
      <c r="Y1925" s="42"/>
      <c r="Z1925" s="36"/>
      <c r="AA1925" s="35"/>
      <c r="AB1925" s="48"/>
      <c r="AC1925" s="43"/>
      <c r="AD1925" s="44"/>
      <c r="AE1925" s="45"/>
      <c r="AF1925" s="36"/>
      <c r="AG1925" s="36"/>
      <c r="AH1925" s="36"/>
      <c r="AI1925" s="49"/>
      <c r="AJ1925" s="42"/>
      <c r="AK1925" s="113"/>
      <c r="AL1925" s="44"/>
      <c r="AM1925" s="46"/>
      <c r="AN1925" s="46"/>
      <c r="AO1925" s="46"/>
      <c r="AP1925" s="46"/>
      <c r="AQ1925" s="46"/>
      <c r="AR1925" s="46"/>
    </row>
    <row r="1926" spans="1:61" x14ac:dyDescent="0.15">
      <c r="A1926" s="29"/>
      <c r="B1926" s="32"/>
      <c r="C1926" s="33"/>
      <c r="D1926" s="33"/>
      <c r="E1926" s="47"/>
      <c r="F1926" s="41"/>
      <c r="G1926" s="34"/>
      <c r="H1926" s="35"/>
      <c r="I1926" s="35"/>
      <c r="J1926" s="36"/>
      <c r="K1926" s="37"/>
      <c r="L1926" s="37"/>
      <c r="M1926" s="38"/>
      <c r="N1926" s="39"/>
      <c r="O1926" s="40"/>
      <c r="P1926" s="40"/>
      <c r="Q1926" s="34"/>
      <c r="R1926" s="34"/>
      <c r="S1926" s="41"/>
      <c r="T1926" s="36"/>
      <c r="U1926" s="36"/>
      <c r="V1926" s="42"/>
      <c r="W1926" s="42"/>
      <c r="X1926" s="42"/>
      <c r="Y1926" s="42"/>
      <c r="Z1926" s="36"/>
      <c r="AA1926" s="35"/>
      <c r="AB1926" s="48"/>
      <c r="AC1926" s="43"/>
      <c r="AD1926" s="44"/>
      <c r="AE1926" s="45"/>
      <c r="AF1926" s="36"/>
      <c r="AG1926" s="36"/>
      <c r="AH1926" s="36"/>
      <c r="AI1926" s="49"/>
      <c r="AJ1926" s="42"/>
      <c r="AK1926" s="113"/>
      <c r="AL1926" s="44"/>
      <c r="AM1926" s="46"/>
      <c r="AN1926" s="46"/>
      <c r="AO1926" s="46"/>
      <c r="AP1926" s="46"/>
      <c r="AQ1926" s="46"/>
      <c r="AR1926" s="46"/>
    </row>
    <row r="1927" spans="1:61" x14ac:dyDescent="0.15">
      <c r="A1927" s="29"/>
      <c r="B1927" s="32"/>
      <c r="C1927" s="33"/>
      <c r="D1927" s="33"/>
      <c r="E1927" s="47"/>
      <c r="F1927" s="41"/>
      <c r="G1927" s="34"/>
      <c r="H1927" s="35"/>
      <c r="I1927" s="35"/>
      <c r="J1927" s="36"/>
      <c r="K1927" s="37"/>
      <c r="L1927" s="37"/>
      <c r="M1927" s="38"/>
      <c r="N1927" s="39"/>
      <c r="O1927" s="40"/>
      <c r="P1927" s="40"/>
      <c r="Q1927" s="34"/>
      <c r="R1927" s="34"/>
      <c r="S1927" s="41"/>
      <c r="T1927" s="36"/>
      <c r="U1927" s="36"/>
      <c r="V1927" s="42"/>
      <c r="W1927" s="42"/>
      <c r="X1927" s="42"/>
      <c r="Y1927" s="42"/>
      <c r="Z1927" s="36"/>
      <c r="AA1927" s="35"/>
      <c r="AB1927" s="48"/>
      <c r="AC1927" s="43"/>
      <c r="AD1927" s="44"/>
      <c r="AE1927" s="45"/>
      <c r="AF1927" s="36"/>
      <c r="AG1927" s="36"/>
      <c r="AH1927" s="36"/>
      <c r="AI1927" s="49"/>
      <c r="AJ1927" s="42"/>
      <c r="AK1927" s="113"/>
      <c r="AL1927" s="44"/>
      <c r="AM1927" s="46"/>
      <c r="AN1927" s="46"/>
      <c r="AO1927" s="46"/>
      <c r="AP1927" s="46"/>
      <c r="AQ1927" s="46"/>
      <c r="AR1927" s="46"/>
    </row>
    <row r="1928" spans="1:61" x14ac:dyDescent="0.15">
      <c r="A1928" s="29"/>
      <c r="B1928" s="32"/>
      <c r="C1928" s="33"/>
      <c r="D1928" s="33"/>
      <c r="E1928" s="47"/>
      <c r="F1928" s="41"/>
      <c r="G1928" s="34"/>
      <c r="H1928" s="35"/>
      <c r="I1928" s="35"/>
      <c r="J1928" s="36"/>
      <c r="K1928" s="37"/>
      <c r="L1928" s="37"/>
      <c r="M1928" s="38"/>
      <c r="N1928" s="39"/>
      <c r="O1928" s="40"/>
      <c r="P1928" s="40"/>
      <c r="Q1928" s="34"/>
      <c r="R1928" s="34"/>
      <c r="S1928" s="41"/>
      <c r="T1928" s="36"/>
      <c r="U1928" s="36"/>
      <c r="V1928" s="42"/>
      <c r="W1928" s="42"/>
      <c r="X1928" s="42"/>
      <c r="Y1928" s="42"/>
      <c r="Z1928" s="36"/>
      <c r="AA1928" s="35"/>
      <c r="AB1928" s="48"/>
      <c r="AC1928" s="43"/>
      <c r="AD1928" s="44"/>
      <c r="AE1928" s="45"/>
      <c r="AF1928" s="36"/>
      <c r="AG1928" s="36"/>
      <c r="AH1928" s="36"/>
      <c r="AI1928" s="49"/>
      <c r="AJ1928" s="42"/>
      <c r="AK1928" s="113"/>
      <c r="AL1928" s="44"/>
      <c r="AM1928" s="46"/>
      <c r="AN1928" s="46"/>
      <c r="AO1928" s="46"/>
      <c r="AP1928" s="46"/>
      <c r="AQ1928" s="46"/>
      <c r="AR1928" s="46"/>
    </row>
    <row r="1929" spans="1:61" x14ac:dyDescent="0.15">
      <c r="A1929" s="29"/>
      <c r="B1929" s="32"/>
      <c r="C1929" s="33"/>
      <c r="D1929" s="33"/>
      <c r="E1929" s="47"/>
      <c r="F1929" s="41"/>
      <c r="G1929" s="34"/>
      <c r="H1929" s="35"/>
      <c r="I1929" s="35"/>
      <c r="J1929" s="36"/>
      <c r="K1929" s="37"/>
      <c r="L1929" s="37"/>
      <c r="M1929" s="38"/>
      <c r="N1929" s="39"/>
      <c r="O1929" s="40"/>
      <c r="P1929" s="40"/>
      <c r="Q1929" s="34"/>
      <c r="R1929" s="34"/>
      <c r="S1929" s="41"/>
      <c r="T1929" s="36"/>
      <c r="U1929" s="36"/>
      <c r="V1929" s="42"/>
      <c r="W1929" s="42"/>
      <c r="X1929" s="42"/>
      <c r="Y1929" s="42"/>
      <c r="Z1929" s="36"/>
      <c r="AA1929" s="35"/>
      <c r="AB1929" s="48"/>
      <c r="AC1929" s="43"/>
      <c r="AD1929" s="44"/>
      <c r="AE1929" s="45"/>
      <c r="AF1929" s="36"/>
      <c r="AG1929" s="36"/>
      <c r="AH1929" s="36"/>
      <c r="AI1929" s="49"/>
      <c r="AJ1929" s="42"/>
      <c r="AK1929" s="113"/>
      <c r="AL1929" s="44"/>
      <c r="AM1929" s="46"/>
      <c r="AN1929" s="46"/>
      <c r="AO1929" s="46"/>
      <c r="AP1929" s="46"/>
      <c r="AQ1929" s="46"/>
      <c r="AR1929" s="46"/>
    </row>
    <row r="1930" spans="1:61" x14ac:dyDescent="0.15">
      <c r="A1930" s="29"/>
      <c r="B1930" s="32"/>
      <c r="C1930" s="33"/>
      <c r="D1930" s="33"/>
      <c r="E1930" s="47"/>
      <c r="F1930" s="41"/>
      <c r="G1930" s="34"/>
      <c r="H1930" s="35"/>
      <c r="I1930" s="35"/>
      <c r="J1930" s="36"/>
      <c r="K1930" s="37"/>
      <c r="L1930" s="37"/>
      <c r="M1930" s="38"/>
      <c r="N1930" s="39"/>
      <c r="O1930" s="40"/>
      <c r="P1930" s="40"/>
      <c r="Q1930" s="34"/>
      <c r="R1930" s="34"/>
      <c r="S1930" s="41"/>
      <c r="T1930" s="36"/>
      <c r="U1930" s="36"/>
      <c r="V1930" s="42"/>
      <c r="W1930" s="42"/>
      <c r="X1930" s="42"/>
      <c r="Y1930" s="42"/>
      <c r="Z1930" s="36"/>
      <c r="AA1930" s="35"/>
      <c r="AB1930" s="48"/>
      <c r="AC1930" s="43"/>
      <c r="AD1930" s="44"/>
      <c r="AE1930" s="45"/>
      <c r="AF1930" s="36"/>
      <c r="AG1930" s="36"/>
      <c r="AH1930" s="36"/>
      <c r="AI1930" s="49"/>
      <c r="AJ1930" s="42"/>
      <c r="AK1930" s="113"/>
      <c r="AL1930" s="44"/>
      <c r="AM1930" s="46"/>
      <c r="AN1930" s="46"/>
      <c r="AO1930" s="46"/>
      <c r="AP1930" s="46"/>
      <c r="AQ1930" s="46"/>
      <c r="AR1930" s="46"/>
    </row>
    <row r="1931" spans="1:61" x14ac:dyDescent="0.15">
      <c r="A1931" s="29"/>
      <c r="B1931" s="32"/>
      <c r="C1931" s="33"/>
      <c r="D1931" s="33"/>
      <c r="E1931" s="47"/>
      <c r="F1931" s="41"/>
      <c r="G1931" s="34"/>
      <c r="H1931" s="35"/>
      <c r="I1931" s="35"/>
      <c r="J1931" s="36"/>
      <c r="K1931" s="37"/>
      <c r="L1931" s="37"/>
      <c r="M1931" s="38"/>
      <c r="N1931" s="39"/>
      <c r="O1931" s="40"/>
      <c r="P1931" s="40"/>
      <c r="Q1931" s="34"/>
      <c r="R1931" s="34"/>
      <c r="S1931" s="41"/>
      <c r="T1931" s="36"/>
      <c r="U1931" s="36"/>
      <c r="V1931" s="42"/>
      <c r="W1931" s="42"/>
      <c r="X1931" s="42"/>
      <c r="Y1931" s="42"/>
      <c r="Z1931" s="36"/>
      <c r="AA1931" s="35"/>
      <c r="AB1931" s="48"/>
      <c r="AC1931" s="43"/>
      <c r="AD1931" s="44"/>
      <c r="AE1931" s="45"/>
      <c r="AF1931" s="36"/>
      <c r="AG1931" s="36"/>
      <c r="AH1931" s="36"/>
      <c r="AI1931" s="49"/>
      <c r="AJ1931" s="42"/>
      <c r="AK1931" s="113"/>
      <c r="AL1931" s="44"/>
      <c r="AM1931" s="46"/>
      <c r="AN1931" s="46"/>
      <c r="AO1931" s="46"/>
      <c r="AP1931" s="46"/>
      <c r="AQ1931" s="46"/>
      <c r="AR1931" s="46"/>
    </row>
    <row r="1932" spans="1:61" x14ac:dyDescent="0.15">
      <c r="A1932" s="29"/>
      <c r="B1932" s="32"/>
      <c r="C1932" s="33"/>
      <c r="D1932" s="33"/>
      <c r="E1932" s="47"/>
      <c r="F1932" s="41"/>
      <c r="G1932" s="34"/>
      <c r="H1932" s="35"/>
      <c r="I1932" s="35"/>
      <c r="J1932" s="36"/>
      <c r="K1932" s="37"/>
      <c r="L1932" s="37"/>
      <c r="M1932" s="38"/>
      <c r="N1932" s="39"/>
      <c r="O1932" s="40"/>
      <c r="P1932" s="40"/>
      <c r="Q1932" s="34"/>
      <c r="R1932" s="34"/>
      <c r="S1932" s="41"/>
      <c r="T1932" s="36"/>
      <c r="U1932" s="36"/>
      <c r="V1932" s="42"/>
      <c r="W1932" s="42"/>
      <c r="X1932" s="42"/>
      <c r="Y1932" s="42"/>
      <c r="Z1932" s="36"/>
      <c r="AA1932" s="35"/>
      <c r="AB1932" s="48"/>
      <c r="AC1932" s="43"/>
      <c r="AD1932" s="44"/>
      <c r="AE1932" s="45"/>
      <c r="AF1932" s="36"/>
      <c r="AG1932" s="36"/>
      <c r="AH1932" s="36"/>
      <c r="AI1932" s="49"/>
      <c r="AJ1932" s="42"/>
      <c r="AK1932" s="113"/>
      <c r="AL1932" s="44"/>
      <c r="AM1932" s="46"/>
      <c r="AN1932" s="46"/>
      <c r="AO1932" s="46"/>
      <c r="AP1932" s="46"/>
      <c r="AQ1932" s="46"/>
      <c r="AR1932" s="46"/>
    </row>
    <row r="1933" spans="1:61" x14ac:dyDescent="0.15">
      <c r="A1933" s="29"/>
      <c r="B1933" s="32"/>
      <c r="C1933" s="33"/>
      <c r="D1933" s="33"/>
      <c r="E1933" s="47"/>
      <c r="F1933" s="41"/>
      <c r="G1933" s="34"/>
      <c r="H1933" s="35"/>
      <c r="I1933" s="35"/>
      <c r="J1933" s="36"/>
      <c r="K1933" s="37"/>
      <c r="L1933" s="37"/>
      <c r="M1933" s="38"/>
      <c r="N1933" s="39"/>
      <c r="O1933" s="40"/>
      <c r="P1933" s="40"/>
      <c r="Q1933" s="34"/>
      <c r="R1933" s="34"/>
      <c r="S1933" s="41"/>
      <c r="T1933" s="36"/>
      <c r="U1933" s="36"/>
      <c r="V1933" s="42"/>
      <c r="W1933" s="42"/>
      <c r="X1933" s="42"/>
      <c r="Y1933" s="42"/>
      <c r="Z1933" s="36"/>
      <c r="AA1933" s="35"/>
      <c r="AB1933" s="48"/>
      <c r="AC1933" s="43"/>
      <c r="AD1933" s="44"/>
      <c r="AE1933" s="45"/>
      <c r="AF1933" s="36"/>
      <c r="AG1933" s="36"/>
      <c r="AH1933" s="36"/>
      <c r="AI1933" s="49"/>
      <c r="AJ1933" s="42"/>
      <c r="AK1933" s="113"/>
      <c r="AL1933" s="44"/>
      <c r="AM1933" s="46"/>
      <c r="AN1933" s="46"/>
      <c r="AO1933" s="46"/>
      <c r="AP1933" s="46"/>
      <c r="AQ1933" s="46"/>
      <c r="AR1933" s="46"/>
    </row>
    <row r="1934" spans="1:61" x14ac:dyDescent="0.15">
      <c r="A1934" s="29"/>
      <c r="B1934" s="32"/>
      <c r="C1934" s="33"/>
      <c r="D1934" s="33"/>
      <c r="E1934" s="47"/>
      <c r="F1934" s="41"/>
      <c r="G1934" s="34"/>
      <c r="H1934" s="35"/>
      <c r="I1934" s="35"/>
      <c r="J1934" s="36"/>
      <c r="K1934" s="37"/>
      <c r="L1934" s="37"/>
      <c r="M1934" s="38"/>
      <c r="N1934" s="39"/>
      <c r="O1934" s="40"/>
      <c r="P1934" s="40"/>
      <c r="Q1934" s="34"/>
      <c r="R1934" s="34"/>
      <c r="S1934" s="41"/>
      <c r="T1934" s="36"/>
      <c r="U1934" s="36"/>
      <c r="V1934" s="42"/>
      <c r="W1934" s="42"/>
      <c r="X1934" s="42"/>
      <c r="Y1934" s="42"/>
      <c r="Z1934" s="36"/>
      <c r="AA1934" s="35"/>
      <c r="AB1934" s="48"/>
      <c r="AC1934" s="43"/>
      <c r="AD1934" s="44"/>
      <c r="AE1934" s="45"/>
      <c r="AF1934" s="36"/>
      <c r="AG1934" s="36"/>
      <c r="AH1934" s="36"/>
      <c r="AI1934" s="49"/>
      <c r="AJ1934" s="42"/>
      <c r="AK1934" s="113"/>
      <c r="AL1934" s="44"/>
      <c r="AM1934" s="46"/>
      <c r="AN1934" s="46"/>
      <c r="AO1934" s="46"/>
      <c r="AP1934" s="46"/>
      <c r="AQ1934" s="46"/>
      <c r="AR1934" s="46"/>
    </row>
    <row r="1935" spans="1:61" x14ac:dyDescent="0.15">
      <c r="A1935" s="29"/>
      <c r="B1935" s="32"/>
      <c r="C1935" s="33"/>
      <c r="D1935" s="33"/>
      <c r="E1935" s="47"/>
      <c r="F1935" s="41"/>
      <c r="G1935" s="34"/>
      <c r="H1935" s="35"/>
      <c r="I1935" s="35"/>
      <c r="J1935" s="36"/>
      <c r="K1935" s="37"/>
      <c r="L1935" s="37"/>
      <c r="M1935" s="38"/>
      <c r="N1935" s="39"/>
      <c r="O1935" s="40"/>
      <c r="P1935" s="40"/>
      <c r="Q1935" s="34"/>
      <c r="R1935" s="34"/>
      <c r="S1935" s="41"/>
      <c r="T1935" s="36"/>
      <c r="U1935" s="36"/>
      <c r="V1935" s="42"/>
      <c r="W1935" s="42"/>
      <c r="X1935" s="42"/>
      <c r="Y1935" s="42"/>
      <c r="Z1935" s="36"/>
      <c r="AA1935" s="35"/>
      <c r="AB1935" s="48"/>
      <c r="AC1935" s="43"/>
      <c r="AD1935" s="44"/>
      <c r="AE1935" s="45"/>
      <c r="AF1935" s="36"/>
      <c r="AG1935" s="36"/>
      <c r="AH1935" s="36"/>
      <c r="AI1935" s="49"/>
      <c r="AJ1935" s="42"/>
      <c r="AK1935" s="113"/>
      <c r="AL1935" s="44"/>
      <c r="AM1935" s="46"/>
      <c r="AN1935" s="46"/>
      <c r="AO1935" s="46"/>
      <c r="AP1935" s="46"/>
      <c r="AQ1935" s="46"/>
      <c r="AR1935" s="46"/>
    </row>
    <row r="1936" spans="1:61" x14ac:dyDescent="0.15">
      <c r="A1936" s="29"/>
      <c r="B1936" s="32"/>
      <c r="C1936" s="33"/>
      <c r="D1936" s="33"/>
      <c r="E1936" s="47"/>
      <c r="F1936" s="41"/>
      <c r="G1936" s="34"/>
      <c r="H1936" s="35"/>
      <c r="I1936" s="35"/>
      <c r="J1936" s="36"/>
      <c r="K1936" s="37"/>
      <c r="L1936" s="37"/>
      <c r="M1936" s="38"/>
      <c r="N1936" s="39"/>
      <c r="O1936" s="40"/>
      <c r="P1936" s="40"/>
      <c r="Q1936" s="34"/>
      <c r="R1936" s="34"/>
      <c r="S1936" s="41"/>
      <c r="T1936" s="36"/>
      <c r="U1936" s="36"/>
      <c r="V1936" s="42"/>
      <c r="W1936" s="42"/>
      <c r="X1936" s="42"/>
      <c r="Y1936" s="42"/>
      <c r="Z1936" s="36"/>
      <c r="AA1936" s="35"/>
      <c r="AB1936" s="48"/>
      <c r="AC1936" s="43"/>
      <c r="AD1936" s="44"/>
      <c r="AE1936" s="45"/>
      <c r="AF1936" s="36"/>
      <c r="AG1936" s="36"/>
      <c r="AH1936" s="36"/>
      <c r="AI1936" s="49"/>
      <c r="AJ1936" s="42"/>
      <c r="AK1936" s="113"/>
      <c r="AL1936" s="44"/>
      <c r="AM1936" s="46"/>
      <c r="AN1936" s="46"/>
      <c r="AO1936" s="46"/>
      <c r="AP1936" s="46"/>
      <c r="AQ1936" s="46"/>
      <c r="AR1936" s="46"/>
    </row>
    <row r="1937" spans="1:44" x14ac:dyDescent="0.15">
      <c r="A1937" s="29"/>
      <c r="B1937" s="32"/>
      <c r="C1937" s="33"/>
      <c r="D1937" s="33"/>
      <c r="E1937" s="47"/>
      <c r="F1937" s="41"/>
      <c r="G1937" s="34"/>
      <c r="H1937" s="35"/>
      <c r="I1937" s="35"/>
      <c r="J1937" s="36"/>
      <c r="K1937" s="37"/>
      <c r="L1937" s="37"/>
      <c r="M1937" s="38"/>
      <c r="N1937" s="39"/>
      <c r="O1937" s="40"/>
      <c r="P1937" s="40"/>
      <c r="Q1937" s="34"/>
      <c r="R1937" s="34"/>
      <c r="S1937" s="41"/>
      <c r="T1937" s="36"/>
      <c r="U1937" s="36"/>
      <c r="V1937" s="42"/>
      <c r="W1937" s="42"/>
      <c r="X1937" s="42"/>
      <c r="Y1937" s="42"/>
      <c r="Z1937" s="36"/>
      <c r="AA1937" s="35"/>
      <c r="AB1937" s="48"/>
      <c r="AC1937" s="43"/>
      <c r="AD1937" s="44"/>
      <c r="AE1937" s="45"/>
      <c r="AF1937" s="36"/>
      <c r="AG1937" s="36"/>
      <c r="AH1937" s="36"/>
      <c r="AI1937" s="49"/>
      <c r="AJ1937" s="42"/>
      <c r="AK1937" s="113"/>
      <c r="AL1937" s="44"/>
      <c r="AM1937" s="46"/>
      <c r="AN1937" s="46"/>
      <c r="AO1937" s="46"/>
      <c r="AP1937" s="46"/>
      <c r="AQ1937" s="46"/>
      <c r="AR1937" s="46"/>
    </row>
    <row r="1938" spans="1:44" x14ac:dyDescent="0.15">
      <c r="A1938" s="29"/>
      <c r="B1938" s="32"/>
      <c r="C1938" s="33"/>
      <c r="D1938" s="33"/>
      <c r="E1938" s="47"/>
      <c r="F1938" s="41"/>
      <c r="G1938" s="34"/>
      <c r="H1938" s="35"/>
      <c r="I1938" s="35"/>
      <c r="J1938" s="36"/>
      <c r="K1938" s="37"/>
      <c r="L1938" s="37"/>
      <c r="M1938" s="38"/>
      <c r="N1938" s="39"/>
      <c r="O1938" s="40"/>
      <c r="P1938" s="40"/>
      <c r="Q1938" s="34"/>
      <c r="R1938" s="34"/>
      <c r="S1938" s="41"/>
      <c r="T1938" s="36"/>
      <c r="U1938" s="36"/>
      <c r="V1938" s="42"/>
      <c r="W1938" s="42"/>
      <c r="X1938" s="42"/>
      <c r="Y1938" s="42"/>
      <c r="Z1938" s="36"/>
      <c r="AA1938" s="35"/>
      <c r="AB1938" s="48"/>
      <c r="AC1938" s="43"/>
      <c r="AD1938" s="44"/>
      <c r="AE1938" s="45"/>
      <c r="AF1938" s="36"/>
      <c r="AG1938" s="36"/>
      <c r="AH1938" s="36"/>
      <c r="AI1938" s="49"/>
      <c r="AJ1938" s="42"/>
      <c r="AK1938" s="113"/>
      <c r="AL1938" s="44"/>
      <c r="AM1938" s="46"/>
      <c r="AN1938" s="46"/>
      <c r="AO1938" s="46"/>
      <c r="AP1938" s="46"/>
      <c r="AQ1938" s="46"/>
      <c r="AR1938" s="46"/>
    </row>
    <row r="1939" spans="1:44" x14ac:dyDescent="0.15">
      <c r="A1939" s="29"/>
      <c r="B1939" s="32"/>
      <c r="C1939" s="33"/>
      <c r="D1939" s="33"/>
      <c r="E1939" s="47"/>
      <c r="F1939" s="41"/>
      <c r="G1939" s="34"/>
      <c r="H1939" s="35"/>
      <c r="I1939" s="35"/>
      <c r="J1939" s="36"/>
      <c r="K1939" s="37"/>
      <c r="L1939" s="37"/>
      <c r="M1939" s="38"/>
      <c r="N1939" s="39"/>
      <c r="O1939" s="40"/>
      <c r="P1939" s="40"/>
      <c r="Q1939" s="34"/>
      <c r="R1939" s="34"/>
      <c r="S1939" s="41"/>
      <c r="T1939" s="36"/>
      <c r="U1939" s="36"/>
      <c r="V1939" s="42"/>
      <c r="W1939" s="42"/>
      <c r="X1939" s="42"/>
      <c r="Y1939" s="42"/>
      <c r="Z1939" s="36"/>
      <c r="AA1939" s="35"/>
      <c r="AB1939" s="48"/>
      <c r="AC1939" s="43"/>
      <c r="AD1939" s="44"/>
      <c r="AE1939" s="45"/>
      <c r="AF1939" s="36"/>
      <c r="AG1939" s="36"/>
      <c r="AH1939" s="36"/>
      <c r="AI1939" s="49"/>
      <c r="AJ1939" s="42"/>
      <c r="AK1939" s="113"/>
      <c r="AL1939" s="44"/>
      <c r="AM1939" s="46"/>
      <c r="AN1939" s="46"/>
      <c r="AO1939" s="46"/>
      <c r="AP1939" s="46"/>
      <c r="AQ1939" s="46"/>
      <c r="AR1939" s="46"/>
    </row>
    <row r="1940" spans="1:44" x14ac:dyDescent="0.15">
      <c r="A1940" s="29"/>
      <c r="B1940" s="32"/>
      <c r="C1940" s="33"/>
      <c r="D1940" s="33"/>
      <c r="E1940" s="47"/>
      <c r="F1940" s="41"/>
      <c r="G1940" s="34"/>
      <c r="H1940" s="35"/>
      <c r="I1940" s="35"/>
      <c r="J1940" s="36"/>
      <c r="K1940" s="37"/>
      <c r="L1940" s="37"/>
      <c r="M1940" s="38"/>
      <c r="N1940" s="39"/>
      <c r="O1940" s="40"/>
      <c r="P1940" s="40"/>
      <c r="Q1940" s="34"/>
      <c r="R1940" s="34"/>
      <c r="S1940" s="41"/>
      <c r="T1940" s="36"/>
      <c r="U1940" s="36"/>
      <c r="V1940" s="42"/>
      <c r="W1940" s="42"/>
      <c r="X1940" s="42"/>
      <c r="Y1940" s="42"/>
      <c r="Z1940" s="36"/>
      <c r="AA1940" s="35"/>
      <c r="AB1940" s="48"/>
      <c r="AC1940" s="43"/>
      <c r="AD1940" s="44"/>
      <c r="AE1940" s="45"/>
      <c r="AF1940" s="36"/>
      <c r="AG1940" s="36"/>
      <c r="AH1940" s="36"/>
      <c r="AI1940" s="49"/>
      <c r="AJ1940" s="42"/>
      <c r="AK1940" s="113"/>
      <c r="AL1940" s="44"/>
      <c r="AM1940" s="46"/>
      <c r="AN1940" s="46"/>
      <c r="AO1940" s="46"/>
      <c r="AP1940" s="46"/>
      <c r="AQ1940" s="46"/>
      <c r="AR1940" s="46"/>
    </row>
    <row r="1941" spans="1:44" x14ac:dyDescent="0.15">
      <c r="A1941" s="29"/>
      <c r="B1941" s="32"/>
      <c r="C1941" s="33"/>
      <c r="D1941" s="33"/>
      <c r="E1941" s="47"/>
      <c r="F1941" s="41"/>
      <c r="G1941" s="34"/>
      <c r="H1941" s="35"/>
      <c r="I1941" s="35"/>
      <c r="J1941" s="36"/>
      <c r="K1941" s="37"/>
      <c r="L1941" s="37"/>
      <c r="M1941" s="38"/>
      <c r="N1941" s="39"/>
      <c r="O1941" s="40"/>
      <c r="P1941" s="40"/>
      <c r="Q1941" s="34"/>
      <c r="R1941" s="34"/>
      <c r="S1941" s="41"/>
      <c r="T1941" s="36"/>
      <c r="U1941" s="36"/>
      <c r="V1941" s="42"/>
      <c r="W1941" s="42"/>
      <c r="X1941" s="42"/>
      <c r="Y1941" s="42"/>
      <c r="Z1941" s="36"/>
      <c r="AA1941" s="35"/>
      <c r="AB1941" s="48"/>
      <c r="AC1941" s="43"/>
      <c r="AD1941" s="44"/>
      <c r="AE1941" s="45"/>
      <c r="AF1941" s="36"/>
      <c r="AG1941" s="36"/>
      <c r="AH1941" s="36"/>
      <c r="AI1941" s="49"/>
      <c r="AJ1941" s="42"/>
      <c r="AK1941" s="113"/>
      <c r="AL1941" s="44"/>
      <c r="AM1941" s="46"/>
      <c r="AN1941" s="46"/>
      <c r="AO1941" s="46"/>
      <c r="AP1941" s="46"/>
      <c r="AQ1941" s="46"/>
      <c r="AR1941" s="46"/>
    </row>
    <row r="1942" spans="1:44" x14ac:dyDescent="0.15">
      <c r="A1942" s="29"/>
      <c r="B1942" s="32"/>
      <c r="C1942" s="33"/>
      <c r="D1942" s="33"/>
      <c r="E1942" s="47"/>
      <c r="F1942" s="41"/>
      <c r="G1942" s="34"/>
      <c r="H1942" s="35"/>
      <c r="I1942" s="35"/>
      <c r="J1942" s="36"/>
      <c r="K1942" s="37"/>
      <c r="L1942" s="37"/>
      <c r="M1942" s="38"/>
      <c r="N1942" s="39"/>
      <c r="O1942" s="40"/>
      <c r="P1942" s="40"/>
      <c r="Q1942" s="34"/>
      <c r="R1942" s="34"/>
      <c r="S1942" s="41"/>
      <c r="T1942" s="36"/>
      <c r="U1942" s="36"/>
      <c r="V1942" s="42"/>
      <c r="W1942" s="42"/>
      <c r="X1942" s="42"/>
      <c r="Y1942" s="42"/>
      <c r="Z1942" s="36"/>
      <c r="AA1942" s="35"/>
      <c r="AB1942" s="48"/>
      <c r="AC1942" s="43"/>
      <c r="AD1942" s="44"/>
      <c r="AE1942" s="45"/>
      <c r="AF1942" s="36"/>
      <c r="AG1942" s="36"/>
      <c r="AH1942" s="36"/>
      <c r="AI1942" s="49"/>
      <c r="AJ1942" s="42"/>
      <c r="AK1942" s="113"/>
      <c r="AL1942" s="44"/>
      <c r="AM1942" s="46"/>
      <c r="AN1942" s="46"/>
      <c r="AO1942" s="46"/>
      <c r="AP1942" s="46"/>
      <c r="AQ1942" s="46"/>
      <c r="AR1942" s="46"/>
    </row>
    <row r="1943" spans="1:44" x14ac:dyDescent="0.15">
      <c r="A1943" s="29"/>
      <c r="B1943" s="32"/>
      <c r="C1943" s="33"/>
      <c r="D1943" s="33"/>
      <c r="E1943" s="47"/>
      <c r="F1943" s="41"/>
      <c r="G1943" s="34"/>
      <c r="H1943" s="35"/>
      <c r="I1943" s="35"/>
      <c r="J1943" s="36"/>
      <c r="K1943" s="37"/>
      <c r="L1943" s="37"/>
      <c r="M1943" s="38"/>
      <c r="N1943" s="39"/>
      <c r="O1943" s="40"/>
      <c r="P1943" s="40"/>
      <c r="Q1943" s="34"/>
      <c r="R1943" s="34"/>
      <c r="S1943" s="41"/>
      <c r="T1943" s="36"/>
      <c r="U1943" s="36"/>
      <c r="V1943" s="42"/>
      <c r="W1943" s="42"/>
      <c r="X1943" s="42"/>
      <c r="Y1943" s="42"/>
      <c r="Z1943" s="36"/>
      <c r="AA1943" s="35"/>
      <c r="AB1943" s="48"/>
      <c r="AC1943" s="43"/>
      <c r="AD1943" s="44"/>
      <c r="AE1943" s="45"/>
      <c r="AF1943" s="36"/>
      <c r="AG1943" s="36"/>
      <c r="AH1943" s="36"/>
      <c r="AI1943" s="49"/>
      <c r="AJ1943" s="42"/>
      <c r="AK1943" s="113"/>
      <c r="AL1943" s="44"/>
      <c r="AM1943" s="46"/>
      <c r="AN1943" s="46"/>
      <c r="AO1943" s="46"/>
      <c r="AP1943" s="46"/>
      <c r="AQ1943" s="46"/>
      <c r="AR1943" s="46"/>
    </row>
    <row r="1944" spans="1:44" x14ac:dyDescent="0.15">
      <c r="A1944" s="29"/>
      <c r="B1944" s="32"/>
      <c r="C1944" s="33"/>
      <c r="D1944" s="33"/>
      <c r="E1944" s="47"/>
      <c r="F1944" s="41"/>
      <c r="G1944" s="34"/>
      <c r="H1944" s="35"/>
      <c r="I1944" s="35"/>
      <c r="J1944" s="36"/>
      <c r="K1944" s="37"/>
      <c r="L1944" s="37"/>
      <c r="M1944" s="38"/>
      <c r="N1944" s="39"/>
      <c r="O1944" s="40"/>
      <c r="P1944" s="40"/>
      <c r="Q1944" s="34"/>
      <c r="R1944" s="34"/>
      <c r="S1944" s="41"/>
      <c r="T1944" s="36"/>
      <c r="U1944" s="36"/>
      <c r="V1944" s="42"/>
      <c r="W1944" s="42"/>
      <c r="X1944" s="42"/>
      <c r="Y1944" s="42"/>
      <c r="Z1944" s="36"/>
      <c r="AA1944" s="35"/>
      <c r="AB1944" s="48"/>
      <c r="AC1944" s="43"/>
      <c r="AD1944" s="44"/>
      <c r="AE1944" s="45"/>
      <c r="AF1944" s="36"/>
      <c r="AG1944" s="36"/>
      <c r="AH1944" s="36"/>
      <c r="AI1944" s="49"/>
      <c r="AJ1944" s="42"/>
      <c r="AK1944" s="113"/>
      <c r="AL1944" s="44"/>
      <c r="AM1944" s="46"/>
      <c r="AN1944" s="46"/>
      <c r="AO1944" s="46"/>
      <c r="AP1944" s="46"/>
      <c r="AQ1944" s="46"/>
      <c r="AR1944" s="46"/>
    </row>
    <row r="1945" spans="1:44" x14ac:dyDescent="0.15">
      <c r="A1945" s="29"/>
      <c r="B1945" s="32"/>
      <c r="C1945" s="33"/>
      <c r="D1945" s="33"/>
      <c r="E1945" s="47"/>
      <c r="F1945" s="41"/>
      <c r="G1945" s="34"/>
      <c r="H1945" s="35"/>
      <c r="I1945" s="35"/>
      <c r="J1945" s="36"/>
      <c r="K1945" s="37"/>
      <c r="L1945" s="37"/>
      <c r="M1945" s="38"/>
      <c r="N1945" s="39"/>
      <c r="O1945" s="40"/>
      <c r="P1945" s="40"/>
      <c r="Q1945" s="34"/>
      <c r="R1945" s="34"/>
      <c r="S1945" s="41"/>
      <c r="T1945" s="36"/>
      <c r="U1945" s="36"/>
      <c r="V1945" s="42"/>
      <c r="W1945" s="42"/>
      <c r="X1945" s="42"/>
      <c r="Y1945" s="42"/>
      <c r="Z1945" s="36"/>
      <c r="AA1945" s="35"/>
      <c r="AB1945" s="48"/>
      <c r="AC1945" s="43"/>
      <c r="AD1945" s="44"/>
      <c r="AE1945" s="45"/>
      <c r="AF1945" s="36"/>
      <c r="AG1945" s="36"/>
      <c r="AH1945" s="36"/>
      <c r="AI1945" s="49"/>
      <c r="AJ1945" s="42"/>
      <c r="AK1945" s="113"/>
      <c r="AL1945" s="44"/>
      <c r="AM1945" s="46"/>
      <c r="AN1945" s="46"/>
      <c r="AO1945" s="46"/>
      <c r="AP1945" s="46"/>
      <c r="AQ1945" s="46"/>
      <c r="AR1945" s="46"/>
    </row>
    <row r="1946" spans="1:44" x14ac:dyDescent="0.15">
      <c r="A1946" s="29"/>
      <c r="B1946" s="32"/>
      <c r="C1946" s="33"/>
      <c r="D1946" s="33"/>
      <c r="E1946" s="47"/>
      <c r="F1946" s="41"/>
      <c r="G1946" s="34"/>
      <c r="H1946" s="35"/>
      <c r="I1946" s="35"/>
      <c r="J1946" s="36"/>
      <c r="K1946" s="37"/>
      <c r="L1946" s="37"/>
      <c r="M1946" s="38"/>
      <c r="N1946" s="39"/>
      <c r="O1946" s="40"/>
      <c r="P1946" s="40"/>
      <c r="Q1946" s="34"/>
      <c r="R1946" s="34"/>
      <c r="S1946" s="41"/>
      <c r="T1946" s="36"/>
      <c r="U1946" s="36"/>
      <c r="V1946" s="42"/>
      <c r="W1946" s="42"/>
      <c r="X1946" s="42"/>
      <c r="Y1946" s="42"/>
      <c r="Z1946" s="36"/>
      <c r="AA1946" s="35"/>
      <c r="AB1946" s="48"/>
      <c r="AC1946" s="43"/>
      <c r="AD1946" s="44"/>
      <c r="AE1946" s="45"/>
      <c r="AF1946" s="36"/>
      <c r="AG1946" s="36"/>
      <c r="AH1946" s="36"/>
      <c r="AI1946" s="49"/>
      <c r="AJ1946" s="42"/>
      <c r="AK1946" s="113"/>
      <c r="AL1946" s="44"/>
      <c r="AM1946" s="46"/>
      <c r="AN1946" s="46"/>
      <c r="AO1946" s="46"/>
      <c r="AP1946" s="46"/>
      <c r="AQ1946" s="46"/>
      <c r="AR1946" s="46"/>
    </row>
    <row r="1947" spans="1:44" x14ac:dyDescent="0.15">
      <c r="A1947" s="29"/>
      <c r="B1947" s="32"/>
      <c r="C1947" s="33"/>
      <c r="D1947" s="33"/>
      <c r="E1947" s="47"/>
      <c r="F1947" s="41"/>
      <c r="G1947" s="34"/>
      <c r="H1947" s="35"/>
      <c r="I1947" s="35"/>
      <c r="J1947" s="36"/>
      <c r="K1947" s="37"/>
      <c r="L1947" s="37"/>
      <c r="M1947" s="38"/>
      <c r="N1947" s="39"/>
      <c r="O1947" s="40"/>
      <c r="P1947" s="40"/>
      <c r="Q1947" s="34"/>
      <c r="R1947" s="34"/>
      <c r="S1947" s="41"/>
      <c r="T1947" s="36"/>
      <c r="U1947" s="36"/>
      <c r="V1947" s="42"/>
      <c r="W1947" s="42"/>
      <c r="X1947" s="42"/>
      <c r="Y1947" s="42"/>
      <c r="Z1947" s="36"/>
      <c r="AA1947" s="35"/>
      <c r="AB1947" s="48"/>
      <c r="AC1947" s="43"/>
      <c r="AD1947" s="44"/>
      <c r="AE1947" s="45"/>
      <c r="AF1947" s="36"/>
      <c r="AG1947" s="36"/>
      <c r="AH1947" s="36"/>
      <c r="AI1947" s="49"/>
      <c r="AJ1947" s="42"/>
      <c r="AK1947" s="113"/>
      <c r="AL1947" s="44"/>
      <c r="AM1947" s="46"/>
      <c r="AN1947" s="46"/>
      <c r="AO1947" s="46"/>
      <c r="AP1947" s="46"/>
      <c r="AQ1947" s="46"/>
      <c r="AR1947" s="46"/>
    </row>
    <row r="1948" spans="1:44" x14ac:dyDescent="0.15">
      <c r="A1948" s="29"/>
      <c r="B1948" s="32"/>
      <c r="C1948" s="33"/>
      <c r="D1948" s="33"/>
      <c r="E1948" s="47"/>
      <c r="F1948" s="41"/>
      <c r="G1948" s="34"/>
      <c r="H1948" s="35"/>
      <c r="I1948" s="35"/>
      <c r="J1948" s="36"/>
      <c r="K1948" s="37"/>
      <c r="L1948" s="37"/>
      <c r="M1948" s="38"/>
      <c r="N1948" s="39"/>
      <c r="O1948" s="40"/>
      <c r="P1948" s="40"/>
      <c r="Q1948" s="34"/>
      <c r="R1948" s="34"/>
      <c r="S1948" s="41"/>
      <c r="T1948" s="36"/>
      <c r="U1948" s="36"/>
      <c r="V1948" s="42"/>
      <c r="W1948" s="42"/>
      <c r="X1948" s="42"/>
      <c r="Y1948" s="42"/>
      <c r="Z1948" s="36"/>
      <c r="AA1948" s="35"/>
      <c r="AB1948" s="48"/>
      <c r="AC1948" s="43"/>
      <c r="AD1948" s="44"/>
      <c r="AE1948" s="45"/>
      <c r="AF1948" s="36"/>
      <c r="AG1948" s="36"/>
      <c r="AH1948" s="36"/>
      <c r="AI1948" s="49"/>
      <c r="AJ1948" s="42"/>
      <c r="AK1948" s="113"/>
      <c r="AL1948" s="44"/>
      <c r="AM1948" s="46"/>
      <c r="AN1948" s="46"/>
      <c r="AO1948" s="46"/>
      <c r="AP1948" s="46"/>
      <c r="AQ1948" s="46"/>
      <c r="AR1948" s="46"/>
    </row>
    <row r="1949" spans="1:44" x14ac:dyDescent="0.15">
      <c r="A1949" s="29"/>
      <c r="B1949" s="32"/>
      <c r="C1949" s="33"/>
      <c r="D1949" s="33"/>
      <c r="E1949" s="47"/>
      <c r="F1949" s="41"/>
      <c r="G1949" s="34"/>
      <c r="H1949" s="35"/>
      <c r="I1949" s="35"/>
      <c r="J1949" s="36"/>
      <c r="K1949" s="37"/>
      <c r="L1949" s="37"/>
      <c r="M1949" s="38"/>
      <c r="N1949" s="39"/>
      <c r="O1949" s="40"/>
      <c r="P1949" s="40"/>
      <c r="Q1949" s="34"/>
      <c r="R1949" s="34"/>
      <c r="S1949" s="41"/>
      <c r="T1949" s="36"/>
      <c r="U1949" s="36"/>
      <c r="V1949" s="42"/>
      <c r="W1949" s="42"/>
      <c r="X1949" s="42"/>
      <c r="Y1949" s="42"/>
      <c r="Z1949" s="36"/>
      <c r="AA1949" s="35"/>
      <c r="AB1949" s="48"/>
      <c r="AC1949" s="43"/>
      <c r="AD1949" s="44"/>
      <c r="AE1949" s="45"/>
      <c r="AF1949" s="36"/>
      <c r="AG1949" s="36"/>
      <c r="AH1949" s="36"/>
      <c r="AI1949" s="49"/>
      <c r="AJ1949" s="42"/>
      <c r="AK1949" s="113"/>
      <c r="AL1949" s="44"/>
      <c r="AM1949" s="46"/>
      <c r="AN1949" s="46"/>
      <c r="AO1949" s="46"/>
      <c r="AP1949" s="46"/>
      <c r="AQ1949" s="46"/>
      <c r="AR1949" s="46"/>
    </row>
    <row r="1950" spans="1:44" x14ac:dyDescent="0.15">
      <c r="A1950" s="29"/>
      <c r="B1950" s="32"/>
      <c r="C1950" s="33"/>
      <c r="D1950" s="33"/>
      <c r="E1950" s="47"/>
      <c r="F1950" s="41"/>
      <c r="G1950" s="34"/>
      <c r="H1950" s="35"/>
      <c r="I1950" s="35"/>
      <c r="J1950" s="36"/>
      <c r="K1950" s="37"/>
      <c r="L1950" s="37"/>
      <c r="M1950" s="38"/>
      <c r="N1950" s="39"/>
      <c r="O1950" s="40"/>
      <c r="P1950" s="40"/>
      <c r="Q1950" s="34"/>
      <c r="R1950" s="34"/>
      <c r="S1950" s="41"/>
      <c r="T1950" s="36"/>
      <c r="U1950" s="36"/>
      <c r="V1950" s="42"/>
      <c r="W1950" s="42"/>
      <c r="X1950" s="42"/>
      <c r="Y1950" s="42"/>
      <c r="Z1950" s="36"/>
      <c r="AA1950" s="35"/>
      <c r="AB1950" s="48"/>
      <c r="AC1950" s="43"/>
      <c r="AD1950" s="44"/>
      <c r="AE1950" s="45"/>
      <c r="AF1950" s="36"/>
      <c r="AG1950" s="36"/>
      <c r="AH1950" s="36"/>
      <c r="AI1950" s="49"/>
      <c r="AJ1950" s="42"/>
      <c r="AK1950" s="113"/>
      <c r="AL1950" s="44"/>
      <c r="AM1950" s="46"/>
      <c r="AN1950" s="46"/>
      <c r="AO1950" s="46"/>
      <c r="AP1950" s="46"/>
      <c r="AQ1950" s="46"/>
      <c r="AR1950" s="46"/>
    </row>
    <row r="1951" spans="1:44" x14ac:dyDescent="0.15">
      <c r="A1951" s="29"/>
      <c r="B1951" s="32"/>
      <c r="C1951" s="33"/>
      <c r="D1951" s="33"/>
      <c r="E1951" s="47"/>
      <c r="F1951" s="41"/>
      <c r="G1951" s="34"/>
      <c r="H1951" s="35"/>
      <c r="I1951" s="35"/>
      <c r="J1951" s="36"/>
      <c r="K1951" s="37"/>
      <c r="L1951" s="37"/>
      <c r="M1951" s="38"/>
      <c r="N1951" s="39"/>
      <c r="O1951" s="40"/>
      <c r="P1951" s="40"/>
      <c r="Q1951" s="34"/>
      <c r="R1951" s="34"/>
      <c r="S1951" s="41"/>
      <c r="T1951" s="36"/>
      <c r="U1951" s="36"/>
      <c r="V1951" s="42"/>
      <c r="W1951" s="42"/>
      <c r="X1951" s="42"/>
      <c r="Y1951" s="42"/>
      <c r="Z1951" s="36"/>
      <c r="AA1951" s="35"/>
      <c r="AB1951" s="48"/>
      <c r="AC1951" s="43"/>
      <c r="AD1951" s="44"/>
      <c r="AE1951" s="45"/>
      <c r="AF1951" s="36"/>
      <c r="AG1951" s="36"/>
      <c r="AH1951" s="36"/>
      <c r="AI1951" s="49"/>
      <c r="AJ1951" s="42"/>
      <c r="AK1951" s="113"/>
      <c r="AL1951" s="44"/>
      <c r="AM1951" s="46"/>
      <c r="AN1951" s="46"/>
      <c r="AO1951" s="46"/>
      <c r="AP1951" s="46"/>
      <c r="AQ1951" s="46"/>
      <c r="AR1951" s="46"/>
    </row>
    <row r="1952" spans="1:44" x14ac:dyDescent="0.15">
      <c r="A1952" s="29"/>
      <c r="B1952" s="32"/>
      <c r="C1952" s="33"/>
      <c r="D1952" s="33"/>
      <c r="E1952" s="47"/>
      <c r="F1952" s="41"/>
      <c r="G1952" s="34"/>
      <c r="H1952" s="35"/>
      <c r="I1952" s="35"/>
      <c r="J1952" s="36"/>
      <c r="K1952" s="37"/>
      <c r="L1952" s="37"/>
      <c r="M1952" s="38"/>
      <c r="N1952" s="39"/>
      <c r="O1952" s="40"/>
      <c r="P1952" s="40"/>
      <c r="Q1952" s="34"/>
      <c r="R1952" s="34"/>
      <c r="S1952" s="41"/>
      <c r="T1952" s="36"/>
      <c r="U1952" s="36"/>
      <c r="V1952" s="42"/>
      <c r="W1952" s="42"/>
      <c r="X1952" s="42"/>
      <c r="Y1952" s="42"/>
      <c r="Z1952" s="36"/>
      <c r="AA1952" s="35"/>
      <c r="AB1952" s="48"/>
      <c r="AC1952" s="43"/>
      <c r="AD1952" s="44"/>
      <c r="AE1952" s="45"/>
      <c r="AF1952" s="36"/>
      <c r="AG1952" s="36"/>
      <c r="AH1952" s="36"/>
      <c r="AI1952" s="49"/>
      <c r="AJ1952" s="42"/>
      <c r="AK1952" s="113"/>
      <c r="AL1952" s="44"/>
      <c r="AM1952" s="46"/>
      <c r="AN1952" s="46"/>
      <c r="AO1952" s="46"/>
      <c r="AP1952" s="46"/>
      <c r="AQ1952" s="46"/>
      <c r="AR1952" s="46"/>
    </row>
    <row r="1953" spans="1:44" x14ac:dyDescent="0.15">
      <c r="A1953" s="29"/>
      <c r="B1953" s="32"/>
      <c r="C1953" s="33"/>
      <c r="D1953" s="33"/>
      <c r="E1953" s="47"/>
      <c r="F1953" s="41"/>
      <c r="G1953" s="34"/>
      <c r="H1953" s="35"/>
      <c r="I1953" s="35"/>
      <c r="J1953" s="36"/>
      <c r="K1953" s="37"/>
      <c r="L1953" s="37"/>
      <c r="M1953" s="38"/>
      <c r="N1953" s="39"/>
      <c r="O1953" s="40"/>
      <c r="P1953" s="40"/>
      <c r="Q1953" s="34"/>
      <c r="R1953" s="34"/>
      <c r="S1953" s="41"/>
      <c r="T1953" s="36"/>
      <c r="U1953" s="36"/>
      <c r="V1953" s="42"/>
      <c r="W1953" s="42"/>
      <c r="X1953" s="42"/>
      <c r="Y1953" s="42"/>
      <c r="Z1953" s="36"/>
      <c r="AA1953" s="35"/>
      <c r="AB1953" s="48"/>
      <c r="AC1953" s="43"/>
      <c r="AD1953" s="44"/>
      <c r="AE1953" s="45"/>
      <c r="AF1953" s="36"/>
      <c r="AG1953" s="36"/>
      <c r="AH1953" s="36"/>
      <c r="AI1953" s="49"/>
      <c r="AJ1953" s="42"/>
      <c r="AK1953" s="113"/>
      <c r="AL1953" s="44"/>
      <c r="AM1953" s="46"/>
      <c r="AN1953" s="46"/>
      <c r="AO1953" s="46"/>
      <c r="AP1953" s="46"/>
      <c r="AQ1953" s="46"/>
      <c r="AR1953" s="46"/>
    </row>
    <row r="1954" spans="1:44" x14ac:dyDescent="0.15">
      <c r="A1954" s="29"/>
      <c r="B1954" s="32"/>
      <c r="C1954" s="33"/>
      <c r="D1954" s="33"/>
      <c r="E1954" s="47"/>
      <c r="F1954" s="41"/>
      <c r="G1954" s="34"/>
      <c r="H1954" s="35"/>
      <c r="I1954" s="35"/>
      <c r="J1954" s="36"/>
      <c r="K1954" s="37"/>
      <c r="L1954" s="37"/>
      <c r="M1954" s="38"/>
      <c r="N1954" s="39"/>
      <c r="O1954" s="40"/>
      <c r="P1954" s="40"/>
      <c r="Q1954" s="34"/>
      <c r="R1954" s="34"/>
      <c r="S1954" s="41"/>
      <c r="T1954" s="36"/>
      <c r="U1954" s="36"/>
      <c r="V1954" s="42"/>
      <c r="W1954" s="42"/>
      <c r="X1954" s="42"/>
      <c r="Y1954" s="42"/>
      <c r="Z1954" s="36"/>
      <c r="AA1954" s="35"/>
      <c r="AB1954" s="48"/>
      <c r="AC1954" s="43"/>
      <c r="AD1954" s="44"/>
      <c r="AE1954" s="45"/>
      <c r="AF1954" s="36"/>
      <c r="AG1954" s="36"/>
      <c r="AH1954" s="36"/>
      <c r="AI1954" s="49"/>
      <c r="AJ1954" s="42"/>
      <c r="AK1954" s="113"/>
      <c r="AL1954" s="44"/>
      <c r="AM1954" s="46"/>
      <c r="AN1954" s="46"/>
      <c r="AO1954" s="46"/>
      <c r="AP1954" s="46"/>
      <c r="AQ1954" s="46"/>
      <c r="AR1954" s="46"/>
    </row>
    <row r="1955" spans="1:44" x14ac:dyDescent="0.15">
      <c r="A1955" s="29"/>
      <c r="B1955" s="32"/>
      <c r="C1955" s="33"/>
      <c r="D1955" s="33"/>
      <c r="E1955" s="47"/>
      <c r="F1955" s="41"/>
      <c r="G1955" s="34"/>
      <c r="H1955" s="35"/>
      <c r="I1955" s="35"/>
      <c r="J1955" s="36"/>
      <c r="K1955" s="37"/>
      <c r="L1955" s="37"/>
      <c r="M1955" s="38"/>
      <c r="N1955" s="39"/>
      <c r="O1955" s="40"/>
      <c r="P1955" s="40"/>
      <c r="Q1955" s="34"/>
      <c r="R1955" s="34"/>
      <c r="S1955" s="41"/>
      <c r="T1955" s="36"/>
      <c r="U1955" s="36"/>
      <c r="V1955" s="42"/>
      <c r="W1955" s="42"/>
      <c r="X1955" s="42"/>
      <c r="Y1955" s="42"/>
      <c r="Z1955" s="36"/>
      <c r="AA1955" s="35"/>
      <c r="AB1955" s="48"/>
      <c r="AC1955" s="43"/>
      <c r="AD1955" s="44"/>
      <c r="AE1955" s="45"/>
      <c r="AF1955" s="36"/>
      <c r="AG1955" s="36"/>
      <c r="AH1955" s="36"/>
      <c r="AI1955" s="49"/>
      <c r="AJ1955" s="42"/>
      <c r="AK1955" s="113"/>
      <c r="AL1955" s="44"/>
      <c r="AM1955" s="46"/>
      <c r="AN1955" s="46"/>
      <c r="AO1955" s="46"/>
      <c r="AP1955" s="46"/>
      <c r="AQ1955" s="46"/>
      <c r="AR1955" s="46"/>
    </row>
    <row r="1956" spans="1:44" x14ac:dyDescent="0.15">
      <c r="A1956" s="29"/>
      <c r="B1956" s="32"/>
      <c r="C1956" s="33"/>
      <c r="D1956" s="33"/>
      <c r="E1956" s="47"/>
      <c r="F1956" s="41"/>
      <c r="G1956" s="34"/>
      <c r="H1956" s="35"/>
      <c r="I1956" s="35"/>
      <c r="J1956" s="36"/>
      <c r="K1956" s="37"/>
      <c r="L1956" s="37"/>
      <c r="M1956" s="38"/>
      <c r="N1956" s="39"/>
      <c r="O1956" s="40"/>
      <c r="P1956" s="40"/>
      <c r="Q1956" s="34"/>
      <c r="R1956" s="34"/>
      <c r="S1956" s="41"/>
      <c r="T1956" s="36"/>
      <c r="U1956" s="36"/>
      <c r="V1956" s="42"/>
      <c r="W1956" s="42"/>
      <c r="X1956" s="42"/>
      <c r="Y1956" s="42"/>
      <c r="Z1956" s="36"/>
      <c r="AA1956" s="35"/>
      <c r="AB1956" s="48"/>
      <c r="AC1956" s="43"/>
      <c r="AD1956" s="44"/>
      <c r="AE1956" s="45"/>
      <c r="AF1956" s="36"/>
      <c r="AG1956" s="36"/>
      <c r="AH1956" s="36"/>
      <c r="AI1956" s="49"/>
      <c r="AJ1956" s="42"/>
      <c r="AK1956" s="113"/>
      <c r="AL1956" s="44"/>
      <c r="AM1956" s="46"/>
      <c r="AN1956" s="46"/>
      <c r="AO1956" s="46"/>
      <c r="AP1956" s="46"/>
      <c r="AQ1956" s="46"/>
      <c r="AR1956" s="46"/>
    </row>
    <row r="1957" spans="1:44" x14ac:dyDescent="0.15">
      <c r="A1957" s="29"/>
      <c r="B1957" s="32"/>
      <c r="C1957" s="33"/>
      <c r="D1957" s="33"/>
      <c r="E1957" s="47"/>
      <c r="F1957" s="41"/>
      <c r="G1957" s="34"/>
      <c r="H1957" s="35"/>
      <c r="I1957" s="35"/>
      <c r="J1957" s="36"/>
      <c r="K1957" s="37"/>
      <c r="L1957" s="37"/>
      <c r="M1957" s="38"/>
      <c r="N1957" s="39"/>
      <c r="O1957" s="40"/>
      <c r="P1957" s="40"/>
      <c r="Q1957" s="34"/>
      <c r="R1957" s="34"/>
      <c r="S1957" s="41"/>
      <c r="T1957" s="36"/>
      <c r="U1957" s="36"/>
      <c r="V1957" s="42"/>
      <c r="W1957" s="42"/>
      <c r="X1957" s="42"/>
      <c r="Y1957" s="42"/>
      <c r="Z1957" s="36"/>
      <c r="AA1957" s="35"/>
      <c r="AB1957" s="48"/>
      <c r="AC1957" s="43"/>
      <c r="AD1957" s="44"/>
      <c r="AE1957" s="45"/>
      <c r="AF1957" s="36"/>
      <c r="AG1957" s="36"/>
      <c r="AH1957" s="36"/>
      <c r="AI1957" s="49"/>
      <c r="AJ1957" s="42"/>
      <c r="AK1957" s="113"/>
      <c r="AL1957" s="44"/>
      <c r="AM1957" s="46"/>
      <c r="AN1957" s="46"/>
      <c r="AO1957" s="46"/>
      <c r="AP1957" s="46"/>
      <c r="AQ1957" s="46"/>
      <c r="AR1957" s="46"/>
    </row>
    <row r="1958" spans="1:44" x14ac:dyDescent="0.15">
      <c r="A1958" s="29"/>
      <c r="B1958" s="32"/>
      <c r="C1958" s="33"/>
      <c r="D1958" s="33"/>
      <c r="E1958" s="47"/>
      <c r="F1958" s="41"/>
      <c r="G1958" s="34"/>
      <c r="H1958" s="35"/>
      <c r="I1958" s="35"/>
      <c r="J1958" s="36"/>
      <c r="K1958" s="37"/>
      <c r="L1958" s="37"/>
      <c r="M1958" s="38"/>
      <c r="N1958" s="39"/>
      <c r="O1958" s="40"/>
      <c r="P1958" s="40"/>
      <c r="Q1958" s="34"/>
      <c r="R1958" s="34"/>
      <c r="S1958" s="41"/>
      <c r="T1958" s="36"/>
      <c r="U1958" s="36"/>
      <c r="V1958" s="42"/>
      <c r="W1958" s="42"/>
      <c r="X1958" s="42"/>
      <c r="Y1958" s="42"/>
      <c r="Z1958" s="36"/>
      <c r="AA1958" s="35"/>
      <c r="AB1958" s="48"/>
      <c r="AC1958" s="43"/>
      <c r="AD1958" s="44"/>
      <c r="AE1958" s="45"/>
      <c r="AF1958" s="36"/>
      <c r="AG1958" s="36"/>
      <c r="AH1958" s="36"/>
      <c r="AI1958" s="49"/>
      <c r="AJ1958" s="42"/>
      <c r="AK1958" s="113"/>
      <c r="AL1958" s="44"/>
      <c r="AM1958" s="46"/>
      <c r="AN1958" s="46"/>
      <c r="AO1958" s="46"/>
      <c r="AP1958" s="46"/>
      <c r="AQ1958" s="46"/>
      <c r="AR1958" s="46"/>
    </row>
    <row r="1959" spans="1:44" x14ac:dyDescent="0.15">
      <c r="A1959" s="29"/>
      <c r="B1959" s="32"/>
      <c r="C1959" s="33"/>
      <c r="D1959" s="33"/>
      <c r="E1959" s="47"/>
      <c r="F1959" s="41"/>
      <c r="G1959" s="34"/>
      <c r="H1959" s="35"/>
      <c r="I1959" s="35"/>
      <c r="J1959" s="36"/>
      <c r="K1959" s="37"/>
      <c r="L1959" s="37"/>
      <c r="M1959" s="38"/>
      <c r="N1959" s="39"/>
      <c r="O1959" s="40"/>
      <c r="P1959" s="40"/>
      <c r="Q1959" s="34"/>
      <c r="R1959" s="34"/>
      <c r="S1959" s="41"/>
      <c r="T1959" s="36"/>
      <c r="U1959" s="36"/>
      <c r="V1959" s="42"/>
      <c r="W1959" s="42"/>
      <c r="X1959" s="42"/>
      <c r="Y1959" s="42"/>
      <c r="Z1959" s="36"/>
      <c r="AA1959" s="35"/>
      <c r="AB1959" s="48"/>
      <c r="AC1959" s="43"/>
      <c r="AD1959" s="44"/>
      <c r="AE1959" s="45"/>
      <c r="AF1959" s="36"/>
      <c r="AG1959" s="36"/>
      <c r="AH1959" s="36"/>
      <c r="AI1959" s="49"/>
      <c r="AJ1959" s="42"/>
      <c r="AK1959" s="113"/>
      <c r="AL1959" s="44"/>
      <c r="AM1959" s="46"/>
      <c r="AN1959" s="46"/>
      <c r="AO1959" s="46"/>
      <c r="AP1959" s="46"/>
      <c r="AQ1959" s="46"/>
      <c r="AR1959" s="46"/>
    </row>
    <row r="1960" spans="1:44" x14ac:dyDescent="0.15">
      <c r="A1960" s="29"/>
      <c r="B1960" s="32"/>
      <c r="C1960" s="33"/>
      <c r="D1960" s="33"/>
      <c r="E1960" s="47"/>
      <c r="F1960" s="41"/>
      <c r="G1960" s="34"/>
      <c r="H1960" s="35"/>
      <c r="I1960" s="35"/>
      <c r="J1960" s="36"/>
      <c r="K1960" s="37"/>
      <c r="L1960" s="37"/>
      <c r="M1960" s="38"/>
      <c r="N1960" s="39"/>
      <c r="O1960" s="40"/>
      <c r="P1960" s="40"/>
      <c r="Q1960" s="34"/>
      <c r="R1960" s="34"/>
      <c r="S1960" s="41"/>
      <c r="T1960" s="36"/>
      <c r="U1960" s="36"/>
      <c r="V1960" s="42"/>
      <c r="W1960" s="42"/>
      <c r="X1960" s="42"/>
      <c r="Y1960" s="42"/>
      <c r="Z1960" s="36"/>
      <c r="AA1960" s="35"/>
      <c r="AB1960" s="48"/>
      <c r="AC1960" s="43"/>
      <c r="AD1960" s="44"/>
      <c r="AE1960" s="45"/>
      <c r="AF1960" s="36"/>
      <c r="AG1960" s="36"/>
      <c r="AH1960" s="36"/>
      <c r="AI1960" s="49"/>
      <c r="AJ1960" s="42"/>
      <c r="AK1960" s="113"/>
      <c r="AL1960" s="44"/>
      <c r="AM1960" s="46"/>
      <c r="AN1960" s="46"/>
      <c r="AO1960" s="46"/>
      <c r="AP1960" s="46"/>
      <c r="AQ1960" s="46"/>
      <c r="AR1960" s="46"/>
    </row>
    <row r="1961" spans="1:44" x14ac:dyDescent="0.15">
      <c r="A1961" s="29"/>
      <c r="B1961" s="32"/>
      <c r="C1961" s="33"/>
      <c r="D1961" s="33"/>
      <c r="E1961" s="47"/>
      <c r="F1961" s="41"/>
      <c r="G1961" s="34"/>
      <c r="H1961" s="35"/>
      <c r="I1961" s="35"/>
      <c r="J1961" s="36"/>
      <c r="K1961" s="37"/>
      <c r="L1961" s="37"/>
      <c r="M1961" s="38"/>
      <c r="N1961" s="39"/>
      <c r="O1961" s="40"/>
      <c r="P1961" s="40"/>
      <c r="Q1961" s="34"/>
      <c r="R1961" s="34"/>
      <c r="S1961" s="41"/>
      <c r="T1961" s="36"/>
      <c r="U1961" s="36"/>
      <c r="V1961" s="42"/>
      <c r="W1961" s="42"/>
      <c r="X1961" s="42"/>
      <c r="Y1961" s="42"/>
      <c r="Z1961" s="36"/>
      <c r="AA1961" s="35"/>
      <c r="AB1961" s="48"/>
      <c r="AC1961" s="43"/>
      <c r="AD1961" s="44"/>
      <c r="AE1961" s="45"/>
      <c r="AF1961" s="36"/>
      <c r="AG1961" s="36"/>
      <c r="AH1961" s="36"/>
      <c r="AI1961" s="49"/>
      <c r="AJ1961" s="42"/>
      <c r="AK1961" s="113"/>
      <c r="AL1961" s="44"/>
      <c r="AM1961" s="46"/>
      <c r="AN1961" s="46"/>
      <c r="AO1961" s="46"/>
      <c r="AP1961" s="46"/>
      <c r="AQ1961" s="46"/>
      <c r="AR1961" s="46"/>
    </row>
    <row r="1962" spans="1:44" x14ac:dyDescent="0.15">
      <c r="A1962" s="29"/>
      <c r="B1962" s="32"/>
      <c r="C1962" s="33"/>
      <c r="D1962" s="33"/>
      <c r="E1962" s="47"/>
      <c r="F1962" s="41"/>
      <c r="G1962" s="34"/>
      <c r="H1962" s="35"/>
      <c r="I1962" s="35"/>
      <c r="J1962" s="36"/>
      <c r="K1962" s="37"/>
      <c r="L1962" s="37"/>
      <c r="M1962" s="38"/>
      <c r="N1962" s="39"/>
      <c r="O1962" s="40"/>
      <c r="P1962" s="40"/>
      <c r="Q1962" s="34"/>
      <c r="R1962" s="34"/>
      <c r="S1962" s="41"/>
      <c r="T1962" s="36"/>
      <c r="U1962" s="36"/>
      <c r="V1962" s="42"/>
      <c r="W1962" s="42"/>
      <c r="X1962" s="42"/>
      <c r="Y1962" s="42"/>
      <c r="Z1962" s="36"/>
      <c r="AA1962" s="35"/>
      <c r="AB1962" s="48"/>
      <c r="AC1962" s="43"/>
      <c r="AD1962" s="44"/>
      <c r="AE1962" s="45"/>
      <c r="AF1962" s="36"/>
      <c r="AG1962" s="36"/>
      <c r="AH1962" s="36"/>
      <c r="AI1962" s="49"/>
      <c r="AJ1962" s="42"/>
      <c r="AK1962" s="113"/>
      <c r="AL1962" s="44"/>
      <c r="AM1962" s="46"/>
      <c r="AN1962" s="46"/>
      <c r="AO1962" s="46"/>
      <c r="AP1962" s="46"/>
      <c r="AQ1962" s="46"/>
      <c r="AR1962" s="46"/>
    </row>
    <row r="1963" spans="1:44" x14ac:dyDescent="0.15">
      <c r="A1963" s="29"/>
      <c r="B1963" s="32"/>
      <c r="C1963" s="33"/>
      <c r="D1963" s="33"/>
      <c r="E1963" s="47"/>
      <c r="F1963" s="41"/>
      <c r="G1963" s="34"/>
      <c r="H1963" s="35"/>
      <c r="I1963" s="35"/>
      <c r="J1963" s="36"/>
      <c r="K1963" s="37"/>
      <c r="L1963" s="37"/>
      <c r="M1963" s="38"/>
      <c r="N1963" s="39"/>
      <c r="O1963" s="40"/>
      <c r="P1963" s="40"/>
      <c r="Q1963" s="34"/>
      <c r="R1963" s="34"/>
      <c r="S1963" s="41"/>
      <c r="T1963" s="36"/>
      <c r="U1963" s="36"/>
      <c r="V1963" s="42"/>
      <c r="W1963" s="42"/>
      <c r="X1963" s="42"/>
      <c r="Y1963" s="42"/>
      <c r="Z1963" s="36"/>
      <c r="AA1963" s="35"/>
      <c r="AB1963" s="48"/>
      <c r="AC1963" s="43"/>
      <c r="AD1963" s="44"/>
      <c r="AE1963" s="45"/>
      <c r="AF1963" s="36"/>
      <c r="AG1963" s="36"/>
      <c r="AH1963" s="36"/>
      <c r="AI1963" s="49"/>
      <c r="AJ1963" s="42"/>
      <c r="AK1963" s="113"/>
      <c r="AL1963" s="44"/>
      <c r="AM1963" s="46"/>
      <c r="AN1963" s="46"/>
      <c r="AO1963" s="46"/>
      <c r="AP1963" s="46"/>
      <c r="AQ1963" s="46"/>
      <c r="AR1963" s="46"/>
    </row>
    <row r="1964" spans="1:44" x14ac:dyDescent="0.15">
      <c r="A1964" s="29"/>
      <c r="B1964" s="32"/>
      <c r="C1964" s="33"/>
      <c r="D1964" s="33"/>
      <c r="E1964" s="47"/>
      <c r="F1964" s="41"/>
      <c r="G1964" s="34"/>
      <c r="H1964" s="35"/>
      <c r="I1964" s="35"/>
      <c r="J1964" s="36"/>
      <c r="K1964" s="37"/>
      <c r="L1964" s="37"/>
      <c r="M1964" s="38"/>
      <c r="N1964" s="39"/>
      <c r="O1964" s="40"/>
      <c r="P1964" s="40"/>
      <c r="Q1964" s="34"/>
      <c r="R1964" s="34"/>
      <c r="S1964" s="41"/>
      <c r="T1964" s="36"/>
      <c r="U1964" s="36"/>
      <c r="V1964" s="42"/>
      <c r="W1964" s="42"/>
      <c r="X1964" s="42"/>
      <c r="Y1964" s="42"/>
      <c r="Z1964" s="36"/>
      <c r="AA1964" s="35"/>
      <c r="AB1964" s="48"/>
      <c r="AC1964" s="43"/>
      <c r="AD1964" s="44"/>
      <c r="AE1964" s="45"/>
      <c r="AF1964" s="36"/>
      <c r="AG1964" s="36"/>
      <c r="AH1964" s="36"/>
      <c r="AI1964" s="49"/>
      <c r="AJ1964" s="42"/>
      <c r="AK1964" s="113"/>
      <c r="AL1964" s="44"/>
      <c r="AM1964" s="46"/>
      <c r="AN1964" s="46"/>
      <c r="AO1964" s="46"/>
      <c r="AP1964" s="46"/>
      <c r="AQ1964" s="46"/>
      <c r="AR1964" s="46"/>
    </row>
    <row r="1965" spans="1:44" x14ac:dyDescent="0.15">
      <c r="A1965" s="29"/>
      <c r="B1965" s="32"/>
      <c r="C1965" s="33"/>
      <c r="D1965" s="33"/>
      <c r="E1965" s="47"/>
      <c r="F1965" s="41"/>
      <c r="G1965" s="34"/>
      <c r="H1965" s="35"/>
      <c r="I1965" s="35"/>
      <c r="J1965" s="36"/>
      <c r="K1965" s="37"/>
      <c r="L1965" s="37"/>
      <c r="M1965" s="38"/>
      <c r="N1965" s="39"/>
      <c r="O1965" s="40"/>
      <c r="P1965" s="40"/>
      <c r="Q1965" s="34"/>
      <c r="R1965" s="34"/>
      <c r="S1965" s="41"/>
      <c r="T1965" s="36"/>
      <c r="U1965" s="36"/>
      <c r="V1965" s="42"/>
      <c r="W1965" s="42"/>
      <c r="X1965" s="42"/>
      <c r="Y1965" s="42"/>
      <c r="Z1965" s="36"/>
      <c r="AA1965" s="35"/>
      <c r="AB1965" s="48"/>
      <c r="AC1965" s="43"/>
      <c r="AD1965" s="44"/>
      <c r="AE1965" s="45"/>
      <c r="AF1965" s="36"/>
      <c r="AG1965" s="36"/>
      <c r="AH1965" s="36"/>
      <c r="AI1965" s="49"/>
      <c r="AJ1965" s="42"/>
      <c r="AK1965" s="113"/>
      <c r="AL1965" s="44"/>
      <c r="AM1965" s="46"/>
      <c r="AN1965" s="46"/>
      <c r="AO1965" s="46"/>
      <c r="AP1965" s="46"/>
      <c r="AQ1965" s="46"/>
      <c r="AR1965" s="46"/>
    </row>
    <row r="1966" spans="1:44" x14ac:dyDescent="0.15">
      <c r="A1966" s="29"/>
      <c r="B1966" s="32"/>
      <c r="C1966" s="33"/>
      <c r="D1966" s="33"/>
      <c r="E1966" s="47"/>
      <c r="F1966" s="41"/>
      <c r="G1966" s="34"/>
      <c r="H1966" s="35"/>
      <c r="I1966" s="35"/>
      <c r="J1966" s="36"/>
      <c r="K1966" s="37"/>
      <c r="L1966" s="37"/>
      <c r="M1966" s="38"/>
      <c r="N1966" s="39"/>
      <c r="O1966" s="40"/>
      <c r="P1966" s="40"/>
      <c r="Q1966" s="34"/>
      <c r="R1966" s="34"/>
      <c r="S1966" s="41"/>
      <c r="T1966" s="36"/>
      <c r="U1966" s="36"/>
      <c r="V1966" s="42"/>
      <c r="W1966" s="42"/>
      <c r="X1966" s="42"/>
      <c r="Y1966" s="42"/>
      <c r="Z1966" s="36"/>
      <c r="AA1966" s="35"/>
      <c r="AB1966" s="48"/>
      <c r="AC1966" s="43"/>
      <c r="AD1966" s="44"/>
      <c r="AE1966" s="45"/>
      <c r="AF1966" s="36"/>
      <c r="AG1966" s="36"/>
      <c r="AH1966" s="36"/>
      <c r="AI1966" s="49"/>
      <c r="AJ1966" s="42"/>
      <c r="AK1966" s="113"/>
      <c r="AL1966" s="44"/>
      <c r="AM1966" s="46"/>
      <c r="AN1966" s="46"/>
      <c r="AO1966" s="46"/>
      <c r="AP1966" s="46"/>
      <c r="AQ1966" s="46"/>
      <c r="AR1966" s="46"/>
    </row>
    <row r="1967" spans="1:44" x14ac:dyDescent="0.15">
      <c r="A1967" s="29"/>
      <c r="B1967" s="32"/>
      <c r="C1967" s="33"/>
      <c r="D1967" s="33"/>
      <c r="E1967" s="47"/>
      <c r="F1967" s="41"/>
      <c r="G1967" s="34"/>
      <c r="H1967" s="35"/>
      <c r="I1967" s="35"/>
      <c r="J1967" s="36"/>
      <c r="K1967" s="37"/>
      <c r="L1967" s="37"/>
      <c r="M1967" s="38"/>
      <c r="N1967" s="39"/>
      <c r="O1967" s="40"/>
      <c r="P1967" s="40"/>
      <c r="Q1967" s="34"/>
      <c r="R1967" s="34"/>
      <c r="S1967" s="41"/>
      <c r="T1967" s="36"/>
      <c r="U1967" s="36"/>
      <c r="V1967" s="42"/>
      <c r="W1967" s="42"/>
      <c r="X1967" s="42"/>
      <c r="Y1967" s="42"/>
      <c r="Z1967" s="36"/>
      <c r="AA1967" s="35"/>
      <c r="AB1967" s="48"/>
      <c r="AC1967" s="43"/>
      <c r="AD1967" s="44"/>
      <c r="AE1967" s="45"/>
      <c r="AF1967" s="36"/>
      <c r="AG1967" s="36"/>
      <c r="AH1967" s="36"/>
      <c r="AI1967" s="49"/>
      <c r="AJ1967" s="42"/>
      <c r="AK1967" s="113"/>
      <c r="AL1967" s="44"/>
      <c r="AM1967" s="46"/>
      <c r="AN1967" s="46"/>
      <c r="AO1967" s="46"/>
      <c r="AP1967" s="46"/>
      <c r="AQ1967" s="46"/>
      <c r="AR1967" s="46"/>
    </row>
    <row r="1968" spans="1:44" x14ac:dyDescent="0.15">
      <c r="A1968" s="29"/>
      <c r="B1968" s="32"/>
      <c r="C1968" s="33"/>
      <c r="D1968" s="33"/>
      <c r="E1968" s="47"/>
      <c r="F1968" s="41"/>
      <c r="G1968" s="34"/>
      <c r="H1968" s="35"/>
      <c r="I1968" s="35"/>
      <c r="J1968" s="36"/>
      <c r="K1968" s="37"/>
      <c r="L1968" s="37"/>
      <c r="M1968" s="38"/>
      <c r="N1968" s="39"/>
      <c r="O1968" s="40"/>
      <c r="P1968" s="40"/>
      <c r="Q1968" s="34"/>
      <c r="R1968" s="34"/>
      <c r="S1968" s="41"/>
      <c r="T1968" s="36"/>
      <c r="U1968" s="36"/>
      <c r="V1968" s="42"/>
      <c r="W1968" s="42"/>
      <c r="X1968" s="42"/>
      <c r="Y1968" s="42"/>
      <c r="Z1968" s="36"/>
      <c r="AA1968" s="35"/>
      <c r="AB1968" s="48"/>
      <c r="AC1968" s="43"/>
      <c r="AD1968" s="44"/>
      <c r="AE1968" s="45"/>
      <c r="AF1968" s="36"/>
      <c r="AG1968" s="36"/>
      <c r="AH1968" s="36"/>
      <c r="AI1968" s="49"/>
      <c r="AJ1968" s="42"/>
      <c r="AK1968" s="113"/>
      <c r="AL1968" s="44"/>
      <c r="AM1968" s="46"/>
      <c r="AN1968" s="46"/>
      <c r="AO1968" s="46"/>
      <c r="AP1968" s="46"/>
      <c r="AQ1968" s="46"/>
      <c r="AR1968" s="46"/>
    </row>
    <row r="1969" spans="1:44" x14ac:dyDescent="0.15">
      <c r="A1969" s="29"/>
      <c r="B1969" s="32"/>
      <c r="C1969" s="33"/>
      <c r="D1969" s="33"/>
      <c r="E1969" s="47"/>
      <c r="F1969" s="41"/>
      <c r="G1969" s="34"/>
      <c r="H1969" s="35"/>
      <c r="I1969" s="35"/>
      <c r="J1969" s="36"/>
      <c r="K1969" s="37"/>
      <c r="L1969" s="37"/>
      <c r="M1969" s="38"/>
      <c r="N1969" s="39"/>
      <c r="O1969" s="40"/>
      <c r="P1969" s="40"/>
      <c r="Q1969" s="34"/>
      <c r="R1969" s="34"/>
      <c r="S1969" s="41"/>
      <c r="T1969" s="36"/>
      <c r="U1969" s="36"/>
      <c r="V1969" s="42"/>
      <c r="W1969" s="42"/>
      <c r="X1969" s="42"/>
      <c r="Y1969" s="42"/>
      <c r="Z1969" s="36"/>
      <c r="AA1969" s="35"/>
      <c r="AB1969" s="48"/>
      <c r="AC1969" s="43"/>
      <c r="AD1969" s="44"/>
      <c r="AE1969" s="45"/>
      <c r="AF1969" s="36"/>
      <c r="AG1969" s="36"/>
      <c r="AH1969" s="36"/>
      <c r="AI1969" s="49"/>
      <c r="AJ1969" s="42"/>
      <c r="AK1969" s="113"/>
      <c r="AL1969" s="44"/>
      <c r="AM1969" s="46"/>
      <c r="AN1969" s="46"/>
      <c r="AO1969" s="46"/>
      <c r="AP1969" s="46"/>
      <c r="AQ1969" s="46"/>
      <c r="AR1969" s="46"/>
    </row>
    <row r="1970" spans="1:44" x14ac:dyDescent="0.15">
      <c r="A1970" s="29"/>
      <c r="B1970" s="32"/>
      <c r="C1970" s="33"/>
      <c r="D1970" s="33"/>
      <c r="E1970" s="47"/>
      <c r="F1970" s="41"/>
      <c r="G1970" s="34"/>
      <c r="H1970" s="35"/>
      <c r="I1970" s="35"/>
      <c r="J1970" s="36"/>
      <c r="K1970" s="37"/>
      <c r="L1970" s="37"/>
      <c r="M1970" s="38"/>
      <c r="N1970" s="39"/>
      <c r="O1970" s="40"/>
      <c r="P1970" s="40"/>
      <c r="Q1970" s="34"/>
      <c r="R1970" s="34"/>
      <c r="S1970" s="41"/>
      <c r="T1970" s="36"/>
      <c r="U1970" s="36"/>
      <c r="V1970" s="42"/>
      <c r="W1970" s="42"/>
      <c r="X1970" s="42"/>
      <c r="Y1970" s="42"/>
      <c r="Z1970" s="36"/>
      <c r="AA1970" s="35"/>
      <c r="AB1970" s="48"/>
      <c r="AC1970" s="43"/>
      <c r="AD1970" s="44"/>
      <c r="AE1970" s="45"/>
      <c r="AF1970" s="36"/>
      <c r="AG1970" s="36"/>
      <c r="AH1970" s="36"/>
      <c r="AI1970" s="49"/>
      <c r="AJ1970" s="42"/>
      <c r="AK1970" s="113"/>
      <c r="AL1970" s="44"/>
      <c r="AM1970" s="46"/>
      <c r="AN1970" s="46"/>
      <c r="AO1970" s="46"/>
      <c r="AP1970" s="46"/>
      <c r="AQ1970" s="46"/>
      <c r="AR1970" s="46"/>
    </row>
    <row r="1971" spans="1:44" x14ac:dyDescent="0.15">
      <c r="A1971" s="29"/>
      <c r="B1971" s="32"/>
      <c r="C1971" s="33"/>
      <c r="D1971" s="33"/>
      <c r="E1971" s="47"/>
      <c r="F1971" s="41"/>
      <c r="G1971" s="34"/>
      <c r="H1971" s="35"/>
      <c r="I1971" s="35"/>
      <c r="J1971" s="36"/>
      <c r="K1971" s="37"/>
      <c r="L1971" s="37"/>
      <c r="M1971" s="38"/>
      <c r="N1971" s="39"/>
      <c r="O1971" s="40"/>
      <c r="P1971" s="40"/>
      <c r="Q1971" s="34"/>
      <c r="R1971" s="34"/>
      <c r="S1971" s="41"/>
      <c r="T1971" s="36"/>
      <c r="U1971" s="36"/>
      <c r="V1971" s="42"/>
      <c r="W1971" s="42"/>
      <c r="X1971" s="42"/>
      <c r="Y1971" s="42"/>
      <c r="Z1971" s="36"/>
      <c r="AA1971" s="35"/>
      <c r="AB1971" s="48"/>
      <c r="AC1971" s="43"/>
      <c r="AD1971" s="44"/>
      <c r="AE1971" s="45"/>
      <c r="AF1971" s="36"/>
      <c r="AG1971" s="36"/>
      <c r="AH1971" s="36"/>
      <c r="AI1971" s="49"/>
      <c r="AJ1971" s="42"/>
      <c r="AK1971" s="113"/>
      <c r="AL1971" s="44"/>
      <c r="AM1971" s="46"/>
      <c r="AN1971" s="46"/>
      <c r="AO1971" s="46"/>
      <c r="AP1971" s="46"/>
      <c r="AQ1971" s="46"/>
      <c r="AR1971" s="46"/>
    </row>
    <row r="1972" spans="1:44" x14ac:dyDescent="0.15">
      <c r="A1972" s="29"/>
      <c r="B1972" s="32"/>
      <c r="C1972" s="33"/>
      <c r="D1972" s="33"/>
      <c r="E1972" s="47"/>
      <c r="F1972" s="41"/>
      <c r="G1972" s="34"/>
      <c r="H1972" s="35"/>
      <c r="I1972" s="35"/>
      <c r="J1972" s="36"/>
      <c r="K1972" s="37"/>
      <c r="L1972" s="37"/>
      <c r="M1972" s="38"/>
      <c r="N1972" s="39"/>
      <c r="O1972" s="40"/>
      <c r="P1972" s="40"/>
      <c r="Q1972" s="34"/>
      <c r="R1972" s="34"/>
      <c r="S1972" s="41"/>
      <c r="T1972" s="36"/>
      <c r="U1972" s="36"/>
      <c r="V1972" s="42"/>
      <c r="W1972" s="42"/>
      <c r="X1972" s="42"/>
      <c r="Y1972" s="42"/>
      <c r="Z1972" s="36"/>
      <c r="AA1972" s="35"/>
      <c r="AB1972" s="48"/>
      <c r="AC1972" s="43"/>
      <c r="AD1972" s="44"/>
      <c r="AE1972" s="45"/>
      <c r="AF1972" s="36"/>
      <c r="AG1972" s="36"/>
      <c r="AH1972" s="36"/>
      <c r="AI1972" s="49"/>
      <c r="AJ1972" s="42"/>
      <c r="AK1972" s="113"/>
      <c r="AL1972" s="44"/>
      <c r="AM1972" s="46"/>
      <c r="AN1972" s="46"/>
      <c r="AO1972" s="46"/>
      <c r="AP1972" s="46"/>
      <c r="AQ1972" s="46"/>
      <c r="AR1972" s="46"/>
    </row>
    <row r="1973" spans="1:44" x14ac:dyDescent="0.15">
      <c r="A1973" s="29"/>
      <c r="B1973" s="32"/>
      <c r="C1973" s="33"/>
      <c r="D1973" s="33"/>
      <c r="E1973" s="47"/>
      <c r="F1973" s="41"/>
      <c r="G1973" s="34"/>
      <c r="H1973" s="35"/>
      <c r="I1973" s="35"/>
      <c r="J1973" s="36"/>
      <c r="K1973" s="37"/>
      <c r="L1973" s="37"/>
      <c r="M1973" s="38"/>
      <c r="N1973" s="39"/>
      <c r="O1973" s="40"/>
      <c r="P1973" s="40"/>
      <c r="Q1973" s="34"/>
      <c r="R1973" s="34"/>
      <c r="S1973" s="41"/>
      <c r="T1973" s="36"/>
      <c r="U1973" s="36"/>
      <c r="V1973" s="42"/>
      <c r="W1973" s="42"/>
      <c r="X1973" s="42"/>
      <c r="Y1973" s="42"/>
      <c r="Z1973" s="36"/>
      <c r="AA1973" s="35"/>
      <c r="AB1973" s="48"/>
      <c r="AC1973" s="43"/>
      <c r="AD1973" s="44"/>
      <c r="AE1973" s="45"/>
      <c r="AF1973" s="36"/>
      <c r="AG1973" s="36"/>
      <c r="AH1973" s="36"/>
      <c r="AI1973" s="49"/>
      <c r="AJ1973" s="42"/>
      <c r="AK1973" s="113"/>
      <c r="AL1973" s="44"/>
      <c r="AM1973" s="46"/>
      <c r="AN1973" s="46"/>
      <c r="AO1973" s="46"/>
      <c r="AP1973" s="46"/>
      <c r="AQ1973" s="46"/>
      <c r="AR1973" s="46"/>
    </row>
    <row r="1974" spans="1:44" x14ac:dyDescent="0.15">
      <c r="A1974" s="29"/>
      <c r="B1974" s="32"/>
      <c r="C1974" s="33"/>
      <c r="D1974" s="33"/>
      <c r="E1974" s="47"/>
      <c r="F1974" s="41"/>
      <c r="G1974" s="34"/>
      <c r="H1974" s="35"/>
      <c r="I1974" s="35"/>
      <c r="J1974" s="36"/>
      <c r="K1974" s="37"/>
      <c r="L1974" s="37"/>
      <c r="M1974" s="38"/>
      <c r="N1974" s="39"/>
      <c r="O1974" s="40"/>
      <c r="P1974" s="40"/>
      <c r="Q1974" s="34"/>
      <c r="R1974" s="34"/>
      <c r="S1974" s="41"/>
      <c r="T1974" s="36"/>
      <c r="U1974" s="36"/>
      <c r="V1974" s="42"/>
      <c r="W1974" s="42"/>
      <c r="X1974" s="42"/>
      <c r="Y1974" s="42"/>
      <c r="Z1974" s="36"/>
      <c r="AA1974" s="35"/>
      <c r="AB1974" s="48"/>
      <c r="AC1974" s="43"/>
      <c r="AD1974" s="44"/>
      <c r="AE1974" s="45"/>
      <c r="AF1974" s="36"/>
      <c r="AG1974" s="36"/>
      <c r="AH1974" s="36"/>
      <c r="AI1974" s="49"/>
      <c r="AJ1974" s="42"/>
      <c r="AK1974" s="113"/>
      <c r="AL1974" s="44"/>
      <c r="AM1974" s="46"/>
      <c r="AN1974" s="46"/>
      <c r="AO1974" s="46"/>
      <c r="AP1974" s="46"/>
      <c r="AQ1974" s="46"/>
      <c r="AR1974" s="46"/>
    </row>
    <row r="1975" spans="1:44" x14ac:dyDescent="0.15">
      <c r="A1975" s="29"/>
      <c r="B1975" s="32"/>
      <c r="C1975" s="33"/>
      <c r="D1975" s="33"/>
      <c r="E1975" s="47"/>
      <c r="F1975" s="41"/>
      <c r="G1975" s="34"/>
      <c r="H1975" s="35"/>
      <c r="I1975" s="35"/>
      <c r="J1975" s="36"/>
      <c r="K1975" s="37"/>
      <c r="L1975" s="37"/>
      <c r="M1975" s="38"/>
      <c r="N1975" s="39"/>
      <c r="O1975" s="40"/>
      <c r="P1975" s="40"/>
      <c r="Q1975" s="34"/>
      <c r="R1975" s="34"/>
      <c r="S1975" s="41"/>
      <c r="T1975" s="36"/>
      <c r="U1975" s="36"/>
      <c r="V1975" s="42"/>
      <c r="W1975" s="42"/>
      <c r="X1975" s="42"/>
      <c r="Y1975" s="42"/>
      <c r="Z1975" s="36"/>
      <c r="AA1975" s="35"/>
      <c r="AB1975" s="48"/>
      <c r="AC1975" s="43"/>
      <c r="AD1975" s="44"/>
      <c r="AE1975" s="45"/>
      <c r="AF1975" s="36"/>
      <c r="AG1975" s="36"/>
      <c r="AH1975" s="36"/>
      <c r="AI1975" s="49"/>
      <c r="AJ1975" s="42"/>
      <c r="AK1975" s="113"/>
      <c r="AL1975" s="44"/>
      <c r="AM1975" s="46"/>
      <c r="AN1975" s="46"/>
      <c r="AO1975" s="46"/>
      <c r="AP1975" s="46"/>
      <c r="AQ1975" s="46"/>
      <c r="AR1975" s="46"/>
    </row>
    <row r="1976" spans="1:44" x14ac:dyDescent="0.15">
      <c r="A1976" s="29"/>
      <c r="B1976" s="32"/>
      <c r="C1976" s="33"/>
      <c r="D1976" s="33"/>
      <c r="E1976" s="47"/>
      <c r="F1976" s="41"/>
      <c r="G1976" s="34"/>
      <c r="H1976" s="35"/>
      <c r="I1976" s="35"/>
      <c r="J1976" s="36"/>
      <c r="K1976" s="37"/>
      <c r="L1976" s="37"/>
      <c r="M1976" s="38"/>
      <c r="N1976" s="39"/>
      <c r="O1976" s="40"/>
      <c r="P1976" s="40"/>
      <c r="Q1976" s="34"/>
      <c r="R1976" s="34"/>
      <c r="S1976" s="41"/>
      <c r="T1976" s="36"/>
      <c r="U1976" s="36"/>
      <c r="V1976" s="42"/>
      <c r="W1976" s="42"/>
      <c r="X1976" s="42"/>
      <c r="Y1976" s="42"/>
      <c r="Z1976" s="36"/>
      <c r="AA1976" s="35"/>
      <c r="AB1976" s="48"/>
      <c r="AC1976" s="43"/>
      <c r="AD1976" s="44"/>
      <c r="AE1976" s="45"/>
      <c r="AF1976" s="36"/>
      <c r="AG1976" s="36"/>
      <c r="AH1976" s="36"/>
      <c r="AI1976" s="49"/>
      <c r="AJ1976" s="42"/>
      <c r="AK1976" s="113"/>
      <c r="AL1976" s="44"/>
      <c r="AM1976" s="46"/>
      <c r="AN1976" s="46"/>
      <c r="AO1976" s="46"/>
      <c r="AP1976" s="46"/>
      <c r="AQ1976" s="46"/>
      <c r="AR1976" s="46"/>
    </row>
    <row r="1977" spans="1:44" x14ac:dyDescent="0.15">
      <c r="A1977" s="29"/>
      <c r="B1977" s="32"/>
      <c r="C1977" s="33"/>
      <c r="D1977" s="33"/>
      <c r="E1977" s="47"/>
      <c r="F1977" s="41"/>
      <c r="G1977" s="34"/>
      <c r="H1977" s="35"/>
      <c r="I1977" s="35"/>
      <c r="J1977" s="36"/>
      <c r="K1977" s="37"/>
      <c r="L1977" s="37"/>
      <c r="M1977" s="38"/>
      <c r="N1977" s="39"/>
      <c r="O1977" s="40"/>
      <c r="P1977" s="40"/>
      <c r="Q1977" s="34"/>
      <c r="R1977" s="34"/>
      <c r="S1977" s="41"/>
      <c r="T1977" s="36"/>
      <c r="U1977" s="36"/>
      <c r="V1977" s="42"/>
      <c r="W1977" s="42"/>
      <c r="X1977" s="42"/>
      <c r="Y1977" s="42"/>
      <c r="Z1977" s="36"/>
      <c r="AA1977" s="35"/>
      <c r="AB1977" s="48"/>
      <c r="AC1977" s="43"/>
      <c r="AD1977" s="44"/>
      <c r="AE1977" s="45"/>
      <c r="AF1977" s="36"/>
      <c r="AG1977" s="36"/>
      <c r="AH1977" s="36"/>
      <c r="AI1977" s="49"/>
      <c r="AJ1977" s="42"/>
      <c r="AK1977" s="113"/>
      <c r="AL1977" s="44"/>
      <c r="AM1977" s="46"/>
      <c r="AN1977" s="46"/>
      <c r="AO1977" s="46"/>
      <c r="AP1977" s="46"/>
      <c r="AQ1977" s="46"/>
      <c r="AR1977" s="46"/>
    </row>
    <row r="1978" spans="1:44" x14ac:dyDescent="0.15">
      <c r="A1978" s="29"/>
      <c r="B1978" s="32"/>
      <c r="C1978" s="33"/>
      <c r="D1978" s="33"/>
      <c r="E1978" s="47"/>
      <c r="F1978" s="41"/>
      <c r="G1978" s="34"/>
      <c r="H1978" s="35"/>
      <c r="I1978" s="35"/>
      <c r="J1978" s="36"/>
      <c r="K1978" s="37"/>
      <c r="L1978" s="37"/>
      <c r="M1978" s="38"/>
      <c r="N1978" s="39"/>
      <c r="O1978" s="40"/>
      <c r="P1978" s="40"/>
      <c r="Q1978" s="34"/>
      <c r="R1978" s="34"/>
      <c r="S1978" s="41"/>
      <c r="T1978" s="36"/>
      <c r="U1978" s="36"/>
      <c r="V1978" s="42"/>
      <c r="W1978" s="42"/>
      <c r="X1978" s="42"/>
      <c r="Y1978" s="42"/>
      <c r="Z1978" s="36"/>
      <c r="AA1978" s="35"/>
      <c r="AB1978" s="48"/>
      <c r="AC1978" s="43"/>
      <c r="AD1978" s="44"/>
      <c r="AE1978" s="45"/>
      <c r="AF1978" s="36"/>
      <c r="AG1978" s="36"/>
      <c r="AH1978" s="36"/>
      <c r="AI1978" s="49"/>
      <c r="AJ1978" s="42"/>
      <c r="AK1978" s="113"/>
      <c r="AL1978" s="44"/>
      <c r="AM1978" s="46"/>
      <c r="AN1978" s="46"/>
      <c r="AO1978" s="46"/>
      <c r="AP1978" s="46"/>
      <c r="AQ1978" s="46"/>
      <c r="AR1978" s="46"/>
    </row>
    <row r="1979" spans="1:44" x14ac:dyDescent="0.15">
      <c r="A1979" s="29"/>
      <c r="B1979" s="32"/>
      <c r="C1979" s="33"/>
      <c r="D1979" s="33"/>
      <c r="E1979" s="47"/>
      <c r="F1979" s="41"/>
      <c r="G1979" s="34"/>
      <c r="H1979" s="35"/>
      <c r="I1979" s="35"/>
      <c r="J1979" s="36"/>
      <c r="K1979" s="37"/>
      <c r="L1979" s="37"/>
      <c r="M1979" s="38"/>
      <c r="N1979" s="39"/>
      <c r="O1979" s="40"/>
      <c r="P1979" s="40"/>
      <c r="Q1979" s="34"/>
      <c r="R1979" s="34"/>
      <c r="S1979" s="41"/>
      <c r="T1979" s="36"/>
      <c r="U1979" s="36"/>
      <c r="V1979" s="42"/>
      <c r="W1979" s="42"/>
      <c r="X1979" s="42"/>
      <c r="Y1979" s="42"/>
      <c r="Z1979" s="36"/>
      <c r="AA1979" s="35"/>
      <c r="AB1979" s="48"/>
      <c r="AC1979" s="43"/>
      <c r="AD1979" s="44"/>
      <c r="AE1979" s="45"/>
      <c r="AF1979" s="36"/>
      <c r="AG1979" s="36"/>
      <c r="AH1979" s="36"/>
      <c r="AI1979" s="49"/>
      <c r="AJ1979" s="42"/>
      <c r="AK1979" s="113"/>
      <c r="AL1979" s="44"/>
      <c r="AM1979" s="46"/>
      <c r="AN1979" s="46"/>
      <c r="AO1979" s="46"/>
      <c r="AP1979" s="46"/>
      <c r="AQ1979" s="46"/>
      <c r="AR1979" s="46"/>
    </row>
    <row r="1980" spans="1:44" x14ac:dyDescent="0.15">
      <c r="A1980" s="29"/>
      <c r="B1980" s="32"/>
      <c r="C1980" s="33"/>
      <c r="D1980" s="33"/>
      <c r="E1980" s="47"/>
      <c r="F1980" s="41"/>
      <c r="G1980" s="34"/>
      <c r="H1980" s="35"/>
      <c r="I1980" s="35"/>
      <c r="J1980" s="36"/>
      <c r="K1980" s="37"/>
      <c r="L1980" s="37"/>
      <c r="M1980" s="38"/>
      <c r="N1980" s="39"/>
      <c r="O1980" s="40"/>
      <c r="P1980" s="40"/>
      <c r="Q1980" s="34"/>
      <c r="R1980" s="34"/>
      <c r="S1980" s="41"/>
      <c r="T1980" s="36"/>
      <c r="U1980" s="36"/>
      <c r="V1980" s="42"/>
      <c r="W1980" s="42"/>
      <c r="X1980" s="42"/>
      <c r="Y1980" s="42"/>
      <c r="Z1980" s="36"/>
      <c r="AA1980" s="35"/>
      <c r="AB1980" s="48"/>
      <c r="AC1980" s="43"/>
      <c r="AD1980" s="44"/>
      <c r="AE1980" s="45"/>
      <c r="AF1980" s="36"/>
      <c r="AG1980" s="36"/>
      <c r="AH1980" s="36"/>
      <c r="AI1980" s="49"/>
      <c r="AJ1980" s="42"/>
      <c r="AK1980" s="113"/>
      <c r="AL1980" s="44"/>
      <c r="AM1980" s="46"/>
      <c r="AN1980" s="46"/>
      <c r="AO1980" s="46"/>
      <c r="AP1980" s="46"/>
      <c r="AQ1980" s="46"/>
      <c r="AR1980" s="46"/>
    </row>
    <row r="1981" spans="1:44" x14ac:dyDescent="0.15">
      <c r="A1981" s="29"/>
      <c r="B1981" s="32"/>
      <c r="C1981" s="33"/>
      <c r="D1981" s="33"/>
      <c r="E1981" s="47"/>
      <c r="F1981" s="41"/>
      <c r="G1981" s="34"/>
      <c r="H1981" s="35"/>
      <c r="I1981" s="35"/>
      <c r="J1981" s="36"/>
      <c r="K1981" s="37"/>
      <c r="L1981" s="37"/>
      <c r="M1981" s="38"/>
      <c r="N1981" s="39"/>
      <c r="O1981" s="40"/>
      <c r="P1981" s="40"/>
      <c r="Q1981" s="34"/>
      <c r="R1981" s="34"/>
      <c r="S1981" s="41"/>
      <c r="T1981" s="36"/>
      <c r="U1981" s="36"/>
      <c r="V1981" s="42"/>
      <c r="W1981" s="42"/>
      <c r="X1981" s="42"/>
      <c r="Y1981" s="42"/>
      <c r="Z1981" s="36"/>
      <c r="AA1981" s="35"/>
      <c r="AB1981" s="48"/>
      <c r="AC1981" s="43"/>
      <c r="AD1981" s="44"/>
      <c r="AE1981" s="45"/>
      <c r="AF1981" s="36"/>
      <c r="AG1981" s="36"/>
      <c r="AH1981" s="36"/>
      <c r="AI1981" s="49"/>
      <c r="AJ1981" s="42"/>
      <c r="AK1981" s="113"/>
      <c r="AL1981" s="44"/>
      <c r="AM1981" s="46"/>
      <c r="AN1981" s="46"/>
      <c r="AO1981" s="46"/>
      <c r="AP1981" s="46"/>
      <c r="AQ1981" s="46"/>
      <c r="AR1981" s="46"/>
    </row>
    <row r="1982" spans="1:44" x14ac:dyDescent="0.15">
      <c r="A1982" s="29"/>
      <c r="B1982" s="32"/>
      <c r="C1982" s="33"/>
      <c r="D1982" s="33"/>
      <c r="E1982" s="47"/>
      <c r="F1982" s="41"/>
      <c r="G1982" s="34"/>
      <c r="H1982" s="35"/>
      <c r="I1982" s="35"/>
      <c r="J1982" s="36"/>
      <c r="K1982" s="37"/>
      <c r="L1982" s="37"/>
      <c r="M1982" s="38"/>
      <c r="N1982" s="39"/>
      <c r="O1982" s="40"/>
      <c r="P1982" s="40"/>
      <c r="Q1982" s="34"/>
      <c r="R1982" s="34"/>
      <c r="S1982" s="41"/>
      <c r="T1982" s="36"/>
      <c r="U1982" s="36"/>
      <c r="V1982" s="42"/>
      <c r="W1982" s="42"/>
      <c r="X1982" s="42"/>
      <c r="Y1982" s="42"/>
      <c r="Z1982" s="36"/>
      <c r="AA1982" s="35"/>
      <c r="AB1982" s="48"/>
      <c r="AC1982" s="43"/>
      <c r="AD1982" s="44"/>
      <c r="AE1982" s="45"/>
      <c r="AF1982" s="36"/>
      <c r="AG1982" s="36"/>
      <c r="AH1982" s="36"/>
      <c r="AI1982" s="49"/>
      <c r="AJ1982" s="42"/>
      <c r="AK1982" s="113"/>
      <c r="AL1982" s="44"/>
      <c r="AM1982" s="46"/>
      <c r="AN1982" s="46"/>
      <c r="AO1982" s="46"/>
      <c r="AP1982" s="46"/>
      <c r="AQ1982" s="46"/>
      <c r="AR1982" s="46"/>
    </row>
    <row r="1983" spans="1:44" x14ac:dyDescent="0.15">
      <c r="A1983" s="29"/>
      <c r="B1983" s="32"/>
      <c r="C1983" s="33"/>
      <c r="D1983" s="33"/>
      <c r="E1983" s="47"/>
      <c r="F1983" s="41"/>
      <c r="G1983" s="34"/>
      <c r="H1983" s="35"/>
      <c r="I1983" s="35"/>
      <c r="J1983" s="36"/>
      <c r="K1983" s="37"/>
      <c r="L1983" s="37"/>
      <c r="M1983" s="38"/>
      <c r="N1983" s="39"/>
      <c r="O1983" s="40"/>
      <c r="P1983" s="40"/>
      <c r="Q1983" s="34"/>
      <c r="R1983" s="34"/>
      <c r="S1983" s="41"/>
      <c r="T1983" s="36"/>
      <c r="U1983" s="36"/>
      <c r="V1983" s="42"/>
      <c r="W1983" s="42"/>
      <c r="X1983" s="42"/>
      <c r="Y1983" s="42"/>
      <c r="Z1983" s="36"/>
      <c r="AA1983" s="35"/>
      <c r="AB1983" s="48"/>
      <c r="AC1983" s="43"/>
      <c r="AD1983" s="44"/>
      <c r="AE1983" s="45"/>
      <c r="AF1983" s="36"/>
      <c r="AG1983" s="36"/>
      <c r="AH1983" s="36"/>
      <c r="AI1983" s="49"/>
      <c r="AJ1983" s="42"/>
      <c r="AK1983" s="113"/>
      <c r="AL1983" s="44"/>
      <c r="AM1983" s="46"/>
      <c r="AN1983" s="46"/>
      <c r="AO1983" s="46"/>
      <c r="AP1983" s="46"/>
      <c r="AQ1983" s="46"/>
      <c r="AR1983" s="46"/>
    </row>
    <row r="1984" spans="1:44" x14ac:dyDescent="0.15">
      <c r="A1984" s="29"/>
      <c r="B1984" s="32"/>
      <c r="C1984" s="33"/>
      <c r="D1984" s="33"/>
      <c r="E1984" s="47"/>
      <c r="F1984" s="41"/>
      <c r="G1984" s="34"/>
      <c r="H1984" s="35"/>
      <c r="I1984" s="35"/>
      <c r="J1984" s="36"/>
      <c r="K1984" s="37"/>
      <c r="L1984" s="37"/>
      <c r="M1984" s="38"/>
      <c r="N1984" s="39"/>
      <c r="O1984" s="40"/>
      <c r="P1984" s="40"/>
      <c r="Q1984" s="34"/>
      <c r="R1984" s="34"/>
      <c r="S1984" s="41"/>
      <c r="T1984" s="36"/>
      <c r="U1984" s="36"/>
      <c r="V1984" s="42"/>
      <c r="W1984" s="42"/>
      <c r="X1984" s="42"/>
      <c r="Y1984" s="42"/>
      <c r="Z1984" s="36"/>
      <c r="AA1984" s="35"/>
      <c r="AB1984" s="48"/>
      <c r="AC1984" s="43"/>
      <c r="AD1984" s="44"/>
      <c r="AE1984" s="45"/>
      <c r="AF1984" s="36"/>
      <c r="AG1984" s="36"/>
      <c r="AH1984" s="36"/>
      <c r="AI1984" s="49"/>
      <c r="AJ1984" s="42"/>
      <c r="AK1984" s="113"/>
      <c r="AL1984" s="44"/>
      <c r="AM1984" s="46"/>
      <c r="AN1984" s="46"/>
      <c r="AO1984" s="46"/>
      <c r="AP1984" s="46"/>
      <c r="AQ1984" s="46"/>
      <c r="AR1984" s="46"/>
    </row>
    <row r="1985" spans="1:44" x14ac:dyDescent="0.15">
      <c r="A1985" s="29"/>
      <c r="B1985" s="32"/>
      <c r="C1985" s="33"/>
      <c r="D1985" s="33"/>
      <c r="E1985" s="47"/>
      <c r="F1985" s="41"/>
      <c r="G1985" s="34"/>
      <c r="H1985" s="35"/>
      <c r="I1985" s="35"/>
      <c r="J1985" s="36"/>
      <c r="K1985" s="37"/>
      <c r="L1985" s="37"/>
      <c r="M1985" s="38"/>
      <c r="N1985" s="39"/>
      <c r="O1985" s="40"/>
      <c r="P1985" s="40"/>
      <c r="Q1985" s="34"/>
      <c r="R1985" s="34"/>
      <c r="S1985" s="41"/>
      <c r="T1985" s="36"/>
      <c r="U1985" s="36"/>
      <c r="V1985" s="42"/>
      <c r="W1985" s="42"/>
      <c r="X1985" s="42"/>
      <c r="Y1985" s="42"/>
      <c r="Z1985" s="36"/>
      <c r="AA1985" s="35"/>
      <c r="AB1985" s="48"/>
      <c r="AC1985" s="43"/>
      <c r="AD1985" s="44"/>
      <c r="AE1985" s="45"/>
      <c r="AF1985" s="36"/>
      <c r="AG1985" s="36"/>
      <c r="AH1985" s="36"/>
      <c r="AI1985" s="49"/>
      <c r="AJ1985" s="42"/>
      <c r="AK1985" s="113"/>
      <c r="AL1985" s="44"/>
      <c r="AM1985" s="46"/>
      <c r="AN1985" s="46"/>
      <c r="AO1985" s="46"/>
      <c r="AP1985" s="46"/>
      <c r="AQ1985" s="46"/>
      <c r="AR1985" s="46"/>
    </row>
    <row r="1986" spans="1:44" x14ac:dyDescent="0.15">
      <c r="A1986" s="29"/>
      <c r="B1986" s="32"/>
      <c r="C1986" s="33"/>
      <c r="D1986" s="33"/>
      <c r="E1986" s="47"/>
      <c r="F1986" s="41"/>
      <c r="G1986" s="34"/>
      <c r="H1986" s="35"/>
      <c r="I1986" s="35"/>
      <c r="J1986" s="36"/>
      <c r="K1986" s="37"/>
      <c r="L1986" s="37"/>
      <c r="M1986" s="38"/>
      <c r="N1986" s="39"/>
      <c r="O1986" s="40"/>
      <c r="P1986" s="40"/>
      <c r="Q1986" s="34"/>
      <c r="R1986" s="34"/>
      <c r="S1986" s="41"/>
      <c r="T1986" s="36"/>
      <c r="U1986" s="36"/>
      <c r="V1986" s="42"/>
      <c r="W1986" s="42"/>
      <c r="X1986" s="42"/>
      <c r="Y1986" s="42"/>
      <c r="Z1986" s="36"/>
      <c r="AA1986" s="35"/>
      <c r="AB1986" s="48"/>
      <c r="AC1986" s="43"/>
      <c r="AD1986" s="44"/>
      <c r="AE1986" s="45"/>
      <c r="AF1986" s="36"/>
      <c r="AG1986" s="36"/>
      <c r="AH1986" s="36"/>
      <c r="AI1986" s="49"/>
      <c r="AJ1986" s="42"/>
      <c r="AK1986" s="113"/>
      <c r="AL1986" s="44"/>
      <c r="AM1986" s="46"/>
      <c r="AN1986" s="46"/>
      <c r="AO1986" s="46"/>
      <c r="AP1986" s="46"/>
      <c r="AQ1986" s="46"/>
      <c r="AR1986" s="46"/>
    </row>
    <row r="1987" spans="1:44" x14ac:dyDescent="0.15">
      <c r="A1987" s="29"/>
      <c r="B1987" s="32"/>
      <c r="C1987" s="33"/>
      <c r="D1987" s="33"/>
      <c r="E1987" s="47"/>
      <c r="F1987" s="41"/>
      <c r="G1987" s="34"/>
      <c r="H1987" s="35"/>
      <c r="I1987" s="35"/>
      <c r="J1987" s="36"/>
      <c r="K1987" s="37"/>
      <c r="L1987" s="37"/>
      <c r="M1987" s="38"/>
      <c r="N1987" s="39"/>
      <c r="O1987" s="40"/>
      <c r="P1987" s="40"/>
      <c r="Q1987" s="34"/>
      <c r="R1987" s="34"/>
      <c r="S1987" s="41"/>
      <c r="T1987" s="36"/>
      <c r="U1987" s="36"/>
      <c r="V1987" s="42"/>
      <c r="W1987" s="42"/>
      <c r="X1987" s="42"/>
      <c r="Y1987" s="42"/>
      <c r="Z1987" s="36"/>
      <c r="AA1987" s="35"/>
      <c r="AB1987" s="48"/>
      <c r="AC1987" s="43"/>
      <c r="AD1987" s="44"/>
      <c r="AE1987" s="45"/>
      <c r="AF1987" s="36"/>
      <c r="AG1987" s="36"/>
      <c r="AH1987" s="36"/>
      <c r="AI1987" s="49"/>
      <c r="AJ1987" s="42"/>
      <c r="AK1987" s="113"/>
      <c r="AL1987" s="44"/>
      <c r="AM1987" s="46"/>
      <c r="AN1987" s="46"/>
      <c r="AO1987" s="46"/>
      <c r="AP1987" s="46"/>
      <c r="AQ1987" s="46"/>
      <c r="AR1987" s="46"/>
    </row>
    <row r="1988" spans="1:44" x14ac:dyDescent="0.15">
      <c r="A1988" s="29"/>
      <c r="B1988" s="32"/>
      <c r="C1988" s="33"/>
      <c r="D1988" s="33"/>
      <c r="E1988" s="47"/>
      <c r="F1988" s="41"/>
      <c r="G1988" s="34"/>
      <c r="H1988" s="35"/>
      <c r="I1988" s="35"/>
      <c r="J1988" s="36"/>
      <c r="K1988" s="37"/>
      <c r="L1988" s="37"/>
      <c r="M1988" s="38"/>
      <c r="N1988" s="39"/>
      <c r="O1988" s="40"/>
      <c r="P1988" s="40"/>
      <c r="Q1988" s="34"/>
      <c r="R1988" s="34"/>
      <c r="S1988" s="41"/>
      <c r="T1988" s="36"/>
      <c r="U1988" s="36"/>
      <c r="V1988" s="42"/>
      <c r="W1988" s="42"/>
      <c r="X1988" s="42"/>
      <c r="Y1988" s="42"/>
      <c r="Z1988" s="36"/>
      <c r="AA1988" s="35"/>
      <c r="AB1988" s="48"/>
      <c r="AC1988" s="43"/>
      <c r="AD1988" s="44"/>
      <c r="AE1988" s="45"/>
      <c r="AF1988" s="36"/>
      <c r="AG1988" s="36"/>
      <c r="AH1988" s="36"/>
      <c r="AI1988" s="49"/>
      <c r="AJ1988" s="42"/>
      <c r="AK1988" s="113"/>
      <c r="AL1988" s="44"/>
      <c r="AM1988" s="46"/>
      <c r="AN1988" s="46"/>
      <c r="AO1988" s="46"/>
      <c r="AP1988" s="46"/>
      <c r="AQ1988" s="46"/>
      <c r="AR1988" s="46"/>
    </row>
    <row r="1989" spans="1:44" x14ac:dyDescent="0.15">
      <c r="A1989" s="29"/>
      <c r="B1989" s="32"/>
      <c r="C1989" s="33"/>
      <c r="D1989" s="33"/>
      <c r="E1989" s="47"/>
      <c r="F1989" s="41"/>
      <c r="G1989" s="34"/>
      <c r="H1989" s="35"/>
      <c r="I1989" s="35"/>
      <c r="J1989" s="36"/>
      <c r="K1989" s="37"/>
      <c r="L1989" s="37"/>
      <c r="M1989" s="38"/>
      <c r="N1989" s="39"/>
      <c r="O1989" s="40"/>
      <c r="P1989" s="40"/>
      <c r="Q1989" s="34"/>
      <c r="R1989" s="34"/>
      <c r="S1989" s="41"/>
      <c r="T1989" s="36"/>
      <c r="U1989" s="36"/>
      <c r="V1989" s="42"/>
      <c r="W1989" s="42"/>
      <c r="X1989" s="42"/>
      <c r="Y1989" s="42"/>
      <c r="Z1989" s="36"/>
      <c r="AA1989" s="35"/>
      <c r="AB1989" s="48"/>
      <c r="AC1989" s="43"/>
      <c r="AD1989" s="44"/>
      <c r="AE1989" s="45"/>
      <c r="AF1989" s="36"/>
      <c r="AG1989" s="36"/>
      <c r="AH1989" s="36"/>
      <c r="AI1989" s="49"/>
      <c r="AJ1989" s="42"/>
      <c r="AK1989" s="113"/>
      <c r="AL1989" s="44"/>
      <c r="AM1989" s="46"/>
      <c r="AN1989" s="46"/>
      <c r="AO1989" s="46"/>
      <c r="AP1989" s="46"/>
      <c r="AQ1989" s="46"/>
      <c r="AR1989" s="46"/>
    </row>
    <row r="1990" spans="1:44" x14ac:dyDescent="0.15">
      <c r="A1990" s="29"/>
      <c r="B1990" s="32"/>
      <c r="C1990" s="33"/>
      <c r="D1990" s="33"/>
      <c r="E1990" s="47"/>
      <c r="F1990" s="41"/>
      <c r="G1990" s="34"/>
      <c r="H1990" s="35"/>
      <c r="I1990" s="35"/>
      <c r="J1990" s="36"/>
      <c r="K1990" s="37"/>
      <c r="L1990" s="37"/>
      <c r="M1990" s="38"/>
      <c r="N1990" s="39"/>
      <c r="O1990" s="40"/>
      <c r="P1990" s="40"/>
      <c r="Q1990" s="34"/>
      <c r="R1990" s="34"/>
      <c r="S1990" s="41"/>
      <c r="T1990" s="36"/>
      <c r="U1990" s="36"/>
      <c r="V1990" s="42"/>
      <c r="W1990" s="42"/>
      <c r="X1990" s="42"/>
      <c r="Y1990" s="42"/>
      <c r="Z1990" s="36"/>
      <c r="AA1990" s="35"/>
      <c r="AB1990" s="48"/>
      <c r="AC1990" s="43"/>
      <c r="AD1990" s="44"/>
      <c r="AE1990" s="45"/>
      <c r="AF1990" s="36"/>
      <c r="AG1990" s="36"/>
      <c r="AH1990" s="36"/>
      <c r="AI1990" s="49"/>
      <c r="AJ1990" s="42"/>
      <c r="AK1990" s="113"/>
      <c r="AL1990" s="44"/>
      <c r="AM1990" s="46"/>
      <c r="AN1990" s="46"/>
      <c r="AO1990" s="46"/>
      <c r="AP1990" s="46"/>
      <c r="AQ1990" s="46"/>
      <c r="AR1990" s="46"/>
    </row>
    <row r="1991" spans="1:44" x14ac:dyDescent="0.15">
      <c r="A1991" s="29"/>
      <c r="B1991" s="32"/>
      <c r="C1991" s="33"/>
      <c r="D1991" s="33"/>
      <c r="E1991" s="47"/>
      <c r="F1991" s="41"/>
      <c r="G1991" s="34"/>
      <c r="H1991" s="35"/>
      <c r="I1991" s="35"/>
      <c r="J1991" s="36"/>
      <c r="K1991" s="37"/>
      <c r="L1991" s="37"/>
      <c r="M1991" s="38"/>
      <c r="N1991" s="39"/>
      <c r="O1991" s="40"/>
      <c r="P1991" s="40"/>
      <c r="Q1991" s="34"/>
      <c r="R1991" s="34"/>
      <c r="S1991" s="41"/>
      <c r="T1991" s="36"/>
      <c r="U1991" s="36"/>
      <c r="V1991" s="42"/>
      <c r="W1991" s="42"/>
      <c r="X1991" s="42"/>
      <c r="Y1991" s="42"/>
      <c r="Z1991" s="36"/>
      <c r="AA1991" s="35"/>
      <c r="AB1991" s="48"/>
      <c r="AC1991" s="43"/>
      <c r="AD1991" s="44"/>
      <c r="AE1991" s="45"/>
      <c r="AF1991" s="36"/>
      <c r="AG1991" s="36"/>
      <c r="AH1991" s="36"/>
      <c r="AI1991" s="49"/>
      <c r="AJ1991" s="42"/>
      <c r="AK1991" s="113"/>
      <c r="AL1991" s="44"/>
      <c r="AM1991" s="46"/>
      <c r="AN1991" s="46"/>
      <c r="AO1991" s="46"/>
      <c r="AP1991" s="46"/>
      <c r="AQ1991" s="46"/>
      <c r="AR1991" s="46"/>
    </row>
    <row r="1992" spans="1:44" x14ac:dyDescent="0.15">
      <c r="A1992" s="29"/>
      <c r="B1992" s="32"/>
      <c r="C1992" s="33"/>
      <c r="D1992" s="33"/>
      <c r="E1992" s="47"/>
      <c r="F1992" s="41"/>
      <c r="G1992" s="34"/>
      <c r="H1992" s="35"/>
      <c r="I1992" s="35"/>
      <c r="J1992" s="36"/>
      <c r="K1992" s="37"/>
      <c r="L1992" s="37"/>
      <c r="M1992" s="38"/>
      <c r="N1992" s="39"/>
      <c r="O1992" s="40"/>
      <c r="P1992" s="40"/>
      <c r="Q1992" s="34"/>
      <c r="R1992" s="34"/>
      <c r="S1992" s="41"/>
      <c r="T1992" s="36"/>
      <c r="U1992" s="36"/>
      <c r="V1992" s="42"/>
      <c r="W1992" s="42"/>
      <c r="X1992" s="42"/>
      <c r="Y1992" s="42"/>
      <c r="Z1992" s="36"/>
      <c r="AA1992" s="35"/>
      <c r="AB1992" s="48"/>
      <c r="AC1992" s="43"/>
      <c r="AD1992" s="44"/>
      <c r="AE1992" s="45"/>
      <c r="AF1992" s="36"/>
      <c r="AG1992" s="36"/>
      <c r="AH1992" s="36"/>
      <c r="AI1992" s="49"/>
      <c r="AJ1992" s="42"/>
      <c r="AK1992" s="113"/>
      <c r="AL1992" s="44"/>
      <c r="AM1992" s="46"/>
      <c r="AN1992" s="46"/>
      <c r="AO1992" s="46"/>
      <c r="AP1992" s="46"/>
      <c r="AQ1992" s="46"/>
      <c r="AR1992" s="46"/>
    </row>
    <row r="1993" spans="1:44" x14ac:dyDescent="0.15">
      <c r="A1993" s="29"/>
      <c r="B1993" s="32"/>
      <c r="C1993" s="33"/>
      <c r="D1993" s="33"/>
      <c r="E1993" s="47"/>
      <c r="F1993" s="41"/>
      <c r="G1993" s="34"/>
      <c r="H1993" s="35"/>
      <c r="I1993" s="35"/>
      <c r="J1993" s="36"/>
      <c r="K1993" s="37"/>
      <c r="L1993" s="37"/>
      <c r="M1993" s="38"/>
      <c r="N1993" s="39"/>
      <c r="O1993" s="40"/>
      <c r="P1993" s="40"/>
      <c r="Q1993" s="34"/>
      <c r="R1993" s="34"/>
      <c r="S1993" s="41"/>
      <c r="T1993" s="36"/>
      <c r="U1993" s="36"/>
      <c r="V1993" s="42"/>
      <c r="W1993" s="42"/>
      <c r="X1993" s="42"/>
      <c r="Y1993" s="42"/>
      <c r="Z1993" s="36"/>
      <c r="AA1993" s="35"/>
      <c r="AB1993" s="48"/>
      <c r="AC1993" s="43"/>
      <c r="AD1993" s="44"/>
      <c r="AE1993" s="45"/>
      <c r="AF1993" s="36"/>
      <c r="AG1993" s="36"/>
      <c r="AH1993" s="36"/>
      <c r="AI1993" s="49"/>
      <c r="AJ1993" s="42"/>
      <c r="AK1993" s="113"/>
      <c r="AL1993" s="44"/>
      <c r="AM1993" s="46"/>
      <c r="AN1993" s="46"/>
      <c r="AO1993" s="46"/>
      <c r="AP1993" s="46"/>
      <c r="AQ1993" s="46"/>
      <c r="AR1993" s="46"/>
    </row>
    <row r="1994" spans="1:44" x14ac:dyDescent="0.15">
      <c r="A1994" s="29"/>
      <c r="B1994" s="32"/>
      <c r="C1994" s="33"/>
      <c r="D1994" s="33"/>
      <c r="E1994" s="47"/>
      <c r="F1994" s="41"/>
      <c r="G1994" s="34"/>
      <c r="H1994" s="35"/>
      <c r="I1994" s="35"/>
      <c r="J1994" s="36"/>
      <c r="K1994" s="37"/>
      <c r="L1994" s="37"/>
      <c r="M1994" s="38"/>
      <c r="N1994" s="39"/>
      <c r="O1994" s="40"/>
      <c r="P1994" s="40"/>
      <c r="Q1994" s="34"/>
      <c r="R1994" s="34"/>
      <c r="S1994" s="41"/>
      <c r="T1994" s="36"/>
      <c r="U1994" s="36"/>
      <c r="V1994" s="42"/>
      <c r="W1994" s="42"/>
      <c r="X1994" s="42"/>
      <c r="Y1994" s="42"/>
      <c r="Z1994" s="36"/>
      <c r="AA1994" s="35"/>
      <c r="AB1994" s="48"/>
      <c r="AC1994" s="43"/>
      <c r="AD1994" s="44"/>
      <c r="AE1994" s="45"/>
      <c r="AF1994" s="36"/>
      <c r="AG1994" s="36"/>
      <c r="AH1994" s="36"/>
      <c r="AI1994" s="49"/>
      <c r="AJ1994" s="42"/>
      <c r="AK1994" s="113"/>
      <c r="AL1994" s="44"/>
      <c r="AM1994" s="46"/>
      <c r="AN1994" s="46"/>
      <c r="AO1994" s="46"/>
      <c r="AP1994" s="46"/>
      <c r="AQ1994" s="46"/>
      <c r="AR1994" s="46"/>
    </row>
    <row r="1995" spans="1:44" x14ac:dyDescent="0.15">
      <c r="A1995" s="29"/>
      <c r="B1995" s="32"/>
      <c r="C1995" s="33"/>
      <c r="D1995" s="33"/>
      <c r="E1995" s="47"/>
      <c r="F1995" s="41"/>
      <c r="G1995" s="34"/>
      <c r="H1995" s="35"/>
      <c r="I1995" s="35"/>
      <c r="J1995" s="36"/>
      <c r="K1995" s="37"/>
      <c r="L1995" s="37"/>
      <c r="M1995" s="38"/>
      <c r="N1995" s="39"/>
      <c r="O1995" s="40"/>
      <c r="P1995" s="40"/>
      <c r="Q1995" s="34"/>
      <c r="R1995" s="34"/>
      <c r="S1995" s="41"/>
      <c r="T1995" s="36"/>
      <c r="U1995" s="36"/>
      <c r="V1995" s="42"/>
      <c r="W1995" s="42"/>
      <c r="X1995" s="42"/>
      <c r="Y1995" s="42"/>
      <c r="Z1995" s="36"/>
      <c r="AA1995" s="35"/>
      <c r="AB1995" s="48"/>
      <c r="AC1995" s="43"/>
      <c r="AD1995" s="44"/>
      <c r="AE1995" s="45"/>
      <c r="AF1995" s="36"/>
      <c r="AG1995" s="36"/>
      <c r="AH1995" s="36"/>
      <c r="AI1995" s="49"/>
      <c r="AJ1995" s="42"/>
      <c r="AK1995" s="113"/>
      <c r="AL1995" s="44"/>
      <c r="AM1995" s="46"/>
      <c r="AN1995" s="46"/>
      <c r="AO1995" s="46"/>
      <c r="AP1995" s="46"/>
      <c r="AQ1995" s="46"/>
      <c r="AR1995" s="46"/>
    </row>
    <row r="1996" spans="1:44" x14ac:dyDescent="0.15">
      <c r="A1996" s="29"/>
      <c r="B1996" s="32"/>
      <c r="C1996" s="33"/>
      <c r="D1996" s="33"/>
      <c r="E1996" s="47"/>
      <c r="F1996" s="41"/>
      <c r="G1996" s="34"/>
      <c r="H1996" s="35"/>
      <c r="I1996" s="35"/>
      <c r="J1996" s="36"/>
      <c r="K1996" s="37"/>
      <c r="L1996" s="37"/>
      <c r="M1996" s="38"/>
      <c r="N1996" s="39"/>
      <c r="O1996" s="40"/>
      <c r="P1996" s="40"/>
      <c r="Q1996" s="34"/>
      <c r="R1996" s="34"/>
      <c r="S1996" s="41"/>
      <c r="T1996" s="36"/>
      <c r="U1996" s="36"/>
      <c r="V1996" s="42"/>
      <c r="W1996" s="42"/>
      <c r="X1996" s="42"/>
      <c r="Y1996" s="42"/>
      <c r="Z1996" s="36"/>
      <c r="AA1996" s="35"/>
      <c r="AB1996" s="48"/>
      <c r="AC1996" s="43"/>
      <c r="AD1996" s="44"/>
      <c r="AE1996" s="45"/>
      <c r="AF1996" s="36"/>
      <c r="AG1996" s="36"/>
      <c r="AH1996" s="36"/>
      <c r="AI1996" s="49"/>
      <c r="AJ1996" s="42"/>
      <c r="AK1996" s="113"/>
      <c r="AL1996" s="44"/>
      <c r="AM1996" s="46"/>
      <c r="AN1996" s="46"/>
      <c r="AO1996" s="46"/>
      <c r="AP1996" s="46"/>
      <c r="AQ1996" s="46"/>
      <c r="AR1996" s="46"/>
    </row>
    <row r="1997" spans="1:44" x14ac:dyDescent="0.15">
      <c r="A1997" s="29"/>
      <c r="B1997" s="32"/>
      <c r="C1997" s="33"/>
      <c r="D1997" s="33"/>
      <c r="E1997" s="47"/>
      <c r="F1997" s="41"/>
      <c r="G1997" s="34"/>
      <c r="H1997" s="35"/>
      <c r="I1997" s="35"/>
      <c r="J1997" s="36"/>
      <c r="K1997" s="37"/>
      <c r="L1997" s="37"/>
      <c r="M1997" s="38"/>
      <c r="N1997" s="39"/>
      <c r="O1997" s="40"/>
      <c r="P1997" s="40"/>
      <c r="Q1997" s="34"/>
      <c r="R1997" s="34"/>
      <c r="S1997" s="41"/>
      <c r="T1997" s="36"/>
      <c r="U1997" s="36"/>
      <c r="V1997" s="42"/>
      <c r="W1997" s="42"/>
      <c r="X1997" s="42"/>
      <c r="Y1997" s="42"/>
      <c r="Z1997" s="36"/>
      <c r="AA1997" s="35"/>
      <c r="AB1997" s="48"/>
      <c r="AC1997" s="43"/>
      <c r="AD1997" s="44"/>
      <c r="AE1997" s="45"/>
      <c r="AF1997" s="36"/>
      <c r="AG1997" s="36"/>
      <c r="AH1997" s="36"/>
      <c r="AI1997" s="49"/>
      <c r="AJ1997" s="42"/>
      <c r="AK1997" s="113"/>
      <c r="AL1997" s="44"/>
      <c r="AM1997" s="46"/>
      <c r="AN1997" s="46"/>
      <c r="AO1997" s="46"/>
      <c r="AP1997" s="46"/>
      <c r="AQ1997" s="46"/>
      <c r="AR1997" s="46"/>
    </row>
    <row r="1998" spans="1:44" x14ac:dyDescent="0.15">
      <c r="A1998" s="29"/>
      <c r="B1998" s="32"/>
      <c r="C1998" s="33"/>
      <c r="D1998" s="33"/>
      <c r="E1998" s="47"/>
      <c r="F1998" s="41"/>
      <c r="G1998" s="34"/>
      <c r="H1998" s="35"/>
      <c r="I1998" s="35"/>
      <c r="J1998" s="36"/>
      <c r="K1998" s="37"/>
      <c r="L1998" s="37"/>
      <c r="M1998" s="38"/>
      <c r="N1998" s="39"/>
      <c r="O1998" s="40"/>
      <c r="P1998" s="40"/>
      <c r="Q1998" s="34"/>
      <c r="R1998" s="34"/>
      <c r="S1998" s="41"/>
      <c r="T1998" s="36"/>
      <c r="U1998" s="36"/>
      <c r="V1998" s="42"/>
      <c r="W1998" s="42"/>
      <c r="X1998" s="42"/>
      <c r="Y1998" s="42"/>
      <c r="Z1998" s="36"/>
      <c r="AA1998" s="35"/>
      <c r="AB1998" s="48"/>
      <c r="AC1998" s="43"/>
      <c r="AD1998" s="44"/>
      <c r="AE1998" s="45"/>
      <c r="AF1998" s="36"/>
      <c r="AG1998" s="36"/>
      <c r="AH1998" s="36"/>
      <c r="AI1998" s="49"/>
      <c r="AJ1998" s="42"/>
      <c r="AK1998" s="113"/>
      <c r="AL1998" s="44"/>
      <c r="AM1998" s="46"/>
      <c r="AN1998" s="46"/>
      <c r="AO1998" s="46"/>
      <c r="AP1998" s="46"/>
      <c r="AQ1998" s="46"/>
      <c r="AR1998" s="46"/>
    </row>
    <row r="1999" spans="1:44" x14ac:dyDescent="0.15">
      <c r="A1999" s="29"/>
      <c r="B1999" s="32"/>
      <c r="C1999" s="33"/>
      <c r="D1999" s="33"/>
      <c r="E1999" s="47"/>
      <c r="F1999" s="41"/>
      <c r="G1999" s="34"/>
      <c r="H1999" s="35"/>
      <c r="I1999" s="35"/>
      <c r="J1999" s="36"/>
      <c r="K1999" s="37"/>
      <c r="L1999" s="37"/>
      <c r="M1999" s="38"/>
      <c r="N1999" s="39"/>
      <c r="O1999" s="40"/>
      <c r="P1999" s="40"/>
      <c r="Q1999" s="34"/>
      <c r="R1999" s="34"/>
      <c r="S1999" s="41"/>
      <c r="T1999" s="36"/>
      <c r="U1999" s="36"/>
      <c r="V1999" s="42"/>
      <c r="W1999" s="42"/>
      <c r="X1999" s="42"/>
      <c r="Y1999" s="42"/>
      <c r="Z1999" s="36"/>
      <c r="AA1999" s="35"/>
      <c r="AB1999" s="48"/>
      <c r="AC1999" s="43"/>
      <c r="AD1999" s="44"/>
      <c r="AE1999" s="45"/>
      <c r="AF1999" s="36"/>
      <c r="AG1999" s="36"/>
      <c r="AH1999" s="36"/>
      <c r="AI1999" s="49"/>
      <c r="AJ1999" s="42"/>
      <c r="AK1999" s="113"/>
      <c r="AL1999" s="44"/>
      <c r="AM1999" s="46"/>
      <c r="AN1999" s="46"/>
      <c r="AO1999" s="46"/>
      <c r="AP1999" s="46"/>
      <c r="AQ1999" s="46"/>
      <c r="AR1999" s="46"/>
    </row>
    <row r="2000" spans="1:44" x14ac:dyDescent="0.15">
      <c r="A2000" s="29"/>
      <c r="B2000" s="32"/>
      <c r="C2000" s="33"/>
      <c r="D2000" s="33"/>
      <c r="E2000" s="47"/>
      <c r="F2000" s="41"/>
      <c r="G2000" s="34"/>
      <c r="H2000" s="35"/>
      <c r="I2000" s="35"/>
      <c r="J2000" s="36"/>
      <c r="K2000" s="37"/>
      <c r="L2000" s="37"/>
      <c r="M2000" s="38"/>
      <c r="N2000" s="39"/>
      <c r="O2000" s="40"/>
      <c r="P2000" s="40"/>
      <c r="Q2000" s="34"/>
      <c r="R2000" s="34"/>
      <c r="S2000" s="41"/>
      <c r="T2000" s="36"/>
      <c r="U2000" s="36"/>
      <c r="V2000" s="42"/>
      <c r="W2000" s="42"/>
      <c r="X2000" s="42"/>
      <c r="Y2000" s="42"/>
      <c r="Z2000" s="36"/>
      <c r="AA2000" s="35"/>
      <c r="AB2000" s="48"/>
      <c r="AC2000" s="43"/>
      <c r="AD2000" s="44"/>
      <c r="AE2000" s="45"/>
      <c r="AF2000" s="36"/>
      <c r="AG2000" s="36"/>
      <c r="AH2000" s="36"/>
      <c r="AI2000" s="49"/>
      <c r="AJ2000" s="42"/>
      <c r="AK2000" s="113"/>
      <c r="AL2000" s="44"/>
      <c r="AM2000" s="46"/>
      <c r="AN2000" s="46"/>
      <c r="AO2000" s="46"/>
      <c r="AP2000" s="46"/>
      <c r="AQ2000" s="46"/>
      <c r="AR2000" s="46"/>
    </row>
    <row r="2001" spans="1:44" x14ac:dyDescent="0.15">
      <c r="A2001" s="29"/>
      <c r="B2001" s="32"/>
      <c r="C2001" s="33"/>
      <c r="D2001" s="33"/>
      <c r="E2001" s="47"/>
      <c r="F2001" s="41"/>
      <c r="G2001" s="34"/>
      <c r="H2001" s="35"/>
      <c r="I2001" s="35"/>
      <c r="J2001" s="36"/>
      <c r="K2001" s="37"/>
      <c r="L2001" s="37"/>
      <c r="M2001" s="38"/>
      <c r="N2001" s="39"/>
      <c r="O2001" s="40"/>
      <c r="P2001" s="40"/>
      <c r="Q2001" s="34"/>
      <c r="R2001" s="34"/>
      <c r="S2001" s="41"/>
      <c r="T2001" s="36"/>
      <c r="U2001" s="36"/>
      <c r="V2001" s="42"/>
      <c r="W2001" s="42"/>
      <c r="X2001" s="42"/>
      <c r="Y2001" s="42"/>
      <c r="Z2001" s="36"/>
      <c r="AA2001" s="35"/>
      <c r="AB2001" s="48"/>
      <c r="AC2001" s="43"/>
      <c r="AD2001" s="44"/>
      <c r="AE2001" s="45"/>
      <c r="AF2001" s="36"/>
      <c r="AG2001" s="36"/>
      <c r="AH2001" s="36"/>
      <c r="AI2001" s="49"/>
      <c r="AJ2001" s="42"/>
      <c r="AK2001" s="113"/>
      <c r="AL2001" s="44"/>
      <c r="AM2001" s="46"/>
      <c r="AN2001" s="46"/>
      <c r="AO2001" s="46"/>
      <c r="AP2001" s="46"/>
      <c r="AQ2001" s="46"/>
      <c r="AR2001" s="46"/>
    </row>
    <row r="2002" spans="1:44" x14ac:dyDescent="0.15">
      <c r="A2002" s="29"/>
      <c r="B2002" s="32"/>
      <c r="C2002" s="33"/>
      <c r="D2002" s="33"/>
      <c r="E2002" s="47"/>
      <c r="F2002" s="41"/>
      <c r="G2002" s="34"/>
      <c r="H2002" s="35"/>
      <c r="I2002" s="35"/>
      <c r="J2002" s="36"/>
      <c r="K2002" s="37"/>
      <c r="L2002" s="37"/>
      <c r="M2002" s="38"/>
      <c r="N2002" s="39"/>
      <c r="O2002" s="40"/>
      <c r="P2002" s="40"/>
      <c r="Q2002" s="34"/>
      <c r="R2002" s="34"/>
      <c r="S2002" s="41"/>
      <c r="T2002" s="36"/>
      <c r="U2002" s="36"/>
      <c r="V2002" s="42"/>
      <c r="W2002" s="42"/>
      <c r="X2002" s="42"/>
      <c r="Y2002" s="42"/>
      <c r="Z2002" s="36"/>
      <c r="AA2002" s="35"/>
      <c r="AB2002" s="48"/>
      <c r="AC2002" s="43"/>
      <c r="AD2002" s="44"/>
      <c r="AE2002" s="45"/>
      <c r="AF2002" s="36"/>
      <c r="AG2002" s="36"/>
      <c r="AH2002" s="36"/>
      <c r="AI2002" s="49"/>
      <c r="AJ2002" s="42"/>
      <c r="AK2002" s="113"/>
      <c r="AL2002" s="44"/>
      <c r="AM2002" s="46"/>
      <c r="AN2002" s="46"/>
      <c r="AO2002" s="46"/>
      <c r="AP2002" s="46"/>
      <c r="AQ2002" s="46"/>
      <c r="AR2002" s="46"/>
    </row>
    <row r="2003" spans="1:44" x14ac:dyDescent="0.15">
      <c r="A2003" s="29"/>
      <c r="B2003" s="32"/>
      <c r="C2003" s="33"/>
      <c r="D2003" s="33"/>
      <c r="E2003" s="47"/>
      <c r="F2003" s="41"/>
      <c r="G2003" s="34"/>
      <c r="H2003" s="35"/>
      <c r="I2003" s="35"/>
      <c r="J2003" s="36"/>
      <c r="K2003" s="37"/>
      <c r="L2003" s="37"/>
      <c r="M2003" s="38"/>
      <c r="N2003" s="39"/>
      <c r="O2003" s="40"/>
      <c r="P2003" s="40"/>
      <c r="Q2003" s="34"/>
      <c r="R2003" s="34"/>
      <c r="S2003" s="41"/>
      <c r="T2003" s="36"/>
      <c r="U2003" s="36"/>
      <c r="V2003" s="42"/>
      <c r="W2003" s="42"/>
      <c r="X2003" s="42"/>
      <c r="Y2003" s="42"/>
      <c r="Z2003" s="36"/>
      <c r="AA2003" s="35"/>
      <c r="AB2003" s="48"/>
      <c r="AC2003" s="43"/>
      <c r="AD2003" s="44"/>
      <c r="AE2003" s="45"/>
      <c r="AF2003" s="36"/>
      <c r="AG2003" s="36"/>
      <c r="AH2003" s="36"/>
      <c r="AI2003" s="49"/>
      <c r="AJ2003" s="42"/>
      <c r="AK2003" s="113"/>
      <c r="AL2003" s="44"/>
      <c r="AM2003" s="46"/>
      <c r="AN2003" s="46"/>
      <c r="AO2003" s="46"/>
      <c r="AP2003" s="46"/>
      <c r="AQ2003" s="46"/>
      <c r="AR2003" s="46"/>
    </row>
    <row r="2004" spans="1:44" x14ac:dyDescent="0.15">
      <c r="A2004" s="29"/>
      <c r="B2004" s="32"/>
      <c r="C2004" s="33"/>
      <c r="D2004" s="33"/>
      <c r="E2004" s="47"/>
      <c r="F2004" s="41"/>
      <c r="G2004" s="34"/>
      <c r="H2004" s="35"/>
      <c r="I2004" s="35"/>
      <c r="J2004" s="36"/>
      <c r="K2004" s="37"/>
      <c r="L2004" s="37"/>
      <c r="M2004" s="38"/>
      <c r="N2004" s="39"/>
      <c r="O2004" s="40"/>
      <c r="P2004" s="40"/>
      <c r="Q2004" s="34"/>
      <c r="R2004" s="34"/>
      <c r="S2004" s="41"/>
      <c r="T2004" s="36"/>
      <c r="U2004" s="36"/>
      <c r="V2004" s="42"/>
      <c r="W2004" s="42"/>
      <c r="X2004" s="42"/>
      <c r="Y2004" s="42"/>
      <c r="Z2004" s="36"/>
      <c r="AA2004" s="35"/>
      <c r="AB2004" s="48"/>
      <c r="AC2004" s="43"/>
      <c r="AD2004" s="44"/>
      <c r="AE2004" s="45"/>
      <c r="AF2004" s="36"/>
      <c r="AG2004" s="36"/>
      <c r="AH2004" s="36"/>
      <c r="AI2004" s="49"/>
      <c r="AJ2004" s="42"/>
      <c r="AK2004" s="113"/>
      <c r="AL2004" s="44"/>
      <c r="AM2004" s="46"/>
      <c r="AN2004" s="46"/>
      <c r="AO2004" s="46"/>
      <c r="AP2004" s="46"/>
      <c r="AQ2004" s="46"/>
      <c r="AR2004" s="46"/>
    </row>
    <row r="2005" spans="1:44" x14ac:dyDescent="0.15">
      <c r="A2005" s="29"/>
      <c r="B2005" s="32"/>
      <c r="C2005" s="33"/>
      <c r="D2005" s="33"/>
      <c r="E2005" s="47"/>
      <c r="F2005" s="41"/>
      <c r="G2005" s="34"/>
      <c r="H2005" s="35"/>
      <c r="I2005" s="35"/>
      <c r="J2005" s="36"/>
      <c r="K2005" s="37"/>
      <c r="L2005" s="37"/>
      <c r="M2005" s="38"/>
      <c r="N2005" s="39"/>
      <c r="O2005" s="40"/>
      <c r="P2005" s="40"/>
      <c r="Q2005" s="34"/>
      <c r="R2005" s="34"/>
      <c r="S2005" s="41"/>
      <c r="T2005" s="36"/>
      <c r="U2005" s="36"/>
      <c r="V2005" s="42"/>
      <c r="W2005" s="42"/>
      <c r="X2005" s="42"/>
      <c r="Y2005" s="42"/>
      <c r="Z2005" s="36"/>
      <c r="AA2005" s="35"/>
      <c r="AB2005" s="48"/>
      <c r="AC2005" s="43"/>
      <c r="AD2005" s="44"/>
      <c r="AE2005" s="45"/>
      <c r="AF2005" s="36"/>
      <c r="AG2005" s="36"/>
      <c r="AH2005" s="36"/>
      <c r="AI2005" s="49"/>
      <c r="AJ2005" s="42"/>
      <c r="AK2005" s="113"/>
      <c r="AL2005" s="44"/>
      <c r="AM2005" s="46"/>
      <c r="AN2005" s="46"/>
      <c r="AO2005" s="46"/>
      <c r="AP2005" s="46"/>
      <c r="AQ2005" s="46"/>
      <c r="AR2005" s="46"/>
    </row>
    <row r="2006" spans="1:44" x14ac:dyDescent="0.15">
      <c r="A2006" s="29"/>
      <c r="B2006" s="32"/>
      <c r="C2006" s="33"/>
      <c r="D2006" s="33"/>
      <c r="E2006" s="47"/>
      <c r="F2006" s="41"/>
      <c r="G2006" s="34"/>
      <c r="H2006" s="35"/>
      <c r="I2006" s="35"/>
      <c r="J2006" s="36"/>
      <c r="K2006" s="37"/>
      <c r="L2006" s="37"/>
      <c r="M2006" s="38"/>
      <c r="N2006" s="39"/>
      <c r="O2006" s="40"/>
      <c r="P2006" s="40"/>
      <c r="Q2006" s="34"/>
      <c r="R2006" s="34"/>
      <c r="S2006" s="41"/>
      <c r="T2006" s="36"/>
      <c r="U2006" s="36"/>
      <c r="V2006" s="42"/>
      <c r="W2006" s="42"/>
      <c r="X2006" s="42"/>
      <c r="Y2006" s="42"/>
      <c r="Z2006" s="36"/>
      <c r="AA2006" s="35"/>
      <c r="AB2006" s="48"/>
      <c r="AC2006" s="43"/>
      <c r="AD2006" s="44"/>
      <c r="AE2006" s="45"/>
      <c r="AF2006" s="36"/>
      <c r="AG2006" s="36"/>
      <c r="AH2006" s="36"/>
      <c r="AI2006" s="49"/>
      <c r="AJ2006" s="42"/>
      <c r="AK2006" s="113"/>
      <c r="AL2006" s="44"/>
      <c r="AM2006" s="46"/>
      <c r="AN2006" s="46"/>
      <c r="AO2006" s="46"/>
      <c r="AP2006" s="46"/>
      <c r="AQ2006" s="46"/>
      <c r="AR2006" s="46"/>
    </row>
    <row r="2007" spans="1:44" x14ac:dyDescent="0.15">
      <c r="A2007" s="29"/>
      <c r="B2007" s="32"/>
      <c r="C2007" s="33"/>
      <c r="D2007" s="33"/>
      <c r="E2007" s="47"/>
      <c r="F2007" s="41"/>
      <c r="G2007" s="34"/>
      <c r="H2007" s="35"/>
      <c r="I2007" s="35"/>
      <c r="J2007" s="36"/>
      <c r="K2007" s="37"/>
      <c r="L2007" s="37"/>
      <c r="M2007" s="38"/>
      <c r="N2007" s="39"/>
      <c r="O2007" s="40"/>
      <c r="P2007" s="40"/>
      <c r="Q2007" s="34"/>
      <c r="R2007" s="34"/>
      <c r="S2007" s="41"/>
      <c r="T2007" s="36"/>
      <c r="U2007" s="36"/>
      <c r="V2007" s="42"/>
      <c r="W2007" s="42"/>
      <c r="X2007" s="42"/>
      <c r="Y2007" s="42"/>
      <c r="Z2007" s="36"/>
      <c r="AA2007" s="35"/>
      <c r="AB2007" s="48"/>
      <c r="AC2007" s="43"/>
      <c r="AD2007" s="44"/>
      <c r="AE2007" s="45"/>
      <c r="AF2007" s="36"/>
      <c r="AG2007" s="36"/>
      <c r="AH2007" s="36"/>
      <c r="AI2007" s="49"/>
      <c r="AJ2007" s="42"/>
      <c r="AK2007" s="113"/>
      <c r="AL2007" s="44"/>
      <c r="AM2007" s="46"/>
      <c r="AN2007" s="46"/>
      <c r="AO2007" s="46"/>
      <c r="AP2007" s="46"/>
      <c r="AQ2007" s="46"/>
      <c r="AR2007" s="46"/>
    </row>
    <row r="2008" spans="1:44" x14ac:dyDescent="0.15">
      <c r="A2008" s="29"/>
      <c r="B2008" s="32"/>
      <c r="C2008" s="33"/>
      <c r="D2008" s="33"/>
      <c r="E2008" s="47"/>
      <c r="F2008" s="41"/>
      <c r="G2008" s="34"/>
      <c r="H2008" s="35"/>
      <c r="I2008" s="35"/>
      <c r="J2008" s="36"/>
      <c r="K2008" s="37"/>
      <c r="L2008" s="37"/>
      <c r="M2008" s="38"/>
      <c r="N2008" s="39"/>
      <c r="O2008" s="40"/>
      <c r="P2008" s="40"/>
      <c r="Q2008" s="34"/>
      <c r="R2008" s="34"/>
      <c r="S2008" s="41"/>
      <c r="T2008" s="36"/>
      <c r="U2008" s="36"/>
      <c r="V2008" s="42"/>
      <c r="W2008" s="42"/>
      <c r="X2008" s="42"/>
      <c r="Y2008" s="42"/>
      <c r="Z2008" s="36"/>
      <c r="AA2008" s="35"/>
      <c r="AB2008" s="48"/>
      <c r="AC2008" s="43"/>
      <c r="AD2008" s="44"/>
      <c r="AE2008" s="45"/>
      <c r="AF2008" s="36"/>
      <c r="AG2008" s="36"/>
      <c r="AH2008" s="36"/>
      <c r="AI2008" s="49"/>
      <c r="AJ2008" s="42"/>
      <c r="AK2008" s="113"/>
      <c r="AL2008" s="44"/>
      <c r="AM2008" s="46"/>
      <c r="AN2008" s="46"/>
      <c r="AO2008" s="46"/>
      <c r="AP2008" s="46"/>
      <c r="AQ2008" s="46"/>
      <c r="AR2008" s="46"/>
    </row>
    <row r="2009" spans="1:44" x14ac:dyDescent="0.15">
      <c r="A2009" s="29"/>
      <c r="B2009" s="32"/>
      <c r="C2009" s="33"/>
      <c r="D2009" s="33"/>
      <c r="E2009" s="47"/>
      <c r="F2009" s="41"/>
      <c r="G2009" s="34"/>
      <c r="H2009" s="35"/>
      <c r="I2009" s="35"/>
      <c r="J2009" s="36"/>
      <c r="K2009" s="37"/>
      <c r="L2009" s="37"/>
      <c r="M2009" s="38"/>
      <c r="N2009" s="39"/>
      <c r="O2009" s="40"/>
      <c r="P2009" s="40"/>
      <c r="Q2009" s="34"/>
      <c r="R2009" s="34"/>
      <c r="S2009" s="41"/>
      <c r="T2009" s="36"/>
      <c r="U2009" s="36"/>
      <c r="V2009" s="42"/>
      <c r="W2009" s="42"/>
      <c r="X2009" s="42"/>
      <c r="Y2009" s="42"/>
      <c r="Z2009" s="36"/>
      <c r="AA2009" s="35"/>
      <c r="AB2009" s="48"/>
      <c r="AC2009" s="43"/>
      <c r="AD2009" s="44"/>
      <c r="AE2009" s="45"/>
      <c r="AF2009" s="36"/>
      <c r="AG2009" s="36"/>
      <c r="AH2009" s="36"/>
      <c r="AI2009" s="49"/>
      <c r="AJ2009" s="42"/>
      <c r="AK2009" s="113"/>
      <c r="AL2009" s="44"/>
      <c r="AM2009" s="46"/>
      <c r="AN2009" s="46"/>
      <c r="AO2009" s="46"/>
      <c r="AP2009" s="46"/>
      <c r="AQ2009" s="46"/>
      <c r="AR2009" s="46"/>
    </row>
    <row r="2010" spans="1:44" x14ac:dyDescent="0.15">
      <c r="A2010" s="29"/>
      <c r="B2010" s="32"/>
      <c r="C2010" s="33"/>
      <c r="D2010" s="33"/>
      <c r="E2010" s="47"/>
      <c r="F2010" s="41"/>
      <c r="G2010" s="34"/>
      <c r="H2010" s="35"/>
      <c r="I2010" s="35"/>
      <c r="J2010" s="36"/>
      <c r="K2010" s="37"/>
      <c r="L2010" s="37"/>
      <c r="M2010" s="38"/>
      <c r="N2010" s="39"/>
      <c r="O2010" s="40"/>
      <c r="P2010" s="40"/>
      <c r="Q2010" s="34"/>
      <c r="R2010" s="34"/>
      <c r="S2010" s="41"/>
      <c r="T2010" s="36"/>
      <c r="U2010" s="36"/>
      <c r="V2010" s="42"/>
      <c r="W2010" s="42"/>
      <c r="X2010" s="42"/>
      <c r="Y2010" s="42"/>
      <c r="Z2010" s="36"/>
      <c r="AA2010" s="35"/>
      <c r="AB2010" s="48"/>
      <c r="AC2010" s="43"/>
      <c r="AD2010" s="44"/>
      <c r="AE2010" s="45"/>
      <c r="AF2010" s="36"/>
      <c r="AG2010" s="36"/>
      <c r="AH2010" s="36"/>
      <c r="AI2010" s="49"/>
      <c r="AJ2010" s="42"/>
      <c r="AK2010" s="113"/>
      <c r="AL2010" s="44"/>
      <c r="AM2010" s="46"/>
      <c r="AN2010" s="46"/>
      <c r="AO2010" s="46"/>
      <c r="AP2010" s="46"/>
      <c r="AQ2010" s="46"/>
      <c r="AR2010" s="46"/>
    </row>
    <row r="2011" spans="1:44" x14ac:dyDescent="0.15">
      <c r="A2011" s="29"/>
      <c r="B2011" s="32"/>
      <c r="C2011" s="33"/>
      <c r="D2011" s="33"/>
      <c r="E2011" s="47"/>
      <c r="F2011" s="41"/>
      <c r="G2011" s="34"/>
      <c r="H2011" s="35"/>
      <c r="I2011" s="35"/>
      <c r="J2011" s="36"/>
      <c r="K2011" s="37"/>
      <c r="L2011" s="37"/>
      <c r="M2011" s="38"/>
      <c r="N2011" s="39"/>
      <c r="O2011" s="40"/>
      <c r="P2011" s="40"/>
      <c r="Q2011" s="34"/>
      <c r="R2011" s="34"/>
      <c r="S2011" s="41"/>
      <c r="T2011" s="36"/>
      <c r="U2011" s="36"/>
      <c r="V2011" s="42"/>
      <c r="W2011" s="42"/>
      <c r="X2011" s="42"/>
      <c r="Y2011" s="42"/>
      <c r="Z2011" s="36"/>
      <c r="AA2011" s="35"/>
      <c r="AB2011" s="48"/>
      <c r="AC2011" s="43"/>
      <c r="AD2011" s="44"/>
      <c r="AE2011" s="45"/>
      <c r="AF2011" s="36"/>
      <c r="AG2011" s="36"/>
      <c r="AH2011" s="36"/>
      <c r="AI2011" s="49"/>
      <c r="AJ2011" s="42"/>
      <c r="AK2011" s="113"/>
      <c r="AL2011" s="44"/>
      <c r="AM2011" s="46"/>
      <c r="AN2011" s="46"/>
      <c r="AO2011" s="46"/>
      <c r="AP2011" s="46"/>
      <c r="AQ2011" s="46"/>
      <c r="AR2011" s="46"/>
    </row>
    <row r="2012" spans="1:44" x14ac:dyDescent="0.15">
      <c r="A2012" s="29"/>
      <c r="B2012" s="32"/>
      <c r="C2012" s="33"/>
      <c r="D2012" s="33"/>
      <c r="E2012" s="47"/>
      <c r="F2012" s="41"/>
      <c r="G2012" s="34"/>
      <c r="H2012" s="35"/>
      <c r="I2012" s="35"/>
      <c r="J2012" s="36"/>
      <c r="K2012" s="37"/>
      <c r="L2012" s="37"/>
      <c r="M2012" s="38"/>
      <c r="N2012" s="39"/>
      <c r="O2012" s="40"/>
      <c r="P2012" s="40"/>
      <c r="Q2012" s="34"/>
      <c r="R2012" s="34"/>
      <c r="S2012" s="41"/>
      <c r="T2012" s="36"/>
      <c r="U2012" s="36"/>
      <c r="V2012" s="42"/>
      <c r="W2012" s="42"/>
      <c r="X2012" s="42"/>
      <c r="Y2012" s="42"/>
      <c r="Z2012" s="36"/>
      <c r="AA2012" s="35"/>
      <c r="AB2012" s="48"/>
      <c r="AC2012" s="43"/>
      <c r="AD2012" s="44"/>
      <c r="AE2012" s="45"/>
      <c r="AF2012" s="36"/>
      <c r="AG2012" s="36"/>
      <c r="AH2012" s="36"/>
      <c r="AI2012" s="49"/>
      <c r="AJ2012" s="42"/>
      <c r="AK2012" s="113"/>
      <c r="AL2012" s="44"/>
      <c r="AM2012" s="46"/>
      <c r="AN2012" s="46"/>
      <c r="AO2012" s="46"/>
      <c r="AP2012" s="46"/>
      <c r="AQ2012" s="46"/>
      <c r="AR2012" s="46"/>
    </row>
    <row r="2013" spans="1:44" x14ac:dyDescent="0.15">
      <c r="A2013" s="29"/>
      <c r="B2013" s="32"/>
      <c r="C2013" s="33"/>
      <c r="D2013" s="33"/>
      <c r="E2013" s="47"/>
      <c r="F2013" s="41"/>
      <c r="G2013" s="34"/>
      <c r="H2013" s="35"/>
      <c r="I2013" s="35"/>
      <c r="J2013" s="36"/>
      <c r="K2013" s="37"/>
      <c r="L2013" s="37"/>
      <c r="M2013" s="38"/>
      <c r="N2013" s="39"/>
      <c r="O2013" s="40"/>
      <c r="P2013" s="40"/>
      <c r="Q2013" s="34"/>
      <c r="R2013" s="34"/>
      <c r="S2013" s="41"/>
      <c r="T2013" s="36"/>
      <c r="U2013" s="36"/>
      <c r="V2013" s="42"/>
      <c r="W2013" s="42"/>
      <c r="X2013" s="42"/>
      <c r="Y2013" s="42"/>
      <c r="Z2013" s="36"/>
      <c r="AA2013" s="35"/>
      <c r="AB2013" s="48"/>
      <c r="AC2013" s="43"/>
      <c r="AD2013" s="44"/>
      <c r="AE2013" s="45"/>
      <c r="AF2013" s="36"/>
      <c r="AG2013" s="36"/>
      <c r="AH2013" s="36"/>
      <c r="AI2013" s="49"/>
      <c r="AJ2013" s="42"/>
      <c r="AK2013" s="113"/>
      <c r="AL2013" s="44"/>
      <c r="AM2013" s="46"/>
      <c r="AN2013" s="46"/>
      <c r="AO2013" s="46"/>
      <c r="AP2013" s="46"/>
      <c r="AQ2013" s="46"/>
      <c r="AR2013" s="46"/>
    </row>
    <row r="2014" spans="1:44" x14ac:dyDescent="0.15">
      <c r="A2014" s="29"/>
      <c r="B2014" s="32"/>
      <c r="C2014" s="33"/>
      <c r="D2014" s="33"/>
      <c r="E2014" s="47"/>
      <c r="F2014" s="41"/>
      <c r="G2014" s="34"/>
      <c r="H2014" s="35"/>
      <c r="I2014" s="35"/>
      <c r="J2014" s="36"/>
      <c r="K2014" s="37"/>
      <c r="L2014" s="37"/>
      <c r="M2014" s="38"/>
      <c r="N2014" s="39"/>
      <c r="O2014" s="40"/>
      <c r="P2014" s="40"/>
      <c r="Q2014" s="34"/>
      <c r="R2014" s="34"/>
      <c r="S2014" s="41"/>
      <c r="T2014" s="36"/>
      <c r="U2014" s="36"/>
      <c r="V2014" s="42"/>
      <c r="W2014" s="42"/>
      <c r="X2014" s="42"/>
      <c r="Y2014" s="42"/>
      <c r="Z2014" s="36"/>
      <c r="AA2014" s="35"/>
      <c r="AB2014" s="48"/>
      <c r="AC2014" s="43"/>
      <c r="AD2014" s="44"/>
      <c r="AE2014" s="45"/>
      <c r="AF2014" s="36"/>
      <c r="AG2014" s="36"/>
      <c r="AH2014" s="36"/>
      <c r="AI2014" s="49"/>
      <c r="AJ2014" s="42"/>
      <c r="AK2014" s="113"/>
      <c r="AL2014" s="44"/>
      <c r="AM2014" s="46"/>
      <c r="AN2014" s="46"/>
      <c r="AO2014" s="46"/>
      <c r="AP2014" s="46"/>
      <c r="AQ2014" s="46"/>
      <c r="AR2014" s="46"/>
    </row>
    <row r="2015" spans="1:44" x14ac:dyDescent="0.15">
      <c r="A2015" s="29"/>
      <c r="B2015" s="32"/>
      <c r="C2015" s="33"/>
      <c r="D2015" s="33"/>
      <c r="E2015" s="47"/>
      <c r="F2015" s="41"/>
      <c r="G2015" s="34"/>
      <c r="H2015" s="35"/>
      <c r="I2015" s="35"/>
      <c r="J2015" s="36"/>
      <c r="K2015" s="37"/>
      <c r="L2015" s="37"/>
      <c r="M2015" s="38"/>
      <c r="N2015" s="39"/>
      <c r="O2015" s="40"/>
      <c r="P2015" s="40"/>
      <c r="Q2015" s="34"/>
      <c r="R2015" s="34"/>
      <c r="S2015" s="41"/>
      <c r="T2015" s="36"/>
      <c r="U2015" s="36"/>
      <c r="V2015" s="42"/>
      <c r="W2015" s="42"/>
      <c r="X2015" s="42"/>
      <c r="Y2015" s="42"/>
      <c r="Z2015" s="36"/>
      <c r="AA2015" s="35"/>
      <c r="AB2015" s="48"/>
      <c r="AC2015" s="43"/>
      <c r="AD2015" s="44"/>
      <c r="AE2015" s="45"/>
      <c r="AF2015" s="36"/>
      <c r="AG2015" s="36"/>
      <c r="AH2015" s="36"/>
      <c r="AI2015" s="49"/>
      <c r="AJ2015" s="42"/>
      <c r="AK2015" s="113"/>
      <c r="AL2015" s="44"/>
      <c r="AM2015" s="46"/>
      <c r="AN2015" s="46"/>
      <c r="AO2015" s="46"/>
      <c r="AP2015" s="46"/>
      <c r="AQ2015" s="46"/>
      <c r="AR2015" s="46"/>
    </row>
    <row r="2016" spans="1:44" x14ac:dyDescent="0.15">
      <c r="A2016" s="29"/>
      <c r="B2016" s="32"/>
      <c r="C2016" s="33"/>
      <c r="D2016" s="33"/>
      <c r="E2016" s="47"/>
      <c r="F2016" s="41"/>
      <c r="G2016" s="34"/>
      <c r="H2016" s="35"/>
      <c r="I2016" s="35"/>
      <c r="J2016" s="36"/>
      <c r="K2016" s="37"/>
      <c r="L2016" s="37"/>
      <c r="M2016" s="38"/>
      <c r="N2016" s="39"/>
      <c r="O2016" s="40"/>
      <c r="P2016" s="40"/>
      <c r="Q2016" s="34"/>
      <c r="R2016" s="34"/>
      <c r="S2016" s="41"/>
      <c r="T2016" s="36"/>
      <c r="U2016" s="36"/>
      <c r="V2016" s="42"/>
      <c r="W2016" s="42"/>
      <c r="X2016" s="42"/>
      <c r="Y2016" s="42"/>
      <c r="Z2016" s="36"/>
      <c r="AA2016" s="35"/>
      <c r="AB2016" s="48"/>
      <c r="AC2016" s="43"/>
      <c r="AD2016" s="44"/>
      <c r="AE2016" s="45"/>
      <c r="AF2016" s="36"/>
      <c r="AG2016" s="36"/>
      <c r="AH2016" s="36"/>
      <c r="AI2016" s="49"/>
      <c r="AJ2016" s="42"/>
      <c r="AK2016" s="113"/>
      <c r="AL2016" s="44"/>
      <c r="AM2016" s="46"/>
      <c r="AN2016" s="46"/>
      <c r="AO2016" s="46"/>
      <c r="AP2016" s="46"/>
      <c r="AQ2016" s="46"/>
      <c r="AR2016" s="46"/>
    </row>
    <row r="2017" spans="1:44" x14ac:dyDescent="0.15">
      <c r="A2017" s="29"/>
      <c r="B2017" s="32"/>
      <c r="C2017" s="33"/>
      <c r="D2017" s="33"/>
      <c r="E2017" s="47"/>
      <c r="F2017" s="41"/>
      <c r="G2017" s="34"/>
      <c r="H2017" s="35"/>
      <c r="I2017" s="35"/>
      <c r="J2017" s="36"/>
      <c r="K2017" s="37"/>
      <c r="L2017" s="37"/>
      <c r="M2017" s="38"/>
      <c r="N2017" s="39"/>
      <c r="O2017" s="40"/>
      <c r="P2017" s="40"/>
      <c r="Q2017" s="34"/>
      <c r="R2017" s="34"/>
      <c r="S2017" s="41"/>
      <c r="T2017" s="36"/>
      <c r="U2017" s="36"/>
      <c r="V2017" s="42"/>
      <c r="W2017" s="42"/>
      <c r="X2017" s="42"/>
      <c r="Y2017" s="42"/>
      <c r="Z2017" s="36"/>
      <c r="AA2017" s="35"/>
      <c r="AB2017" s="48"/>
      <c r="AC2017" s="43"/>
      <c r="AD2017" s="44"/>
      <c r="AE2017" s="45"/>
      <c r="AF2017" s="36"/>
      <c r="AG2017" s="36"/>
      <c r="AH2017" s="36"/>
      <c r="AI2017" s="49"/>
      <c r="AJ2017" s="42"/>
      <c r="AK2017" s="113"/>
      <c r="AL2017" s="44"/>
      <c r="AM2017" s="46"/>
      <c r="AN2017" s="46"/>
      <c r="AO2017" s="46"/>
      <c r="AP2017" s="46"/>
      <c r="AQ2017" s="46"/>
      <c r="AR2017" s="46"/>
    </row>
    <row r="2018" spans="1:44" x14ac:dyDescent="0.15">
      <c r="A2018" s="29"/>
      <c r="B2018" s="32"/>
      <c r="C2018" s="33"/>
      <c r="D2018" s="33"/>
      <c r="E2018" s="47"/>
      <c r="F2018" s="41"/>
      <c r="G2018" s="34"/>
      <c r="H2018" s="35"/>
      <c r="I2018" s="35"/>
      <c r="J2018" s="36"/>
      <c r="K2018" s="37"/>
      <c r="L2018" s="37"/>
      <c r="M2018" s="38"/>
      <c r="N2018" s="39"/>
      <c r="O2018" s="40"/>
      <c r="P2018" s="40"/>
      <c r="Q2018" s="34"/>
      <c r="R2018" s="34"/>
      <c r="S2018" s="41"/>
      <c r="T2018" s="36"/>
      <c r="U2018" s="36"/>
      <c r="V2018" s="42"/>
      <c r="W2018" s="42"/>
      <c r="X2018" s="42"/>
      <c r="Y2018" s="42"/>
      <c r="Z2018" s="36"/>
      <c r="AA2018" s="35"/>
      <c r="AB2018" s="48"/>
      <c r="AC2018" s="43"/>
      <c r="AD2018" s="44"/>
      <c r="AE2018" s="45"/>
      <c r="AF2018" s="36"/>
      <c r="AG2018" s="36"/>
      <c r="AH2018" s="36"/>
      <c r="AI2018" s="49"/>
      <c r="AJ2018" s="42"/>
      <c r="AK2018" s="113"/>
      <c r="AL2018" s="44"/>
      <c r="AM2018" s="46"/>
      <c r="AN2018" s="46"/>
      <c r="AO2018" s="46"/>
      <c r="AP2018" s="46"/>
      <c r="AQ2018" s="46"/>
      <c r="AR2018" s="46"/>
    </row>
    <row r="2019" spans="1:44" x14ac:dyDescent="0.15">
      <c r="A2019" s="29"/>
      <c r="B2019" s="32"/>
      <c r="C2019" s="33"/>
      <c r="D2019" s="33"/>
      <c r="E2019" s="47"/>
      <c r="F2019" s="41"/>
      <c r="G2019" s="34"/>
      <c r="H2019" s="35"/>
      <c r="I2019" s="35"/>
      <c r="J2019" s="36"/>
      <c r="K2019" s="37"/>
      <c r="L2019" s="37"/>
      <c r="M2019" s="38"/>
      <c r="N2019" s="39"/>
      <c r="O2019" s="40"/>
      <c r="P2019" s="40"/>
      <c r="Q2019" s="34"/>
      <c r="R2019" s="34"/>
      <c r="S2019" s="41"/>
      <c r="T2019" s="36"/>
      <c r="U2019" s="36"/>
      <c r="V2019" s="42"/>
      <c r="W2019" s="42"/>
      <c r="X2019" s="42"/>
      <c r="Y2019" s="42"/>
      <c r="Z2019" s="36"/>
      <c r="AA2019" s="35"/>
      <c r="AB2019" s="48"/>
      <c r="AC2019" s="43"/>
      <c r="AD2019" s="44"/>
      <c r="AE2019" s="45"/>
      <c r="AF2019" s="36"/>
      <c r="AG2019" s="36"/>
      <c r="AH2019" s="36"/>
      <c r="AI2019" s="49"/>
      <c r="AJ2019" s="42"/>
      <c r="AK2019" s="113"/>
      <c r="AL2019" s="44"/>
      <c r="AM2019" s="46"/>
      <c r="AN2019" s="46"/>
      <c r="AO2019" s="46"/>
      <c r="AP2019" s="46"/>
      <c r="AQ2019" s="46"/>
      <c r="AR2019" s="46"/>
    </row>
    <row r="2020" spans="1:44" x14ac:dyDescent="0.15">
      <c r="A2020" s="29"/>
      <c r="B2020" s="32"/>
      <c r="C2020" s="33"/>
      <c r="D2020" s="33"/>
      <c r="E2020" s="47"/>
      <c r="F2020" s="41"/>
      <c r="G2020" s="34"/>
      <c r="H2020" s="35"/>
      <c r="I2020" s="35"/>
      <c r="J2020" s="36"/>
      <c r="K2020" s="37"/>
      <c r="L2020" s="37"/>
      <c r="M2020" s="38"/>
      <c r="N2020" s="39"/>
      <c r="O2020" s="40"/>
      <c r="P2020" s="40"/>
      <c r="Q2020" s="34"/>
      <c r="R2020" s="34"/>
      <c r="S2020" s="41"/>
      <c r="T2020" s="36"/>
      <c r="U2020" s="36"/>
      <c r="V2020" s="42"/>
      <c r="W2020" s="42"/>
      <c r="X2020" s="42"/>
      <c r="Y2020" s="42"/>
      <c r="Z2020" s="36"/>
      <c r="AA2020" s="35"/>
      <c r="AB2020" s="48"/>
      <c r="AC2020" s="43"/>
      <c r="AD2020" s="44"/>
      <c r="AE2020" s="45"/>
      <c r="AF2020" s="36"/>
      <c r="AG2020" s="36"/>
      <c r="AH2020" s="36"/>
      <c r="AI2020" s="49"/>
      <c r="AJ2020" s="42"/>
      <c r="AK2020" s="113"/>
      <c r="AL2020" s="44"/>
      <c r="AM2020" s="46"/>
      <c r="AN2020" s="46"/>
      <c r="AO2020" s="46"/>
      <c r="AP2020" s="46"/>
      <c r="AQ2020" s="46"/>
      <c r="AR2020" s="46"/>
    </row>
    <row r="2021" spans="1:44" x14ac:dyDescent="0.15">
      <c r="A2021" s="29"/>
      <c r="B2021" s="32"/>
      <c r="C2021" s="33"/>
      <c r="D2021" s="33"/>
      <c r="E2021" s="47"/>
      <c r="F2021" s="41"/>
      <c r="G2021" s="34"/>
      <c r="H2021" s="35"/>
      <c r="I2021" s="35"/>
      <c r="J2021" s="36"/>
      <c r="K2021" s="37"/>
      <c r="L2021" s="37"/>
      <c r="M2021" s="38"/>
      <c r="N2021" s="39"/>
      <c r="O2021" s="40"/>
      <c r="P2021" s="40"/>
      <c r="Q2021" s="34"/>
      <c r="R2021" s="34"/>
      <c r="S2021" s="41"/>
      <c r="T2021" s="36"/>
      <c r="U2021" s="36"/>
      <c r="V2021" s="42"/>
      <c r="W2021" s="42"/>
      <c r="X2021" s="42"/>
      <c r="Y2021" s="42"/>
      <c r="Z2021" s="36"/>
      <c r="AA2021" s="35"/>
      <c r="AB2021" s="48"/>
      <c r="AC2021" s="43"/>
      <c r="AD2021" s="44"/>
      <c r="AE2021" s="45"/>
      <c r="AF2021" s="36"/>
      <c r="AG2021" s="36"/>
      <c r="AH2021" s="36"/>
      <c r="AI2021" s="49"/>
      <c r="AJ2021" s="42"/>
      <c r="AK2021" s="113"/>
      <c r="AL2021" s="44"/>
      <c r="AM2021" s="46"/>
      <c r="AN2021" s="46"/>
      <c r="AO2021" s="46"/>
      <c r="AP2021" s="46"/>
      <c r="AQ2021" s="46"/>
      <c r="AR2021" s="46"/>
    </row>
    <row r="2022" spans="1:44" x14ac:dyDescent="0.15">
      <c r="A2022" s="29"/>
      <c r="B2022" s="32"/>
      <c r="C2022" s="33"/>
      <c r="D2022" s="33"/>
      <c r="E2022" s="47"/>
      <c r="F2022" s="41"/>
      <c r="G2022" s="34"/>
      <c r="H2022" s="35"/>
      <c r="I2022" s="35"/>
      <c r="J2022" s="36"/>
      <c r="K2022" s="37"/>
      <c r="L2022" s="37"/>
      <c r="M2022" s="38"/>
      <c r="N2022" s="39"/>
      <c r="O2022" s="40"/>
      <c r="P2022" s="40"/>
      <c r="Q2022" s="34"/>
      <c r="R2022" s="34"/>
      <c r="S2022" s="41"/>
      <c r="T2022" s="36"/>
      <c r="U2022" s="36"/>
      <c r="V2022" s="42"/>
      <c r="W2022" s="42"/>
      <c r="X2022" s="42"/>
      <c r="Y2022" s="42"/>
      <c r="Z2022" s="36"/>
      <c r="AA2022" s="35"/>
      <c r="AB2022" s="48"/>
      <c r="AC2022" s="43"/>
      <c r="AD2022" s="44"/>
      <c r="AE2022" s="45"/>
      <c r="AF2022" s="36"/>
      <c r="AG2022" s="36"/>
      <c r="AH2022" s="36"/>
      <c r="AI2022" s="49"/>
      <c r="AJ2022" s="42"/>
      <c r="AK2022" s="113"/>
      <c r="AL2022" s="44"/>
      <c r="AM2022" s="46"/>
      <c r="AN2022" s="46"/>
      <c r="AO2022" s="46"/>
      <c r="AP2022" s="46"/>
      <c r="AQ2022" s="46"/>
      <c r="AR2022" s="46"/>
    </row>
    <row r="2023" spans="1:44" x14ac:dyDescent="0.15">
      <c r="A2023" s="29"/>
      <c r="B2023" s="32"/>
      <c r="C2023" s="33"/>
      <c r="D2023" s="33"/>
      <c r="E2023" s="47"/>
      <c r="F2023" s="41"/>
      <c r="G2023" s="34"/>
      <c r="H2023" s="35"/>
      <c r="I2023" s="35"/>
      <c r="J2023" s="36"/>
      <c r="K2023" s="37"/>
      <c r="L2023" s="37"/>
      <c r="M2023" s="38"/>
      <c r="N2023" s="39"/>
      <c r="O2023" s="40"/>
      <c r="P2023" s="40"/>
      <c r="Q2023" s="34"/>
      <c r="R2023" s="34"/>
      <c r="S2023" s="41"/>
      <c r="T2023" s="36"/>
      <c r="U2023" s="36"/>
      <c r="V2023" s="42"/>
      <c r="W2023" s="42"/>
      <c r="X2023" s="42"/>
      <c r="Y2023" s="42"/>
      <c r="Z2023" s="36"/>
      <c r="AA2023" s="35"/>
      <c r="AB2023" s="48"/>
      <c r="AC2023" s="43"/>
      <c r="AD2023" s="44"/>
      <c r="AE2023" s="45"/>
      <c r="AF2023" s="36"/>
      <c r="AG2023" s="36"/>
      <c r="AH2023" s="36"/>
      <c r="AI2023" s="49"/>
      <c r="AJ2023" s="42"/>
      <c r="AK2023" s="113"/>
      <c r="AL2023" s="44"/>
      <c r="AM2023" s="46"/>
      <c r="AN2023" s="46"/>
      <c r="AO2023" s="46"/>
      <c r="AP2023" s="46"/>
      <c r="AQ2023" s="46"/>
      <c r="AR2023" s="46"/>
    </row>
    <row r="2024" spans="1:44" x14ac:dyDescent="0.15">
      <c r="A2024" s="29"/>
      <c r="B2024" s="32"/>
      <c r="C2024" s="33"/>
      <c r="D2024" s="33"/>
      <c r="E2024" s="47"/>
      <c r="F2024" s="41"/>
      <c r="G2024" s="34"/>
      <c r="H2024" s="35"/>
      <c r="I2024" s="35"/>
      <c r="J2024" s="36"/>
      <c r="K2024" s="37"/>
      <c r="L2024" s="37"/>
      <c r="M2024" s="38"/>
      <c r="N2024" s="39"/>
      <c r="O2024" s="40"/>
      <c r="P2024" s="40"/>
      <c r="Q2024" s="34"/>
      <c r="R2024" s="34"/>
      <c r="S2024" s="41"/>
      <c r="T2024" s="36"/>
      <c r="U2024" s="36"/>
      <c r="V2024" s="42"/>
      <c r="W2024" s="42"/>
      <c r="X2024" s="42"/>
      <c r="Y2024" s="42"/>
      <c r="Z2024" s="36"/>
      <c r="AA2024" s="35"/>
      <c r="AB2024" s="48"/>
      <c r="AC2024" s="43"/>
      <c r="AD2024" s="44"/>
      <c r="AE2024" s="45"/>
      <c r="AF2024" s="36"/>
      <c r="AG2024" s="36"/>
      <c r="AH2024" s="36"/>
      <c r="AI2024" s="49"/>
      <c r="AJ2024" s="42"/>
      <c r="AK2024" s="113"/>
      <c r="AL2024" s="44"/>
      <c r="AM2024" s="46"/>
      <c r="AN2024" s="46"/>
      <c r="AO2024" s="46"/>
      <c r="AP2024" s="46"/>
      <c r="AQ2024" s="46"/>
      <c r="AR2024" s="46"/>
    </row>
    <row r="2025" spans="1:44" x14ac:dyDescent="0.15">
      <c r="A2025" s="29"/>
      <c r="B2025" s="32"/>
      <c r="C2025" s="33"/>
      <c r="D2025" s="33"/>
      <c r="E2025" s="47"/>
      <c r="F2025" s="41"/>
      <c r="G2025" s="34"/>
      <c r="H2025" s="35"/>
      <c r="I2025" s="35"/>
      <c r="J2025" s="36"/>
      <c r="K2025" s="37"/>
      <c r="L2025" s="37"/>
      <c r="M2025" s="38"/>
      <c r="N2025" s="39"/>
      <c r="O2025" s="40"/>
      <c r="P2025" s="40"/>
      <c r="Q2025" s="34"/>
      <c r="R2025" s="34"/>
      <c r="S2025" s="41"/>
      <c r="T2025" s="36"/>
      <c r="U2025" s="36"/>
      <c r="V2025" s="42"/>
      <c r="W2025" s="42"/>
      <c r="X2025" s="42"/>
      <c r="Y2025" s="42"/>
      <c r="Z2025" s="36"/>
      <c r="AA2025" s="35"/>
      <c r="AB2025" s="48"/>
      <c r="AC2025" s="43"/>
      <c r="AD2025" s="44"/>
      <c r="AE2025" s="45"/>
      <c r="AF2025" s="36"/>
      <c r="AG2025" s="36"/>
      <c r="AH2025" s="36"/>
      <c r="AI2025" s="49"/>
      <c r="AJ2025" s="42"/>
      <c r="AK2025" s="113"/>
      <c r="AL2025" s="44"/>
      <c r="AM2025" s="46"/>
      <c r="AN2025" s="46"/>
      <c r="AO2025" s="46"/>
      <c r="AP2025" s="46"/>
      <c r="AQ2025" s="46"/>
      <c r="AR2025" s="46"/>
    </row>
    <row r="2026" spans="1:44" x14ac:dyDescent="0.15">
      <c r="A2026" s="29"/>
      <c r="B2026" s="32"/>
      <c r="C2026" s="33"/>
      <c r="D2026" s="33"/>
      <c r="E2026" s="47"/>
      <c r="F2026" s="41"/>
      <c r="G2026" s="34"/>
      <c r="H2026" s="35"/>
      <c r="I2026" s="35"/>
      <c r="J2026" s="36"/>
      <c r="K2026" s="37"/>
      <c r="L2026" s="37"/>
      <c r="M2026" s="38"/>
      <c r="N2026" s="39"/>
      <c r="O2026" s="40"/>
      <c r="P2026" s="40"/>
      <c r="Q2026" s="34"/>
      <c r="R2026" s="34"/>
      <c r="S2026" s="41"/>
      <c r="T2026" s="36"/>
      <c r="U2026" s="36"/>
      <c r="V2026" s="42"/>
      <c r="W2026" s="42"/>
      <c r="X2026" s="42"/>
      <c r="Y2026" s="42"/>
      <c r="Z2026" s="36"/>
      <c r="AA2026" s="35"/>
      <c r="AB2026" s="48"/>
      <c r="AC2026" s="43"/>
      <c r="AD2026" s="44"/>
      <c r="AE2026" s="45"/>
      <c r="AF2026" s="36"/>
      <c r="AG2026" s="36"/>
      <c r="AH2026" s="36"/>
      <c r="AI2026" s="49"/>
      <c r="AJ2026" s="42"/>
      <c r="AK2026" s="113"/>
      <c r="AL2026" s="44"/>
      <c r="AM2026" s="46"/>
      <c r="AN2026" s="46"/>
      <c r="AO2026" s="46"/>
      <c r="AP2026" s="46"/>
      <c r="AQ2026" s="46"/>
      <c r="AR2026" s="46"/>
    </row>
    <row r="2027" spans="1:44" x14ac:dyDescent="0.15">
      <c r="A2027" s="29"/>
      <c r="B2027" s="32"/>
      <c r="C2027" s="33"/>
      <c r="D2027" s="33"/>
      <c r="E2027" s="47"/>
      <c r="F2027" s="41"/>
      <c r="G2027" s="34"/>
      <c r="H2027" s="35"/>
      <c r="I2027" s="35"/>
      <c r="J2027" s="36"/>
      <c r="K2027" s="37"/>
      <c r="L2027" s="37"/>
      <c r="M2027" s="38"/>
      <c r="N2027" s="39"/>
      <c r="O2027" s="40"/>
      <c r="P2027" s="40"/>
      <c r="Q2027" s="34"/>
      <c r="R2027" s="34"/>
      <c r="S2027" s="41"/>
      <c r="T2027" s="36"/>
      <c r="U2027" s="36"/>
      <c r="V2027" s="42"/>
      <c r="W2027" s="42"/>
      <c r="X2027" s="42"/>
      <c r="Y2027" s="42"/>
      <c r="Z2027" s="36"/>
      <c r="AA2027" s="35"/>
      <c r="AB2027" s="48"/>
      <c r="AC2027" s="43"/>
      <c r="AD2027" s="44"/>
      <c r="AE2027" s="45"/>
      <c r="AF2027" s="36"/>
      <c r="AG2027" s="36"/>
      <c r="AH2027" s="36"/>
      <c r="AI2027" s="49"/>
      <c r="AJ2027" s="42"/>
      <c r="AK2027" s="113"/>
      <c r="AL2027" s="44"/>
      <c r="AM2027" s="46"/>
      <c r="AN2027" s="46"/>
      <c r="AO2027" s="46"/>
      <c r="AP2027" s="46"/>
      <c r="AQ2027" s="46"/>
      <c r="AR2027" s="46"/>
    </row>
    <row r="2028" spans="1:44" x14ac:dyDescent="0.15">
      <c r="A2028" s="29"/>
      <c r="B2028" s="32"/>
      <c r="C2028" s="33"/>
      <c r="D2028" s="33"/>
      <c r="E2028" s="47"/>
      <c r="F2028" s="41"/>
      <c r="G2028" s="34"/>
      <c r="H2028" s="35"/>
      <c r="I2028" s="35"/>
      <c r="J2028" s="36"/>
      <c r="K2028" s="37"/>
      <c r="L2028" s="37"/>
      <c r="M2028" s="38"/>
      <c r="N2028" s="39"/>
      <c r="O2028" s="40"/>
      <c r="P2028" s="40"/>
      <c r="Q2028" s="34"/>
      <c r="R2028" s="34"/>
      <c r="S2028" s="41"/>
      <c r="T2028" s="36"/>
      <c r="U2028" s="36"/>
      <c r="V2028" s="42"/>
      <c r="W2028" s="42"/>
      <c r="X2028" s="42"/>
      <c r="Y2028" s="42"/>
      <c r="Z2028" s="36"/>
      <c r="AA2028" s="35"/>
      <c r="AB2028" s="48"/>
      <c r="AC2028" s="43"/>
      <c r="AD2028" s="44"/>
      <c r="AE2028" s="45"/>
      <c r="AF2028" s="36"/>
      <c r="AG2028" s="36"/>
      <c r="AH2028" s="36"/>
      <c r="AI2028" s="49"/>
      <c r="AJ2028" s="42"/>
      <c r="AK2028" s="113"/>
      <c r="AL2028" s="44"/>
      <c r="AM2028" s="46"/>
      <c r="AN2028" s="46"/>
      <c r="AO2028" s="46"/>
      <c r="AP2028" s="46"/>
      <c r="AQ2028" s="46"/>
      <c r="AR2028" s="46"/>
    </row>
    <row r="2029" spans="1:44" x14ac:dyDescent="0.15">
      <c r="A2029" s="29"/>
      <c r="B2029" s="32"/>
      <c r="C2029" s="33"/>
      <c r="D2029" s="33"/>
      <c r="E2029" s="47"/>
      <c r="F2029" s="41"/>
      <c r="G2029" s="34"/>
      <c r="H2029" s="35"/>
      <c r="I2029" s="35"/>
      <c r="J2029" s="36"/>
      <c r="K2029" s="37"/>
      <c r="L2029" s="37"/>
      <c r="M2029" s="38"/>
      <c r="N2029" s="39"/>
      <c r="O2029" s="40"/>
      <c r="P2029" s="40"/>
      <c r="Q2029" s="34"/>
      <c r="R2029" s="34"/>
      <c r="S2029" s="41"/>
      <c r="T2029" s="36"/>
      <c r="U2029" s="36"/>
      <c r="V2029" s="42"/>
      <c r="W2029" s="42"/>
      <c r="X2029" s="42"/>
      <c r="Y2029" s="42"/>
      <c r="Z2029" s="36"/>
      <c r="AA2029" s="35"/>
      <c r="AB2029" s="48"/>
      <c r="AC2029" s="43"/>
      <c r="AD2029" s="44"/>
      <c r="AE2029" s="45"/>
      <c r="AF2029" s="36"/>
      <c r="AG2029" s="36"/>
      <c r="AH2029" s="36"/>
      <c r="AI2029" s="49"/>
      <c r="AJ2029" s="42"/>
      <c r="AK2029" s="113"/>
      <c r="AL2029" s="44"/>
      <c r="AM2029" s="46"/>
      <c r="AN2029" s="46"/>
      <c r="AO2029" s="46"/>
      <c r="AP2029" s="46"/>
      <c r="AQ2029" s="46"/>
      <c r="AR2029" s="46"/>
    </row>
    <row r="2030" spans="1:44" x14ac:dyDescent="0.15">
      <c r="A2030" s="29"/>
      <c r="B2030" s="32"/>
      <c r="C2030" s="33"/>
      <c r="D2030" s="33"/>
      <c r="E2030" s="47"/>
      <c r="F2030" s="41"/>
      <c r="G2030" s="34"/>
      <c r="H2030" s="35"/>
      <c r="I2030" s="35"/>
      <c r="J2030" s="36"/>
      <c r="K2030" s="37"/>
      <c r="L2030" s="37"/>
      <c r="M2030" s="38"/>
      <c r="N2030" s="39"/>
      <c r="O2030" s="40"/>
      <c r="P2030" s="40"/>
      <c r="Q2030" s="34"/>
      <c r="R2030" s="34"/>
      <c r="S2030" s="41"/>
      <c r="T2030" s="36"/>
      <c r="U2030" s="36"/>
      <c r="V2030" s="42"/>
      <c r="W2030" s="42"/>
      <c r="X2030" s="42"/>
      <c r="Y2030" s="42"/>
      <c r="Z2030" s="36"/>
      <c r="AA2030" s="35"/>
      <c r="AB2030" s="48"/>
      <c r="AC2030" s="43"/>
      <c r="AD2030" s="44"/>
      <c r="AE2030" s="45"/>
      <c r="AF2030" s="36"/>
      <c r="AG2030" s="36"/>
      <c r="AH2030" s="36"/>
      <c r="AI2030" s="49"/>
      <c r="AJ2030" s="42"/>
      <c r="AK2030" s="113"/>
      <c r="AL2030" s="44"/>
      <c r="AM2030" s="46"/>
      <c r="AN2030" s="46"/>
      <c r="AO2030" s="46"/>
      <c r="AP2030" s="46"/>
      <c r="AQ2030" s="46"/>
      <c r="AR2030" s="46"/>
    </row>
    <row r="2031" spans="1:44" x14ac:dyDescent="0.15">
      <c r="A2031" s="29"/>
      <c r="B2031" s="32"/>
      <c r="C2031" s="33"/>
      <c r="D2031" s="33"/>
      <c r="E2031" s="47"/>
      <c r="F2031" s="41"/>
      <c r="G2031" s="34"/>
      <c r="H2031" s="35"/>
      <c r="I2031" s="35"/>
      <c r="J2031" s="36"/>
      <c r="K2031" s="37"/>
      <c r="L2031" s="37"/>
      <c r="M2031" s="38"/>
      <c r="N2031" s="39"/>
      <c r="O2031" s="40"/>
      <c r="P2031" s="40"/>
      <c r="Q2031" s="34"/>
      <c r="R2031" s="34"/>
      <c r="S2031" s="41"/>
      <c r="T2031" s="36"/>
      <c r="U2031" s="36"/>
      <c r="V2031" s="42"/>
      <c r="W2031" s="42"/>
      <c r="X2031" s="42"/>
      <c r="Y2031" s="42"/>
      <c r="Z2031" s="36"/>
      <c r="AA2031" s="35"/>
      <c r="AB2031" s="48"/>
      <c r="AC2031" s="43"/>
      <c r="AD2031" s="44"/>
      <c r="AE2031" s="45"/>
      <c r="AF2031" s="36"/>
      <c r="AG2031" s="36"/>
      <c r="AH2031" s="36"/>
      <c r="AI2031" s="49"/>
      <c r="AJ2031" s="42"/>
      <c r="AK2031" s="113"/>
      <c r="AL2031" s="44"/>
      <c r="AM2031" s="46"/>
      <c r="AN2031" s="46"/>
      <c r="AO2031" s="46"/>
      <c r="AP2031" s="46"/>
      <c r="AQ2031" s="46"/>
      <c r="AR2031" s="46"/>
    </row>
    <row r="2032" spans="1:44" x14ac:dyDescent="0.15">
      <c r="A2032" s="29"/>
      <c r="B2032" s="32"/>
      <c r="C2032" s="33"/>
      <c r="D2032" s="33"/>
      <c r="E2032" s="47"/>
      <c r="F2032" s="41"/>
      <c r="G2032" s="34"/>
      <c r="H2032" s="35"/>
      <c r="I2032" s="35"/>
      <c r="J2032" s="36"/>
      <c r="K2032" s="37"/>
      <c r="L2032" s="37"/>
      <c r="M2032" s="38"/>
      <c r="N2032" s="39"/>
      <c r="O2032" s="40"/>
      <c r="P2032" s="40"/>
      <c r="Q2032" s="34"/>
      <c r="R2032" s="34"/>
      <c r="S2032" s="41"/>
      <c r="T2032" s="36"/>
      <c r="U2032" s="36"/>
      <c r="V2032" s="42"/>
      <c r="W2032" s="42"/>
      <c r="X2032" s="42"/>
      <c r="Y2032" s="42"/>
      <c r="Z2032" s="36"/>
      <c r="AA2032" s="35"/>
      <c r="AB2032" s="48"/>
      <c r="AC2032" s="43"/>
      <c r="AD2032" s="44"/>
      <c r="AE2032" s="45"/>
      <c r="AF2032" s="36"/>
      <c r="AG2032" s="36"/>
      <c r="AH2032" s="36"/>
      <c r="AI2032" s="49"/>
      <c r="AJ2032" s="42"/>
      <c r="AK2032" s="113"/>
      <c r="AL2032" s="44"/>
      <c r="AM2032" s="46"/>
      <c r="AN2032" s="46"/>
      <c r="AO2032" s="46"/>
      <c r="AP2032" s="46"/>
      <c r="AQ2032" s="46"/>
      <c r="AR2032" s="46"/>
    </row>
    <row r="2033" spans="1:44" x14ac:dyDescent="0.15">
      <c r="A2033" s="29"/>
      <c r="B2033" s="32"/>
      <c r="C2033" s="33"/>
      <c r="D2033" s="33"/>
      <c r="E2033" s="47"/>
      <c r="F2033" s="41"/>
      <c r="G2033" s="34"/>
      <c r="H2033" s="35"/>
      <c r="I2033" s="35"/>
      <c r="J2033" s="36"/>
      <c r="K2033" s="37"/>
      <c r="L2033" s="37"/>
      <c r="M2033" s="38"/>
      <c r="N2033" s="39"/>
      <c r="O2033" s="40"/>
      <c r="P2033" s="40"/>
      <c r="Q2033" s="34"/>
      <c r="R2033" s="34"/>
      <c r="S2033" s="41"/>
      <c r="T2033" s="36"/>
      <c r="U2033" s="36"/>
      <c r="V2033" s="42"/>
      <c r="W2033" s="42"/>
      <c r="X2033" s="42"/>
      <c r="Y2033" s="42"/>
      <c r="Z2033" s="36"/>
      <c r="AA2033" s="35"/>
      <c r="AB2033" s="48"/>
      <c r="AC2033" s="43"/>
      <c r="AD2033" s="44"/>
      <c r="AE2033" s="45"/>
      <c r="AF2033" s="36"/>
      <c r="AG2033" s="36"/>
      <c r="AH2033" s="36"/>
      <c r="AI2033" s="49"/>
      <c r="AJ2033" s="42"/>
      <c r="AK2033" s="113"/>
      <c r="AL2033" s="44"/>
      <c r="AM2033" s="46"/>
      <c r="AN2033" s="46"/>
      <c r="AO2033" s="46"/>
      <c r="AP2033" s="46"/>
      <c r="AQ2033" s="46"/>
      <c r="AR2033" s="46"/>
    </row>
    <row r="2034" spans="1:44" x14ac:dyDescent="0.15">
      <c r="A2034" s="29"/>
      <c r="B2034" s="32"/>
      <c r="C2034" s="33"/>
      <c r="D2034" s="33"/>
      <c r="E2034" s="47"/>
      <c r="F2034" s="41"/>
      <c r="G2034" s="34"/>
      <c r="H2034" s="35"/>
      <c r="I2034" s="35"/>
      <c r="J2034" s="36"/>
      <c r="K2034" s="37"/>
      <c r="L2034" s="37"/>
      <c r="M2034" s="38"/>
      <c r="N2034" s="39"/>
      <c r="O2034" s="40"/>
      <c r="P2034" s="40"/>
      <c r="Q2034" s="34"/>
      <c r="R2034" s="34"/>
      <c r="S2034" s="41"/>
      <c r="T2034" s="36"/>
      <c r="U2034" s="36"/>
      <c r="V2034" s="42"/>
      <c r="W2034" s="42"/>
      <c r="X2034" s="42"/>
      <c r="Y2034" s="42"/>
      <c r="Z2034" s="36"/>
      <c r="AA2034" s="35"/>
      <c r="AB2034" s="48"/>
      <c r="AC2034" s="43"/>
      <c r="AD2034" s="44"/>
      <c r="AE2034" s="45"/>
      <c r="AF2034" s="36"/>
      <c r="AG2034" s="36"/>
      <c r="AH2034" s="36"/>
      <c r="AI2034" s="49"/>
      <c r="AJ2034" s="42"/>
      <c r="AK2034" s="113"/>
      <c r="AL2034" s="44"/>
      <c r="AM2034" s="46"/>
      <c r="AN2034" s="46"/>
      <c r="AO2034" s="46"/>
      <c r="AP2034" s="46"/>
      <c r="AQ2034" s="46"/>
      <c r="AR2034" s="46"/>
    </row>
    <row r="2035" spans="1:44" x14ac:dyDescent="0.15">
      <c r="A2035" s="29"/>
      <c r="B2035" s="32"/>
      <c r="C2035" s="33"/>
      <c r="D2035" s="33"/>
      <c r="E2035" s="47"/>
      <c r="F2035" s="41"/>
      <c r="G2035" s="34"/>
      <c r="H2035" s="35"/>
      <c r="I2035" s="35"/>
      <c r="J2035" s="36"/>
      <c r="K2035" s="37"/>
      <c r="L2035" s="37"/>
      <c r="M2035" s="38"/>
      <c r="N2035" s="39"/>
      <c r="O2035" s="40"/>
      <c r="P2035" s="40"/>
      <c r="Q2035" s="34"/>
      <c r="R2035" s="34"/>
      <c r="S2035" s="41"/>
      <c r="T2035" s="36"/>
      <c r="U2035" s="36"/>
      <c r="V2035" s="42"/>
      <c r="W2035" s="42"/>
      <c r="X2035" s="42"/>
      <c r="Y2035" s="42"/>
      <c r="Z2035" s="36"/>
      <c r="AA2035" s="35"/>
      <c r="AB2035" s="48"/>
      <c r="AC2035" s="43"/>
      <c r="AD2035" s="44"/>
      <c r="AE2035" s="45"/>
      <c r="AF2035" s="36"/>
      <c r="AG2035" s="36"/>
      <c r="AH2035" s="36"/>
      <c r="AI2035" s="49"/>
      <c r="AJ2035" s="42"/>
      <c r="AK2035" s="113"/>
      <c r="AL2035" s="44"/>
      <c r="AM2035" s="46"/>
      <c r="AN2035" s="46"/>
      <c r="AO2035" s="46"/>
      <c r="AP2035" s="46"/>
      <c r="AQ2035" s="46"/>
      <c r="AR2035" s="46"/>
    </row>
    <row r="2036" spans="1:44" x14ac:dyDescent="0.15">
      <c r="A2036" s="29"/>
      <c r="B2036" s="32"/>
      <c r="C2036" s="33"/>
      <c r="D2036" s="33"/>
      <c r="E2036" s="47"/>
      <c r="F2036" s="41"/>
      <c r="G2036" s="34"/>
      <c r="H2036" s="35"/>
      <c r="I2036" s="35"/>
      <c r="J2036" s="36"/>
      <c r="K2036" s="37"/>
      <c r="L2036" s="37"/>
      <c r="M2036" s="38"/>
      <c r="N2036" s="39"/>
      <c r="O2036" s="40"/>
      <c r="P2036" s="40"/>
      <c r="Q2036" s="34"/>
      <c r="R2036" s="34"/>
      <c r="S2036" s="41"/>
      <c r="T2036" s="36"/>
      <c r="U2036" s="36"/>
      <c r="V2036" s="42"/>
      <c r="W2036" s="42"/>
      <c r="X2036" s="42"/>
      <c r="Y2036" s="42"/>
      <c r="Z2036" s="36"/>
      <c r="AA2036" s="35"/>
      <c r="AB2036" s="48"/>
      <c r="AC2036" s="43"/>
      <c r="AD2036" s="44"/>
      <c r="AE2036" s="45"/>
      <c r="AF2036" s="36"/>
      <c r="AG2036" s="36"/>
      <c r="AH2036" s="36"/>
      <c r="AI2036" s="49"/>
      <c r="AJ2036" s="42"/>
      <c r="AK2036" s="113"/>
      <c r="AL2036" s="44"/>
      <c r="AM2036" s="46"/>
      <c r="AN2036" s="46"/>
      <c r="AO2036" s="46"/>
      <c r="AP2036" s="46"/>
      <c r="AQ2036" s="46"/>
      <c r="AR2036" s="46"/>
    </row>
    <row r="2037" spans="1:44" x14ac:dyDescent="0.15">
      <c r="A2037" s="29"/>
      <c r="B2037" s="32"/>
      <c r="C2037" s="33"/>
      <c r="D2037" s="33"/>
      <c r="E2037" s="47"/>
      <c r="F2037" s="41"/>
      <c r="G2037" s="34"/>
      <c r="H2037" s="35"/>
      <c r="I2037" s="35"/>
      <c r="J2037" s="36"/>
      <c r="K2037" s="37"/>
      <c r="L2037" s="37"/>
      <c r="M2037" s="38"/>
      <c r="N2037" s="39"/>
      <c r="O2037" s="40"/>
      <c r="P2037" s="40"/>
      <c r="Q2037" s="34"/>
      <c r="R2037" s="34"/>
      <c r="S2037" s="41"/>
      <c r="T2037" s="36"/>
      <c r="U2037" s="36"/>
      <c r="V2037" s="42"/>
      <c r="W2037" s="42"/>
      <c r="X2037" s="42"/>
      <c r="Y2037" s="42"/>
      <c r="Z2037" s="36"/>
      <c r="AA2037" s="35"/>
      <c r="AB2037" s="48"/>
      <c r="AC2037" s="43"/>
      <c r="AD2037" s="44"/>
      <c r="AE2037" s="45"/>
      <c r="AF2037" s="36"/>
      <c r="AG2037" s="36"/>
      <c r="AH2037" s="36"/>
      <c r="AI2037" s="49"/>
      <c r="AJ2037" s="42"/>
      <c r="AK2037" s="113"/>
      <c r="AL2037" s="44"/>
      <c r="AM2037" s="46"/>
      <c r="AN2037" s="46"/>
      <c r="AO2037" s="46"/>
      <c r="AP2037" s="46"/>
      <c r="AQ2037" s="46"/>
      <c r="AR2037" s="46"/>
    </row>
    <row r="2038" spans="1:44" x14ac:dyDescent="0.15">
      <c r="A2038" s="29"/>
      <c r="B2038" s="32"/>
      <c r="C2038" s="33"/>
      <c r="D2038" s="33"/>
      <c r="E2038" s="47"/>
      <c r="F2038" s="41"/>
      <c r="G2038" s="34"/>
      <c r="H2038" s="35"/>
      <c r="I2038" s="35"/>
      <c r="J2038" s="36"/>
      <c r="K2038" s="37"/>
      <c r="L2038" s="37"/>
      <c r="M2038" s="38"/>
      <c r="N2038" s="39"/>
      <c r="O2038" s="40"/>
      <c r="P2038" s="40"/>
      <c r="Q2038" s="34"/>
      <c r="R2038" s="34"/>
      <c r="S2038" s="41"/>
      <c r="T2038" s="36"/>
      <c r="U2038" s="36"/>
      <c r="V2038" s="42"/>
      <c r="W2038" s="42"/>
      <c r="X2038" s="42"/>
      <c r="Y2038" s="42"/>
      <c r="Z2038" s="36"/>
      <c r="AA2038" s="35"/>
      <c r="AB2038" s="48"/>
      <c r="AC2038" s="43"/>
      <c r="AD2038" s="44"/>
      <c r="AE2038" s="45"/>
      <c r="AF2038" s="36"/>
      <c r="AG2038" s="36"/>
      <c r="AH2038" s="36"/>
      <c r="AI2038" s="49"/>
      <c r="AJ2038" s="42"/>
      <c r="AK2038" s="113"/>
      <c r="AL2038" s="44"/>
      <c r="AM2038" s="46"/>
      <c r="AN2038" s="46"/>
      <c r="AO2038" s="46"/>
      <c r="AP2038" s="46"/>
      <c r="AQ2038" s="46"/>
      <c r="AR2038" s="46"/>
    </row>
    <row r="2039" spans="1:44" x14ac:dyDescent="0.15">
      <c r="A2039" s="29"/>
      <c r="B2039" s="32"/>
      <c r="C2039" s="33"/>
      <c r="D2039" s="33"/>
      <c r="E2039" s="47"/>
      <c r="F2039" s="41"/>
      <c r="G2039" s="34"/>
      <c r="H2039" s="35"/>
      <c r="I2039" s="35"/>
      <c r="J2039" s="36"/>
      <c r="K2039" s="37"/>
      <c r="L2039" s="37"/>
      <c r="M2039" s="38"/>
      <c r="N2039" s="39"/>
      <c r="O2039" s="40"/>
      <c r="P2039" s="40"/>
      <c r="Q2039" s="34"/>
      <c r="R2039" s="34"/>
      <c r="S2039" s="41"/>
      <c r="T2039" s="36"/>
      <c r="U2039" s="36"/>
      <c r="V2039" s="42"/>
      <c r="W2039" s="42"/>
      <c r="X2039" s="42"/>
      <c r="Y2039" s="42"/>
      <c r="Z2039" s="36"/>
      <c r="AA2039" s="35"/>
      <c r="AB2039" s="48"/>
      <c r="AC2039" s="43"/>
      <c r="AD2039" s="44"/>
      <c r="AE2039" s="45"/>
      <c r="AF2039" s="36"/>
      <c r="AG2039" s="36"/>
      <c r="AH2039" s="36"/>
      <c r="AI2039" s="49"/>
      <c r="AJ2039" s="42"/>
      <c r="AK2039" s="113"/>
      <c r="AL2039" s="44"/>
      <c r="AM2039" s="46"/>
      <c r="AN2039" s="46"/>
      <c r="AO2039" s="46"/>
      <c r="AP2039" s="46"/>
      <c r="AQ2039" s="46"/>
      <c r="AR2039" s="46"/>
    </row>
    <row r="2040" spans="1:44" x14ac:dyDescent="0.15">
      <c r="A2040" s="29"/>
      <c r="B2040" s="32"/>
      <c r="C2040" s="33"/>
      <c r="D2040" s="33"/>
      <c r="E2040" s="47"/>
      <c r="F2040" s="41"/>
      <c r="G2040" s="34"/>
      <c r="H2040" s="35"/>
      <c r="I2040" s="35"/>
      <c r="J2040" s="36"/>
      <c r="K2040" s="37"/>
      <c r="L2040" s="37"/>
      <c r="M2040" s="38"/>
      <c r="N2040" s="39"/>
      <c r="O2040" s="40"/>
      <c r="P2040" s="40"/>
      <c r="Q2040" s="34"/>
      <c r="R2040" s="34"/>
      <c r="S2040" s="41"/>
      <c r="T2040" s="36"/>
      <c r="U2040" s="36"/>
      <c r="V2040" s="42"/>
      <c r="W2040" s="42"/>
      <c r="X2040" s="42"/>
      <c r="Y2040" s="42"/>
      <c r="Z2040" s="36"/>
      <c r="AA2040" s="35"/>
      <c r="AB2040" s="48"/>
      <c r="AC2040" s="43"/>
      <c r="AD2040" s="44"/>
      <c r="AE2040" s="45"/>
      <c r="AF2040" s="36"/>
      <c r="AG2040" s="36"/>
      <c r="AH2040" s="36"/>
      <c r="AI2040" s="49"/>
      <c r="AJ2040" s="42"/>
      <c r="AK2040" s="113"/>
      <c r="AL2040" s="44"/>
      <c r="AM2040" s="46"/>
      <c r="AN2040" s="46"/>
      <c r="AO2040" s="46"/>
      <c r="AP2040" s="46"/>
      <c r="AQ2040" s="46"/>
      <c r="AR2040" s="46"/>
    </row>
    <row r="2041" spans="1:44" x14ac:dyDescent="0.15">
      <c r="A2041" s="29"/>
      <c r="B2041" s="32"/>
      <c r="C2041" s="33"/>
      <c r="D2041" s="33"/>
      <c r="E2041" s="47"/>
      <c r="F2041" s="41"/>
      <c r="G2041" s="34"/>
      <c r="H2041" s="35"/>
      <c r="I2041" s="35"/>
      <c r="J2041" s="36"/>
      <c r="K2041" s="37"/>
      <c r="L2041" s="37"/>
      <c r="M2041" s="38"/>
      <c r="N2041" s="39"/>
      <c r="O2041" s="40"/>
      <c r="P2041" s="40"/>
      <c r="Q2041" s="34"/>
      <c r="R2041" s="34"/>
      <c r="S2041" s="41"/>
      <c r="T2041" s="36"/>
      <c r="U2041" s="36"/>
      <c r="V2041" s="42"/>
      <c r="W2041" s="42"/>
      <c r="X2041" s="42"/>
      <c r="Y2041" s="42"/>
      <c r="Z2041" s="36"/>
      <c r="AA2041" s="35"/>
      <c r="AB2041" s="48"/>
      <c r="AC2041" s="43"/>
      <c r="AD2041" s="44"/>
      <c r="AE2041" s="45"/>
      <c r="AF2041" s="36"/>
      <c r="AG2041" s="36"/>
      <c r="AH2041" s="36"/>
      <c r="AI2041" s="49"/>
      <c r="AJ2041" s="42"/>
      <c r="AK2041" s="113"/>
      <c r="AL2041" s="44"/>
      <c r="AM2041" s="46"/>
      <c r="AN2041" s="46"/>
      <c r="AO2041" s="46"/>
      <c r="AP2041" s="46"/>
      <c r="AQ2041" s="46"/>
      <c r="AR2041" s="46"/>
    </row>
    <row r="2042" spans="1:44" x14ac:dyDescent="0.15">
      <c r="A2042" s="29"/>
      <c r="B2042" s="32"/>
      <c r="C2042" s="33"/>
      <c r="D2042" s="33"/>
      <c r="E2042" s="47"/>
      <c r="F2042" s="41"/>
      <c r="G2042" s="34"/>
      <c r="H2042" s="35"/>
      <c r="I2042" s="35"/>
      <c r="J2042" s="36"/>
      <c r="K2042" s="37"/>
      <c r="L2042" s="37"/>
      <c r="M2042" s="38"/>
      <c r="N2042" s="39"/>
      <c r="O2042" s="40"/>
      <c r="P2042" s="40"/>
      <c r="Q2042" s="34"/>
      <c r="R2042" s="34"/>
      <c r="S2042" s="41"/>
      <c r="T2042" s="36"/>
      <c r="U2042" s="36"/>
      <c r="V2042" s="42"/>
      <c r="W2042" s="42"/>
      <c r="X2042" s="42"/>
      <c r="Y2042" s="42"/>
      <c r="Z2042" s="36"/>
      <c r="AA2042" s="35"/>
      <c r="AB2042" s="48"/>
      <c r="AC2042" s="43"/>
      <c r="AD2042" s="44"/>
      <c r="AE2042" s="45"/>
      <c r="AF2042" s="36"/>
      <c r="AG2042" s="36"/>
      <c r="AH2042" s="36"/>
      <c r="AI2042" s="49"/>
      <c r="AJ2042" s="42"/>
      <c r="AK2042" s="113"/>
      <c r="AL2042" s="44"/>
      <c r="AM2042" s="46"/>
      <c r="AN2042" s="46"/>
      <c r="AO2042" s="46"/>
      <c r="AP2042" s="46"/>
      <c r="AQ2042" s="46"/>
      <c r="AR2042" s="46"/>
    </row>
    <row r="2043" spans="1:44" x14ac:dyDescent="0.15">
      <c r="A2043" s="29"/>
      <c r="B2043" s="32"/>
      <c r="C2043" s="33"/>
      <c r="D2043" s="33"/>
      <c r="E2043" s="47"/>
      <c r="F2043" s="41"/>
      <c r="G2043" s="34"/>
      <c r="H2043" s="35"/>
      <c r="I2043" s="35"/>
      <c r="J2043" s="36"/>
      <c r="K2043" s="37"/>
      <c r="L2043" s="37"/>
      <c r="M2043" s="38"/>
      <c r="N2043" s="39"/>
      <c r="O2043" s="40"/>
      <c r="P2043" s="40"/>
      <c r="Q2043" s="34"/>
      <c r="R2043" s="34"/>
      <c r="S2043" s="41"/>
      <c r="T2043" s="36"/>
      <c r="U2043" s="36"/>
      <c r="V2043" s="42"/>
      <c r="W2043" s="42"/>
      <c r="X2043" s="42"/>
      <c r="Y2043" s="42"/>
      <c r="Z2043" s="36"/>
      <c r="AA2043" s="35"/>
      <c r="AB2043" s="48"/>
      <c r="AC2043" s="43"/>
      <c r="AD2043" s="44"/>
      <c r="AE2043" s="45"/>
      <c r="AF2043" s="36"/>
      <c r="AG2043" s="36"/>
      <c r="AH2043" s="36"/>
      <c r="AI2043" s="49"/>
      <c r="AJ2043" s="42"/>
      <c r="AK2043" s="113"/>
      <c r="AL2043" s="44"/>
      <c r="AM2043" s="46"/>
      <c r="AN2043" s="46"/>
      <c r="AO2043" s="46"/>
      <c r="AP2043" s="46"/>
      <c r="AQ2043" s="46"/>
      <c r="AR2043" s="46"/>
    </row>
    <row r="2044" spans="1:44" x14ac:dyDescent="0.15">
      <c r="A2044" s="29"/>
      <c r="B2044" s="32"/>
      <c r="C2044" s="33"/>
      <c r="D2044" s="33"/>
      <c r="E2044" s="47"/>
      <c r="F2044" s="41"/>
      <c r="G2044" s="34"/>
      <c r="H2044" s="35"/>
      <c r="I2044" s="35"/>
      <c r="J2044" s="36"/>
      <c r="K2044" s="37"/>
      <c r="L2044" s="37"/>
      <c r="M2044" s="38"/>
      <c r="N2044" s="39"/>
      <c r="O2044" s="40"/>
      <c r="P2044" s="40"/>
      <c r="Q2044" s="34"/>
      <c r="R2044" s="34"/>
      <c r="S2044" s="41"/>
      <c r="T2044" s="36"/>
      <c r="U2044" s="36"/>
      <c r="V2044" s="42"/>
      <c r="W2044" s="42"/>
      <c r="X2044" s="42"/>
      <c r="Y2044" s="42"/>
      <c r="Z2044" s="36"/>
      <c r="AA2044" s="35"/>
      <c r="AB2044" s="48"/>
      <c r="AC2044" s="43"/>
      <c r="AD2044" s="44"/>
      <c r="AE2044" s="45"/>
      <c r="AF2044" s="36"/>
      <c r="AG2044" s="36"/>
      <c r="AH2044" s="36"/>
      <c r="AI2044" s="49"/>
      <c r="AJ2044" s="42"/>
      <c r="AK2044" s="113"/>
      <c r="AL2044" s="44"/>
      <c r="AM2044" s="46"/>
      <c r="AN2044" s="46"/>
      <c r="AO2044" s="46"/>
      <c r="AP2044" s="46"/>
      <c r="AQ2044" s="46"/>
      <c r="AR2044" s="46"/>
    </row>
    <row r="2045" spans="1:44" x14ac:dyDescent="0.15">
      <c r="A2045" s="29"/>
      <c r="B2045" s="32"/>
      <c r="C2045" s="33"/>
      <c r="D2045" s="33"/>
      <c r="E2045" s="47"/>
      <c r="F2045" s="41"/>
      <c r="G2045" s="34"/>
      <c r="H2045" s="35"/>
      <c r="I2045" s="35"/>
      <c r="J2045" s="36"/>
      <c r="K2045" s="37"/>
      <c r="L2045" s="37"/>
      <c r="M2045" s="38"/>
      <c r="N2045" s="39"/>
      <c r="O2045" s="40"/>
      <c r="P2045" s="40"/>
      <c r="Q2045" s="34"/>
      <c r="R2045" s="34"/>
      <c r="S2045" s="41"/>
      <c r="T2045" s="36"/>
      <c r="U2045" s="36"/>
      <c r="V2045" s="42"/>
      <c r="W2045" s="42"/>
      <c r="X2045" s="42"/>
      <c r="Y2045" s="42"/>
      <c r="Z2045" s="36"/>
      <c r="AA2045" s="35"/>
      <c r="AB2045" s="48"/>
      <c r="AC2045" s="43"/>
      <c r="AD2045" s="44"/>
      <c r="AE2045" s="45"/>
      <c r="AF2045" s="36"/>
      <c r="AG2045" s="36"/>
      <c r="AH2045" s="36"/>
      <c r="AI2045" s="49"/>
      <c r="AJ2045" s="42"/>
      <c r="AK2045" s="113"/>
      <c r="AL2045" s="44"/>
      <c r="AM2045" s="46"/>
      <c r="AN2045" s="46"/>
      <c r="AO2045" s="46"/>
      <c r="AP2045" s="46"/>
      <c r="AQ2045" s="46"/>
      <c r="AR2045" s="46"/>
    </row>
    <row r="2046" spans="1:44" x14ac:dyDescent="0.15">
      <c r="A2046" s="29"/>
      <c r="B2046" s="32"/>
      <c r="C2046" s="33"/>
      <c r="D2046" s="33"/>
      <c r="E2046" s="47"/>
      <c r="F2046" s="41"/>
      <c r="G2046" s="34"/>
      <c r="H2046" s="35"/>
      <c r="I2046" s="35"/>
      <c r="J2046" s="36"/>
      <c r="K2046" s="37"/>
      <c r="L2046" s="37"/>
      <c r="M2046" s="38"/>
      <c r="N2046" s="39"/>
      <c r="O2046" s="40"/>
      <c r="P2046" s="40"/>
      <c r="Q2046" s="34"/>
      <c r="R2046" s="34"/>
      <c r="S2046" s="41"/>
      <c r="T2046" s="36"/>
      <c r="U2046" s="36"/>
      <c r="V2046" s="42"/>
      <c r="W2046" s="42"/>
      <c r="X2046" s="42"/>
      <c r="Y2046" s="42"/>
      <c r="Z2046" s="36"/>
      <c r="AA2046" s="35"/>
      <c r="AB2046" s="48"/>
      <c r="AC2046" s="43"/>
      <c r="AD2046" s="44"/>
      <c r="AE2046" s="45"/>
      <c r="AF2046" s="36"/>
      <c r="AG2046" s="36"/>
      <c r="AH2046" s="36"/>
      <c r="AI2046" s="49"/>
      <c r="AJ2046" s="42"/>
      <c r="AK2046" s="113"/>
      <c r="AL2046" s="44"/>
      <c r="AM2046" s="46"/>
      <c r="AN2046" s="46"/>
      <c r="AO2046" s="46"/>
      <c r="AP2046" s="46"/>
      <c r="AQ2046" s="46"/>
      <c r="AR2046" s="46"/>
    </row>
    <row r="2047" spans="1:44" x14ac:dyDescent="0.15">
      <c r="A2047" s="29"/>
      <c r="B2047" s="32"/>
      <c r="C2047" s="33"/>
      <c r="D2047" s="33"/>
      <c r="E2047" s="47"/>
      <c r="F2047" s="41"/>
      <c r="G2047" s="34"/>
      <c r="H2047" s="35"/>
      <c r="I2047" s="35"/>
      <c r="J2047" s="36"/>
      <c r="K2047" s="37"/>
      <c r="L2047" s="37"/>
      <c r="M2047" s="38"/>
      <c r="N2047" s="39"/>
      <c r="O2047" s="40"/>
      <c r="P2047" s="40"/>
      <c r="Q2047" s="34"/>
      <c r="R2047" s="34"/>
      <c r="S2047" s="41"/>
      <c r="T2047" s="36"/>
      <c r="U2047" s="36"/>
      <c r="V2047" s="42"/>
      <c r="W2047" s="42"/>
      <c r="X2047" s="42"/>
      <c r="Y2047" s="42"/>
      <c r="Z2047" s="36"/>
      <c r="AA2047" s="35"/>
      <c r="AB2047" s="48"/>
      <c r="AC2047" s="43"/>
      <c r="AD2047" s="44"/>
      <c r="AE2047" s="45"/>
      <c r="AF2047" s="36"/>
      <c r="AG2047" s="36"/>
      <c r="AH2047" s="36"/>
      <c r="AI2047" s="49"/>
      <c r="AJ2047" s="42"/>
      <c r="AK2047" s="113"/>
      <c r="AL2047" s="44"/>
      <c r="AM2047" s="46"/>
      <c r="AN2047" s="46"/>
      <c r="AO2047" s="46"/>
      <c r="AP2047" s="46"/>
      <c r="AQ2047" s="46"/>
      <c r="AR2047" s="46"/>
    </row>
    <row r="2048" spans="1:44" x14ac:dyDescent="0.15">
      <c r="A2048" s="29"/>
      <c r="B2048" s="32"/>
      <c r="C2048" s="33"/>
      <c r="D2048" s="33"/>
      <c r="E2048" s="47"/>
      <c r="F2048" s="41"/>
      <c r="G2048" s="34"/>
      <c r="H2048" s="35"/>
      <c r="I2048" s="35"/>
      <c r="J2048" s="36"/>
      <c r="K2048" s="37"/>
      <c r="L2048" s="37"/>
      <c r="M2048" s="38"/>
      <c r="N2048" s="39"/>
      <c r="O2048" s="40"/>
      <c r="P2048" s="40"/>
      <c r="Q2048" s="34"/>
      <c r="R2048" s="34"/>
      <c r="S2048" s="41"/>
      <c r="T2048" s="36"/>
      <c r="U2048" s="36"/>
      <c r="V2048" s="42"/>
      <c r="W2048" s="42"/>
      <c r="X2048" s="42"/>
      <c r="Y2048" s="42"/>
      <c r="Z2048" s="36"/>
      <c r="AA2048" s="35"/>
      <c r="AB2048" s="48"/>
      <c r="AC2048" s="43"/>
      <c r="AD2048" s="44"/>
      <c r="AE2048" s="45"/>
      <c r="AF2048" s="36"/>
      <c r="AG2048" s="36"/>
      <c r="AH2048" s="36"/>
      <c r="AI2048" s="49"/>
      <c r="AJ2048" s="42"/>
      <c r="AK2048" s="113"/>
      <c r="AL2048" s="44"/>
      <c r="AM2048" s="46"/>
      <c r="AN2048" s="46"/>
      <c r="AO2048" s="46"/>
      <c r="AP2048" s="46"/>
      <c r="AQ2048" s="46"/>
      <c r="AR2048" s="46"/>
    </row>
    <row r="2049" spans="1:44" x14ac:dyDescent="0.15">
      <c r="A2049" s="29"/>
      <c r="B2049" s="32"/>
      <c r="C2049" s="33"/>
      <c r="D2049" s="33"/>
      <c r="E2049" s="47"/>
      <c r="F2049" s="41"/>
      <c r="G2049" s="34"/>
      <c r="H2049" s="35"/>
      <c r="I2049" s="35"/>
      <c r="J2049" s="36"/>
      <c r="K2049" s="37"/>
      <c r="L2049" s="37"/>
      <c r="M2049" s="38"/>
      <c r="N2049" s="39"/>
      <c r="O2049" s="40"/>
      <c r="P2049" s="40"/>
      <c r="Q2049" s="34"/>
      <c r="R2049" s="34"/>
      <c r="S2049" s="41"/>
      <c r="T2049" s="36"/>
      <c r="U2049" s="36"/>
      <c r="V2049" s="42"/>
      <c r="W2049" s="42"/>
      <c r="X2049" s="42"/>
      <c r="Y2049" s="42"/>
      <c r="Z2049" s="36"/>
      <c r="AA2049" s="35"/>
      <c r="AB2049" s="48"/>
      <c r="AC2049" s="43"/>
      <c r="AD2049" s="44"/>
      <c r="AE2049" s="45"/>
      <c r="AF2049" s="36"/>
      <c r="AG2049" s="36"/>
      <c r="AH2049" s="36"/>
      <c r="AI2049" s="49"/>
      <c r="AJ2049" s="42"/>
      <c r="AK2049" s="113"/>
      <c r="AL2049" s="44"/>
      <c r="AM2049" s="46"/>
      <c r="AN2049" s="46"/>
      <c r="AO2049" s="46"/>
      <c r="AP2049" s="46"/>
      <c r="AQ2049" s="46"/>
      <c r="AR2049" s="46"/>
    </row>
    <row r="2050" spans="1:44" x14ac:dyDescent="0.15">
      <c r="A2050" s="29"/>
      <c r="B2050" s="32"/>
      <c r="C2050" s="33"/>
      <c r="D2050" s="33"/>
      <c r="E2050" s="47"/>
      <c r="F2050" s="41"/>
      <c r="G2050" s="34"/>
      <c r="H2050" s="35"/>
      <c r="I2050" s="35"/>
      <c r="J2050" s="36"/>
      <c r="K2050" s="37"/>
      <c r="L2050" s="37"/>
      <c r="M2050" s="38"/>
      <c r="N2050" s="39"/>
      <c r="O2050" s="40"/>
      <c r="P2050" s="40"/>
      <c r="Q2050" s="34"/>
      <c r="R2050" s="34"/>
      <c r="S2050" s="41"/>
      <c r="T2050" s="36"/>
      <c r="U2050" s="36"/>
      <c r="V2050" s="42"/>
      <c r="W2050" s="42"/>
      <c r="X2050" s="42"/>
      <c r="Y2050" s="42"/>
      <c r="Z2050" s="36"/>
      <c r="AA2050" s="35"/>
      <c r="AB2050" s="48"/>
      <c r="AC2050" s="43"/>
      <c r="AD2050" s="44"/>
      <c r="AE2050" s="45"/>
      <c r="AF2050" s="36"/>
      <c r="AG2050" s="36"/>
      <c r="AH2050" s="36"/>
      <c r="AI2050" s="49"/>
      <c r="AJ2050" s="42"/>
      <c r="AK2050" s="113"/>
      <c r="AL2050" s="44"/>
      <c r="AM2050" s="46"/>
      <c r="AN2050" s="46"/>
      <c r="AO2050" s="46"/>
      <c r="AP2050" s="46"/>
      <c r="AQ2050" s="46"/>
      <c r="AR2050" s="46"/>
    </row>
    <row r="2051" spans="1:44" x14ac:dyDescent="0.15">
      <c r="A2051" s="29"/>
      <c r="B2051" s="32"/>
      <c r="C2051" s="33"/>
      <c r="D2051" s="33"/>
      <c r="E2051" s="47"/>
      <c r="F2051" s="41"/>
      <c r="G2051" s="34"/>
      <c r="H2051" s="35"/>
      <c r="I2051" s="35"/>
      <c r="J2051" s="36"/>
      <c r="K2051" s="37"/>
      <c r="L2051" s="37"/>
      <c r="M2051" s="38"/>
      <c r="N2051" s="39"/>
      <c r="O2051" s="40"/>
      <c r="P2051" s="40"/>
      <c r="Q2051" s="34"/>
      <c r="R2051" s="34"/>
      <c r="S2051" s="41"/>
      <c r="T2051" s="36"/>
      <c r="U2051" s="36"/>
      <c r="V2051" s="42"/>
      <c r="W2051" s="42"/>
      <c r="X2051" s="42"/>
      <c r="Y2051" s="42"/>
      <c r="Z2051" s="36"/>
      <c r="AA2051" s="35"/>
      <c r="AB2051" s="48"/>
      <c r="AC2051" s="43"/>
      <c r="AD2051" s="44"/>
      <c r="AE2051" s="45"/>
      <c r="AF2051" s="36"/>
      <c r="AG2051" s="36"/>
      <c r="AH2051" s="36"/>
      <c r="AI2051" s="49"/>
      <c r="AJ2051" s="42"/>
      <c r="AK2051" s="113"/>
      <c r="AL2051" s="44"/>
      <c r="AM2051" s="46"/>
      <c r="AN2051" s="46"/>
      <c r="AO2051" s="46"/>
      <c r="AP2051" s="46"/>
      <c r="AQ2051" s="46"/>
      <c r="AR2051" s="46"/>
    </row>
    <row r="2052" spans="1:44" x14ac:dyDescent="0.15">
      <c r="A2052" s="29"/>
      <c r="B2052" s="32"/>
      <c r="C2052" s="33"/>
      <c r="D2052" s="33"/>
      <c r="E2052" s="47"/>
      <c r="F2052" s="41"/>
      <c r="G2052" s="34"/>
      <c r="H2052" s="35"/>
      <c r="I2052" s="35"/>
      <c r="J2052" s="36"/>
      <c r="K2052" s="37"/>
      <c r="L2052" s="37"/>
      <c r="M2052" s="38"/>
      <c r="N2052" s="39"/>
      <c r="O2052" s="40"/>
      <c r="P2052" s="40"/>
      <c r="Q2052" s="34"/>
      <c r="R2052" s="34"/>
      <c r="S2052" s="41"/>
      <c r="T2052" s="36"/>
      <c r="U2052" s="36"/>
      <c r="V2052" s="42"/>
      <c r="W2052" s="42"/>
      <c r="X2052" s="42"/>
      <c r="Y2052" s="42"/>
      <c r="Z2052" s="36"/>
      <c r="AA2052" s="35"/>
      <c r="AB2052" s="48"/>
      <c r="AC2052" s="43"/>
      <c r="AD2052" s="44"/>
      <c r="AE2052" s="45"/>
      <c r="AF2052" s="36"/>
      <c r="AG2052" s="36"/>
      <c r="AH2052" s="36"/>
      <c r="AI2052" s="49"/>
      <c r="AJ2052" s="42"/>
      <c r="AK2052" s="113"/>
      <c r="AL2052" s="44"/>
      <c r="AM2052" s="46"/>
      <c r="AN2052" s="46"/>
      <c r="AO2052" s="46"/>
      <c r="AP2052" s="46"/>
      <c r="AQ2052" s="46"/>
      <c r="AR2052" s="46"/>
    </row>
    <row r="2053" spans="1:44" x14ac:dyDescent="0.15">
      <c r="A2053" s="29"/>
      <c r="B2053" s="32"/>
      <c r="C2053" s="33"/>
      <c r="D2053" s="33"/>
      <c r="E2053" s="47"/>
      <c r="F2053" s="41"/>
      <c r="G2053" s="34"/>
      <c r="H2053" s="35"/>
      <c r="I2053" s="35"/>
      <c r="J2053" s="36"/>
      <c r="K2053" s="37"/>
      <c r="L2053" s="37"/>
      <c r="M2053" s="38"/>
      <c r="N2053" s="39"/>
      <c r="O2053" s="40"/>
      <c r="P2053" s="40"/>
      <c r="Q2053" s="34"/>
      <c r="R2053" s="34"/>
      <c r="S2053" s="41"/>
      <c r="T2053" s="36"/>
      <c r="U2053" s="36"/>
      <c r="V2053" s="42"/>
      <c r="W2053" s="42"/>
      <c r="X2053" s="42"/>
      <c r="Y2053" s="42"/>
      <c r="Z2053" s="36"/>
      <c r="AA2053" s="35"/>
      <c r="AB2053" s="48"/>
      <c r="AC2053" s="43"/>
      <c r="AD2053" s="44"/>
      <c r="AE2053" s="45"/>
      <c r="AF2053" s="36"/>
      <c r="AG2053" s="36"/>
      <c r="AH2053" s="36"/>
      <c r="AI2053" s="49"/>
      <c r="AJ2053" s="42"/>
      <c r="AK2053" s="113"/>
      <c r="AL2053" s="44"/>
      <c r="AM2053" s="46"/>
      <c r="AN2053" s="46"/>
      <c r="AO2053" s="46"/>
      <c r="AP2053" s="46"/>
      <c r="AQ2053" s="46"/>
      <c r="AR2053" s="46"/>
    </row>
    <row r="2054" spans="1:44" x14ac:dyDescent="0.15">
      <c r="A2054" s="29"/>
      <c r="B2054" s="32"/>
      <c r="C2054" s="33"/>
      <c r="D2054" s="33"/>
      <c r="E2054" s="47"/>
      <c r="F2054" s="41"/>
      <c r="G2054" s="34"/>
      <c r="H2054" s="35"/>
      <c r="I2054" s="35"/>
      <c r="J2054" s="36"/>
      <c r="K2054" s="37"/>
      <c r="L2054" s="37"/>
      <c r="M2054" s="38"/>
      <c r="N2054" s="39"/>
      <c r="O2054" s="40"/>
      <c r="P2054" s="40"/>
      <c r="Q2054" s="34"/>
      <c r="R2054" s="34"/>
      <c r="S2054" s="41"/>
      <c r="T2054" s="36"/>
      <c r="U2054" s="36"/>
      <c r="V2054" s="42"/>
      <c r="W2054" s="42"/>
      <c r="X2054" s="42"/>
      <c r="Y2054" s="42"/>
      <c r="Z2054" s="36"/>
      <c r="AA2054" s="35"/>
      <c r="AB2054" s="48"/>
      <c r="AC2054" s="43"/>
      <c r="AD2054" s="44"/>
      <c r="AE2054" s="45"/>
      <c r="AF2054" s="36"/>
      <c r="AG2054" s="36"/>
      <c r="AH2054" s="36"/>
      <c r="AI2054" s="49"/>
      <c r="AJ2054" s="42"/>
      <c r="AK2054" s="113"/>
      <c r="AL2054" s="44"/>
      <c r="AM2054" s="46"/>
      <c r="AN2054" s="46"/>
      <c r="AO2054" s="46"/>
      <c r="AP2054" s="46"/>
      <c r="AQ2054" s="46"/>
      <c r="AR2054" s="46"/>
    </row>
    <row r="2055" spans="1:44" x14ac:dyDescent="0.15">
      <c r="A2055" s="29"/>
      <c r="B2055" s="32"/>
      <c r="C2055" s="33"/>
      <c r="D2055" s="33"/>
      <c r="E2055" s="47"/>
      <c r="F2055" s="41"/>
      <c r="G2055" s="34"/>
      <c r="H2055" s="35"/>
      <c r="I2055" s="35"/>
      <c r="J2055" s="36"/>
      <c r="K2055" s="37"/>
      <c r="L2055" s="37"/>
      <c r="M2055" s="38"/>
      <c r="N2055" s="39"/>
      <c r="O2055" s="40"/>
      <c r="P2055" s="40"/>
      <c r="Q2055" s="34"/>
      <c r="R2055" s="34"/>
      <c r="S2055" s="41"/>
      <c r="T2055" s="36"/>
      <c r="U2055" s="36"/>
      <c r="V2055" s="42"/>
      <c r="W2055" s="42"/>
      <c r="X2055" s="42"/>
      <c r="Y2055" s="42"/>
      <c r="Z2055" s="36"/>
      <c r="AA2055" s="35"/>
      <c r="AB2055" s="48"/>
      <c r="AC2055" s="43"/>
      <c r="AD2055" s="44"/>
      <c r="AE2055" s="45"/>
      <c r="AF2055" s="36"/>
      <c r="AG2055" s="36"/>
      <c r="AH2055" s="36"/>
      <c r="AI2055" s="49"/>
      <c r="AJ2055" s="42"/>
      <c r="AK2055" s="113"/>
      <c r="AL2055" s="44"/>
      <c r="AM2055" s="46"/>
      <c r="AN2055" s="46"/>
      <c r="AO2055" s="46"/>
      <c r="AP2055" s="46"/>
      <c r="AQ2055" s="46"/>
      <c r="AR2055" s="46"/>
    </row>
    <row r="2056" spans="1:44" x14ac:dyDescent="0.15">
      <c r="A2056" s="29"/>
      <c r="B2056" s="32"/>
      <c r="C2056" s="33"/>
      <c r="D2056" s="33"/>
      <c r="E2056" s="47"/>
      <c r="F2056" s="41"/>
      <c r="G2056" s="34"/>
      <c r="H2056" s="35"/>
      <c r="I2056" s="35"/>
      <c r="J2056" s="36"/>
      <c r="K2056" s="37"/>
      <c r="L2056" s="37"/>
      <c r="M2056" s="38"/>
      <c r="N2056" s="39"/>
      <c r="O2056" s="40"/>
      <c r="P2056" s="40"/>
      <c r="Q2056" s="34"/>
      <c r="R2056" s="34"/>
      <c r="S2056" s="41"/>
      <c r="T2056" s="36"/>
      <c r="U2056" s="36"/>
      <c r="V2056" s="42"/>
      <c r="W2056" s="42"/>
      <c r="X2056" s="42"/>
      <c r="Y2056" s="42"/>
      <c r="Z2056" s="36"/>
      <c r="AA2056" s="35"/>
      <c r="AB2056" s="48"/>
      <c r="AC2056" s="43"/>
      <c r="AD2056" s="44"/>
      <c r="AE2056" s="45"/>
      <c r="AF2056" s="36"/>
      <c r="AG2056" s="36"/>
      <c r="AH2056" s="36"/>
      <c r="AI2056" s="49"/>
      <c r="AJ2056" s="42"/>
      <c r="AK2056" s="113"/>
      <c r="AL2056" s="44"/>
      <c r="AM2056" s="46"/>
      <c r="AN2056" s="46"/>
      <c r="AO2056" s="46"/>
      <c r="AP2056" s="46"/>
      <c r="AQ2056" s="46"/>
      <c r="AR2056" s="46"/>
    </row>
    <row r="2057" spans="1:44" x14ac:dyDescent="0.15">
      <c r="A2057" s="29"/>
      <c r="B2057" s="32"/>
      <c r="C2057" s="33"/>
      <c r="D2057" s="33"/>
      <c r="E2057" s="47"/>
      <c r="F2057" s="41"/>
      <c r="G2057" s="34"/>
      <c r="H2057" s="35"/>
      <c r="I2057" s="35"/>
      <c r="J2057" s="36"/>
      <c r="K2057" s="37"/>
      <c r="L2057" s="37"/>
      <c r="M2057" s="38"/>
      <c r="N2057" s="39"/>
      <c r="O2057" s="40"/>
      <c r="P2057" s="40"/>
      <c r="Q2057" s="34"/>
      <c r="R2057" s="34"/>
      <c r="S2057" s="41"/>
      <c r="T2057" s="36"/>
      <c r="U2057" s="36"/>
      <c r="V2057" s="42"/>
      <c r="W2057" s="42"/>
      <c r="X2057" s="42"/>
      <c r="Y2057" s="42"/>
      <c r="Z2057" s="36"/>
      <c r="AA2057" s="35"/>
      <c r="AB2057" s="48"/>
      <c r="AC2057" s="43"/>
      <c r="AD2057" s="44"/>
      <c r="AE2057" s="45"/>
      <c r="AF2057" s="36"/>
      <c r="AG2057" s="36"/>
      <c r="AH2057" s="36"/>
      <c r="AI2057" s="49"/>
      <c r="AJ2057" s="42"/>
      <c r="AK2057" s="113"/>
      <c r="AL2057" s="44"/>
      <c r="AM2057" s="46"/>
      <c r="AN2057" s="46"/>
      <c r="AO2057" s="46"/>
      <c r="AP2057" s="46"/>
      <c r="AQ2057" s="46"/>
      <c r="AR2057" s="46"/>
    </row>
    <row r="2058" spans="1:44" x14ac:dyDescent="0.15">
      <c r="A2058" s="29"/>
      <c r="B2058" s="32"/>
      <c r="C2058" s="33"/>
      <c r="D2058" s="33"/>
      <c r="E2058" s="47"/>
      <c r="F2058" s="41"/>
      <c r="G2058" s="34"/>
      <c r="H2058" s="35"/>
      <c r="I2058" s="35"/>
      <c r="J2058" s="36"/>
      <c r="K2058" s="37"/>
      <c r="L2058" s="37"/>
      <c r="M2058" s="38"/>
      <c r="N2058" s="39"/>
      <c r="O2058" s="40"/>
      <c r="P2058" s="40"/>
      <c r="Q2058" s="34"/>
      <c r="R2058" s="34"/>
      <c r="S2058" s="41"/>
      <c r="T2058" s="36"/>
      <c r="U2058" s="36"/>
      <c r="V2058" s="42"/>
      <c r="W2058" s="42"/>
      <c r="X2058" s="42"/>
      <c r="Y2058" s="42"/>
      <c r="Z2058" s="36"/>
      <c r="AA2058" s="35"/>
      <c r="AB2058" s="48"/>
      <c r="AC2058" s="43"/>
      <c r="AD2058" s="44"/>
      <c r="AE2058" s="45"/>
      <c r="AF2058" s="36"/>
      <c r="AG2058" s="36"/>
      <c r="AH2058" s="36"/>
      <c r="AI2058" s="49"/>
      <c r="AJ2058" s="42"/>
      <c r="AK2058" s="113"/>
      <c r="AL2058" s="44"/>
      <c r="AM2058" s="46"/>
      <c r="AN2058" s="46"/>
      <c r="AO2058" s="46"/>
      <c r="AP2058" s="46"/>
      <c r="AQ2058" s="46"/>
      <c r="AR2058" s="46"/>
    </row>
    <row r="2059" spans="1:44" x14ac:dyDescent="0.15">
      <c r="A2059" s="29"/>
      <c r="B2059" s="32"/>
      <c r="C2059" s="33"/>
      <c r="D2059" s="33"/>
      <c r="E2059" s="47"/>
      <c r="F2059" s="41"/>
      <c r="G2059" s="34"/>
      <c r="H2059" s="35"/>
      <c r="I2059" s="35"/>
      <c r="J2059" s="36"/>
      <c r="K2059" s="37"/>
      <c r="L2059" s="37"/>
      <c r="M2059" s="38"/>
      <c r="N2059" s="39"/>
      <c r="O2059" s="40"/>
      <c r="P2059" s="40"/>
      <c r="Q2059" s="34"/>
      <c r="R2059" s="34"/>
      <c r="S2059" s="41"/>
      <c r="T2059" s="36"/>
      <c r="U2059" s="36"/>
      <c r="V2059" s="42"/>
      <c r="W2059" s="42"/>
      <c r="X2059" s="42"/>
      <c r="Y2059" s="42"/>
      <c r="Z2059" s="36"/>
      <c r="AA2059" s="35"/>
      <c r="AB2059" s="48"/>
      <c r="AC2059" s="43"/>
      <c r="AD2059" s="44"/>
      <c r="AE2059" s="45"/>
      <c r="AF2059" s="36"/>
      <c r="AG2059" s="36"/>
      <c r="AH2059" s="36"/>
      <c r="AI2059" s="49"/>
      <c r="AJ2059" s="42"/>
      <c r="AK2059" s="113"/>
      <c r="AL2059" s="44"/>
      <c r="AM2059" s="46"/>
      <c r="AN2059" s="46"/>
      <c r="AO2059" s="46"/>
      <c r="AP2059" s="46"/>
      <c r="AQ2059" s="46"/>
      <c r="AR2059" s="46"/>
    </row>
    <row r="2060" spans="1:44" x14ac:dyDescent="0.15">
      <c r="A2060" s="29"/>
      <c r="B2060" s="32"/>
      <c r="C2060" s="33"/>
      <c r="D2060" s="33"/>
      <c r="E2060" s="47"/>
      <c r="F2060" s="41"/>
      <c r="G2060" s="34"/>
      <c r="H2060" s="35"/>
      <c r="I2060" s="35"/>
      <c r="J2060" s="36"/>
      <c r="K2060" s="37"/>
      <c r="L2060" s="37"/>
      <c r="M2060" s="38"/>
      <c r="N2060" s="39"/>
      <c r="O2060" s="40"/>
      <c r="P2060" s="40"/>
      <c r="Q2060" s="34"/>
      <c r="R2060" s="34"/>
      <c r="S2060" s="41"/>
      <c r="T2060" s="36"/>
      <c r="U2060" s="36"/>
      <c r="V2060" s="42"/>
      <c r="W2060" s="42"/>
      <c r="X2060" s="42"/>
      <c r="Y2060" s="42"/>
      <c r="Z2060" s="36"/>
      <c r="AA2060" s="35"/>
      <c r="AB2060" s="48"/>
      <c r="AC2060" s="43"/>
      <c r="AD2060" s="44"/>
      <c r="AE2060" s="45"/>
      <c r="AF2060" s="36"/>
      <c r="AG2060" s="36"/>
      <c r="AH2060" s="36"/>
      <c r="AI2060" s="49"/>
      <c r="AJ2060" s="42"/>
      <c r="AK2060" s="113"/>
      <c r="AL2060" s="44"/>
      <c r="AM2060" s="46"/>
      <c r="AN2060" s="46"/>
      <c r="AO2060" s="46"/>
      <c r="AP2060" s="46"/>
      <c r="AQ2060" s="46"/>
      <c r="AR2060" s="46"/>
    </row>
    <row r="2061" spans="1:44" x14ac:dyDescent="0.15">
      <c r="A2061" s="29"/>
      <c r="B2061" s="32"/>
      <c r="C2061" s="33"/>
      <c r="D2061" s="33"/>
      <c r="E2061" s="47"/>
      <c r="F2061" s="41"/>
      <c r="G2061" s="34"/>
      <c r="H2061" s="35"/>
      <c r="I2061" s="35"/>
      <c r="J2061" s="36"/>
      <c r="K2061" s="37"/>
      <c r="L2061" s="37"/>
      <c r="M2061" s="38"/>
      <c r="N2061" s="39"/>
      <c r="O2061" s="40"/>
      <c r="P2061" s="40"/>
      <c r="Q2061" s="34"/>
      <c r="R2061" s="34"/>
      <c r="S2061" s="41"/>
      <c r="T2061" s="36"/>
      <c r="U2061" s="36"/>
      <c r="V2061" s="42"/>
      <c r="W2061" s="42"/>
      <c r="X2061" s="42"/>
      <c r="Y2061" s="42"/>
      <c r="Z2061" s="36"/>
      <c r="AA2061" s="35"/>
      <c r="AB2061" s="48"/>
      <c r="AC2061" s="43"/>
      <c r="AD2061" s="44"/>
      <c r="AE2061" s="45"/>
      <c r="AF2061" s="36"/>
      <c r="AG2061" s="36"/>
      <c r="AH2061" s="36"/>
      <c r="AI2061" s="49"/>
      <c r="AJ2061" s="42"/>
      <c r="AK2061" s="113"/>
      <c r="AL2061" s="44"/>
      <c r="AM2061" s="46"/>
      <c r="AN2061" s="46"/>
      <c r="AO2061" s="46"/>
      <c r="AP2061" s="46"/>
      <c r="AQ2061" s="46"/>
      <c r="AR2061" s="46"/>
    </row>
    <row r="2062" spans="1:44" x14ac:dyDescent="0.15">
      <c r="A2062" s="29"/>
      <c r="B2062" s="32"/>
      <c r="C2062" s="33"/>
      <c r="D2062" s="33"/>
      <c r="E2062" s="47"/>
      <c r="F2062" s="41"/>
      <c r="G2062" s="34"/>
      <c r="H2062" s="35"/>
      <c r="I2062" s="35"/>
      <c r="J2062" s="36"/>
      <c r="K2062" s="37"/>
      <c r="L2062" s="37"/>
      <c r="M2062" s="38"/>
      <c r="N2062" s="39"/>
      <c r="O2062" s="40"/>
      <c r="P2062" s="40"/>
      <c r="Q2062" s="34"/>
      <c r="R2062" s="34"/>
      <c r="S2062" s="41"/>
      <c r="T2062" s="36"/>
      <c r="U2062" s="36"/>
      <c r="V2062" s="42"/>
      <c r="W2062" s="42"/>
      <c r="X2062" s="42"/>
      <c r="Y2062" s="42"/>
      <c r="Z2062" s="36"/>
      <c r="AA2062" s="35"/>
      <c r="AB2062" s="48"/>
      <c r="AC2062" s="43"/>
      <c r="AD2062" s="44"/>
      <c r="AE2062" s="45"/>
      <c r="AF2062" s="36"/>
      <c r="AG2062" s="36"/>
      <c r="AH2062" s="36"/>
      <c r="AI2062" s="49"/>
      <c r="AJ2062" s="42"/>
      <c r="AK2062" s="113"/>
      <c r="AL2062" s="44"/>
      <c r="AM2062" s="46"/>
      <c r="AN2062" s="46"/>
      <c r="AO2062" s="46"/>
      <c r="AP2062" s="46"/>
      <c r="AQ2062" s="46"/>
      <c r="AR2062" s="46"/>
    </row>
    <row r="2063" spans="1:44" x14ac:dyDescent="0.15">
      <c r="A2063" s="29"/>
      <c r="B2063" s="32"/>
      <c r="C2063" s="33"/>
      <c r="D2063" s="33"/>
      <c r="E2063" s="47"/>
      <c r="F2063" s="41"/>
      <c r="G2063" s="34"/>
      <c r="H2063" s="35"/>
      <c r="I2063" s="35"/>
      <c r="J2063" s="36"/>
      <c r="K2063" s="37"/>
      <c r="L2063" s="37"/>
      <c r="M2063" s="38"/>
      <c r="N2063" s="39"/>
      <c r="O2063" s="40"/>
      <c r="P2063" s="40"/>
      <c r="Q2063" s="34"/>
      <c r="R2063" s="34"/>
      <c r="S2063" s="41"/>
      <c r="T2063" s="36"/>
      <c r="U2063" s="36"/>
      <c r="V2063" s="42"/>
      <c r="W2063" s="42"/>
      <c r="X2063" s="42"/>
      <c r="Y2063" s="42"/>
      <c r="Z2063" s="36"/>
      <c r="AA2063" s="35"/>
      <c r="AB2063" s="48"/>
      <c r="AC2063" s="43"/>
      <c r="AD2063" s="44"/>
      <c r="AE2063" s="45"/>
      <c r="AF2063" s="36"/>
      <c r="AG2063" s="36"/>
      <c r="AH2063" s="36"/>
      <c r="AI2063" s="49"/>
      <c r="AJ2063" s="42"/>
      <c r="AK2063" s="113"/>
      <c r="AL2063" s="44"/>
      <c r="AM2063" s="46"/>
      <c r="AN2063" s="46"/>
      <c r="AO2063" s="46"/>
      <c r="AP2063" s="46"/>
      <c r="AQ2063" s="46"/>
      <c r="AR2063" s="46"/>
    </row>
    <row r="2064" spans="1:44" x14ac:dyDescent="0.15">
      <c r="A2064" s="29"/>
      <c r="B2064" s="32"/>
      <c r="C2064" s="33"/>
      <c r="D2064" s="33"/>
      <c r="E2064" s="47"/>
      <c r="F2064" s="41"/>
      <c r="G2064" s="34"/>
      <c r="H2064" s="35"/>
      <c r="I2064" s="35"/>
      <c r="J2064" s="36"/>
      <c r="K2064" s="37"/>
      <c r="L2064" s="37"/>
      <c r="M2064" s="38"/>
      <c r="N2064" s="39"/>
      <c r="O2064" s="40"/>
      <c r="P2064" s="40"/>
      <c r="Q2064" s="34"/>
      <c r="R2064" s="34"/>
      <c r="S2064" s="41"/>
      <c r="T2064" s="36"/>
      <c r="U2064" s="36"/>
      <c r="V2064" s="42"/>
      <c r="W2064" s="42"/>
      <c r="X2064" s="42"/>
      <c r="Y2064" s="42"/>
      <c r="Z2064" s="36"/>
      <c r="AA2064" s="35"/>
      <c r="AB2064" s="48"/>
      <c r="AC2064" s="43"/>
      <c r="AD2064" s="44"/>
      <c r="AE2064" s="45"/>
      <c r="AF2064" s="36"/>
      <c r="AG2064" s="36"/>
      <c r="AH2064" s="36"/>
      <c r="AI2064" s="49"/>
      <c r="AJ2064" s="42"/>
      <c r="AK2064" s="113"/>
      <c r="AL2064" s="44"/>
      <c r="AM2064" s="46"/>
      <c r="AN2064" s="46"/>
      <c r="AO2064" s="46"/>
      <c r="AP2064" s="46"/>
      <c r="AQ2064" s="46"/>
      <c r="AR2064" s="46"/>
    </row>
    <row r="2065" spans="1:44" x14ac:dyDescent="0.15">
      <c r="A2065" s="29"/>
      <c r="B2065" s="32"/>
      <c r="C2065" s="33"/>
      <c r="D2065" s="33"/>
      <c r="E2065" s="47"/>
      <c r="F2065" s="41"/>
      <c r="G2065" s="34"/>
      <c r="H2065" s="35"/>
      <c r="I2065" s="35"/>
      <c r="J2065" s="36"/>
      <c r="K2065" s="37"/>
      <c r="L2065" s="37"/>
      <c r="M2065" s="38"/>
      <c r="N2065" s="39"/>
      <c r="O2065" s="40"/>
      <c r="P2065" s="40"/>
      <c r="Q2065" s="34"/>
      <c r="R2065" s="34"/>
      <c r="S2065" s="41"/>
      <c r="T2065" s="36"/>
      <c r="U2065" s="36"/>
      <c r="V2065" s="42"/>
      <c r="W2065" s="42"/>
      <c r="X2065" s="42"/>
      <c r="Y2065" s="42"/>
      <c r="Z2065" s="36"/>
      <c r="AA2065" s="35"/>
      <c r="AB2065" s="48"/>
      <c r="AC2065" s="43"/>
      <c r="AD2065" s="44"/>
      <c r="AE2065" s="45"/>
      <c r="AF2065" s="36"/>
      <c r="AG2065" s="36"/>
      <c r="AH2065" s="36"/>
      <c r="AI2065" s="49"/>
      <c r="AJ2065" s="42"/>
      <c r="AK2065" s="113"/>
      <c r="AL2065" s="44"/>
      <c r="AM2065" s="46"/>
      <c r="AN2065" s="46"/>
      <c r="AO2065" s="46"/>
      <c r="AP2065" s="46"/>
      <c r="AQ2065" s="46"/>
      <c r="AR2065" s="46"/>
    </row>
    <row r="2066" spans="1:44" x14ac:dyDescent="0.15">
      <c r="A2066" s="29"/>
      <c r="B2066" s="32"/>
      <c r="C2066" s="33"/>
      <c r="D2066" s="33"/>
      <c r="E2066" s="47"/>
      <c r="F2066" s="41"/>
      <c r="G2066" s="34"/>
      <c r="H2066" s="35"/>
      <c r="I2066" s="35"/>
      <c r="J2066" s="36"/>
      <c r="K2066" s="37"/>
      <c r="L2066" s="37"/>
      <c r="M2066" s="38"/>
      <c r="N2066" s="39"/>
      <c r="O2066" s="40"/>
      <c r="P2066" s="40"/>
      <c r="Q2066" s="34"/>
      <c r="R2066" s="34"/>
      <c r="S2066" s="41"/>
      <c r="T2066" s="36"/>
      <c r="U2066" s="36"/>
      <c r="V2066" s="42"/>
      <c r="W2066" s="42"/>
      <c r="X2066" s="42"/>
      <c r="Y2066" s="42"/>
      <c r="Z2066" s="36"/>
      <c r="AA2066" s="35"/>
      <c r="AB2066" s="48"/>
      <c r="AC2066" s="43"/>
      <c r="AD2066" s="44"/>
      <c r="AE2066" s="45"/>
      <c r="AF2066" s="36"/>
      <c r="AG2066" s="36"/>
      <c r="AH2066" s="36"/>
      <c r="AI2066" s="49"/>
      <c r="AJ2066" s="42"/>
      <c r="AK2066" s="113"/>
      <c r="AL2066" s="44"/>
      <c r="AM2066" s="46"/>
      <c r="AN2066" s="46"/>
      <c r="AO2066" s="46"/>
      <c r="AP2066" s="46"/>
      <c r="AQ2066" s="46"/>
      <c r="AR2066" s="46"/>
    </row>
    <row r="2067" spans="1:44" x14ac:dyDescent="0.15">
      <c r="A2067" s="29"/>
      <c r="B2067" s="32"/>
      <c r="C2067" s="33"/>
      <c r="D2067" s="33"/>
      <c r="E2067" s="47"/>
      <c r="F2067" s="41"/>
      <c r="G2067" s="34"/>
      <c r="H2067" s="35"/>
      <c r="I2067" s="35"/>
      <c r="J2067" s="36"/>
      <c r="K2067" s="37"/>
      <c r="L2067" s="37"/>
      <c r="M2067" s="38"/>
      <c r="N2067" s="39"/>
      <c r="O2067" s="40"/>
      <c r="P2067" s="40"/>
      <c r="Q2067" s="34"/>
      <c r="R2067" s="34"/>
      <c r="S2067" s="41"/>
      <c r="T2067" s="36"/>
      <c r="U2067" s="36"/>
      <c r="V2067" s="42"/>
      <c r="W2067" s="42"/>
      <c r="X2067" s="42"/>
      <c r="Y2067" s="42"/>
      <c r="Z2067" s="36"/>
      <c r="AA2067" s="35"/>
      <c r="AB2067" s="48"/>
      <c r="AC2067" s="43"/>
      <c r="AD2067" s="44"/>
      <c r="AE2067" s="45"/>
      <c r="AF2067" s="36"/>
      <c r="AG2067" s="36"/>
      <c r="AH2067" s="36"/>
      <c r="AI2067" s="49"/>
      <c r="AJ2067" s="42"/>
      <c r="AK2067" s="113"/>
      <c r="AL2067" s="44"/>
      <c r="AM2067" s="46"/>
      <c r="AN2067" s="46"/>
      <c r="AO2067" s="46"/>
      <c r="AP2067" s="46"/>
      <c r="AQ2067" s="46"/>
      <c r="AR2067" s="46"/>
    </row>
    <row r="2068" spans="1:44" x14ac:dyDescent="0.15">
      <c r="A2068" s="29"/>
      <c r="B2068" s="32"/>
      <c r="C2068" s="33"/>
      <c r="D2068" s="33"/>
      <c r="E2068" s="47"/>
      <c r="F2068" s="41"/>
      <c r="G2068" s="34"/>
      <c r="H2068" s="35"/>
      <c r="I2068" s="35"/>
      <c r="J2068" s="36"/>
      <c r="K2068" s="37"/>
      <c r="L2068" s="37"/>
      <c r="M2068" s="38"/>
      <c r="N2068" s="39"/>
      <c r="O2068" s="40"/>
      <c r="P2068" s="40"/>
      <c r="Q2068" s="34"/>
      <c r="R2068" s="34"/>
      <c r="S2068" s="41"/>
      <c r="T2068" s="36"/>
      <c r="U2068" s="36"/>
      <c r="V2068" s="42"/>
      <c r="W2068" s="42"/>
      <c r="X2068" s="42"/>
      <c r="Y2068" s="42"/>
      <c r="Z2068" s="36"/>
      <c r="AA2068" s="35"/>
      <c r="AB2068" s="48"/>
      <c r="AC2068" s="43"/>
      <c r="AD2068" s="44"/>
      <c r="AE2068" s="45"/>
      <c r="AF2068" s="36"/>
      <c r="AG2068" s="36"/>
      <c r="AH2068" s="36"/>
      <c r="AI2068" s="49"/>
      <c r="AJ2068" s="42"/>
      <c r="AK2068" s="113"/>
      <c r="AL2068" s="44"/>
      <c r="AM2068" s="46"/>
      <c r="AN2068" s="46"/>
      <c r="AO2068" s="46"/>
      <c r="AP2068" s="46"/>
      <c r="AQ2068" s="46"/>
      <c r="AR2068" s="46"/>
    </row>
    <row r="2069" spans="1:44" x14ac:dyDescent="0.15">
      <c r="A2069" s="29"/>
      <c r="B2069" s="32"/>
      <c r="C2069" s="33"/>
      <c r="D2069" s="33"/>
      <c r="E2069" s="47"/>
      <c r="F2069" s="41"/>
      <c r="G2069" s="34"/>
      <c r="H2069" s="35"/>
      <c r="I2069" s="35"/>
      <c r="J2069" s="36"/>
      <c r="K2069" s="37"/>
      <c r="L2069" s="37"/>
      <c r="M2069" s="38"/>
      <c r="N2069" s="39"/>
      <c r="O2069" s="40"/>
      <c r="P2069" s="40"/>
      <c r="Q2069" s="34"/>
      <c r="R2069" s="34"/>
      <c r="S2069" s="41"/>
      <c r="T2069" s="36"/>
      <c r="U2069" s="36"/>
      <c r="V2069" s="42"/>
      <c r="W2069" s="42"/>
      <c r="X2069" s="42"/>
      <c r="Y2069" s="42"/>
      <c r="Z2069" s="36"/>
      <c r="AA2069" s="35"/>
      <c r="AB2069" s="48"/>
      <c r="AC2069" s="43"/>
      <c r="AD2069" s="44"/>
      <c r="AE2069" s="45"/>
      <c r="AF2069" s="36"/>
      <c r="AG2069" s="36"/>
      <c r="AH2069" s="36"/>
      <c r="AI2069" s="49"/>
      <c r="AJ2069" s="42"/>
      <c r="AK2069" s="113"/>
      <c r="AL2069" s="44"/>
      <c r="AM2069" s="46"/>
      <c r="AN2069" s="46"/>
      <c r="AO2069" s="46"/>
      <c r="AP2069" s="46"/>
      <c r="AQ2069" s="46"/>
      <c r="AR2069" s="46"/>
    </row>
    <row r="2070" spans="1:44" x14ac:dyDescent="0.15">
      <c r="A2070" s="29"/>
      <c r="B2070" s="32"/>
      <c r="C2070" s="33"/>
      <c r="D2070" s="33"/>
      <c r="E2070" s="47"/>
      <c r="F2070" s="41"/>
      <c r="G2070" s="34"/>
      <c r="H2070" s="35"/>
      <c r="I2070" s="35"/>
      <c r="J2070" s="36"/>
      <c r="K2070" s="37"/>
      <c r="L2070" s="37"/>
      <c r="M2070" s="38"/>
      <c r="N2070" s="39"/>
      <c r="O2070" s="40"/>
      <c r="P2070" s="40"/>
      <c r="Q2070" s="34"/>
      <c r="R2070" s="34"/>
      <c r="S2070" s="41"/>
      <c r="T2070" s="36"/>
      <c r="U2070" s="36"/>
      <c r="V2070" s="42"/>
      <c r="W2070" s="42"/>
      <c r="X2070" s="42"/>
      <c r="Y2070" s="42"/>
      <c r="Z2070" s="36"/>
      <c r="AA2070" s="35"/>
      <c r="AB2070" s="48"/>
      <c r="AC2070" s="43"/>
      <c r="AD2070" s="44"/>
      <c r="AE2070" s="45"/>
      <c r="AF2070" s="36"/>
      <c r="AG2070" s="36"/>
      <c r="AH2070" s="36"/>
      <c r="AI2070" s="49"/>
      <c r="AJ2070" s="42"/>
      <c r="AK2070" s="113"/>
      <c r="AL2070" s="44"/>
      <c r="AM2070" s="46"/>
      <c r="AN2070" s="46"/>
      <c r="AO2070" s="46"/>
      <c r="AP2070" s="46"/>
      <c r="AQ2070" s="46"/>
      <c r="AR2070" s="46"/>
    </row>
    <row r="2071" spans="1:44" x14ac:dyDescent="0.15">
      <c r="A2071" s="29"/>
      <c r="B2071" s="32"/>
      <c r="C2071" s="33"/>
      <c r="D2071" s="33"/>
      <c r="E2071" s="47"/>
      <c r="F2071" s="41"/>
      <c r="G2071" s="34"/>
      <c r="H2071" s="35"/>
      <c r="I2071" s="35"/>
      <c r="J2071" s="36"/>
      <c r="K2071" s="37"/>
      <c r="L2071" s="37"/>
      <c r="M2071" s="38"/>
      <c r="N2071" s="39"/>
      <c r="O2071" s="40"/>
      <c r="P2071" s="40"/>
      <c r="Q2071" s="34"/>
      <c r="R2071" s="34"/>
      <c r="S2071" s="41"/>
      <c r="T2071" s="36"/>
      <c r="U2071" s="36"/>
      <c r="V2071" s="42"/>
      <c r="W2071" s="42"/>
      <c r="X2071" s="42"/>
      <c r="Y2071" s="42"/>
      <c r="Z2071" s="36"/>
      <c r="AA2071" s="35"/>
      <c r="AB2071" s="48"/>
      <c r="AC2071" s="43"/>
      <c r="AD2071" s="44"/>
      <c r="AE2071" s="45"/>
      <c r="AF2071" s="36"/>
      <c r="AG2071" s="36"/>
      <c r="AH2071" s="36"/>
      <c r="AI2071" s="49"/>
      <c r="AJ2071" s="42"/>
      <c r="AK2071" s="113"/>
      <c r="AL2071" s="44"/>
      <c r="AM2071" s="46"/>
      <c r="AN2071" s="46"/>
      <c r="AO2071" s="46"/>
      <c r="AP2071" s="46"/>
      <c r="AQ2071" s="46"/>
      <c r="AR2071" s="46"/>
    </row>
    <row r="2072" spans="1:44" x14ac:dyDescent="0.15">
      <c r="A2072" s="29"/>
      <c r="B2072" s="32"/>
      <c r="C2072" s="33"/>
      <c r="D2072" s="33"/>
      <c r="E2072" s="47"/>
      <c r="F2072" s="41"/>
      <c r="G2072" s="34"/>
      <c r="H2072" s="35"/>
      <c r="I2072" s="35"/>
      <c r="J2072" s="36"/>
      <c r="K2072" s="37"/>
      <c r="L2072" s="37"/>
      <c r="M2072" s="38"/>
      <c r="N2072" s="39"/>
      <c r="O2072" s="40"/>
      <c r="P2072" s="40"/>
      <c r="Q2072" s="34"/>
      <c r="R2072" s="34"/>
      <c r="S2072" s="41"/>
      <c r="T2072" s="36"/>
      <c r="U2072" s="36"/>
      <c r="V2072" s="42"/>
      <c r="W2072" s="42"/>
      <c r="X2072" s="42"/>
      <c r="Y2072" s="42"/>
      <c r="Z2072" s="36"/>
      <c r="AA2072" s="35"/>
      <c r="AB2072" s="48"/>
      <c r="AC2072" s="43"/>
      <c r="AD2072" s="44"/>
      <c r="AE2072" s="45"/>
      <c r="AF2072" s="36"/>
      <c r="AG2072" s="36"/>
      <c r="AH2072" s="36"/>
      <c r="AI2072" s="49"/>
      <c r="AJ2072" s="42"/>
      <c r="AK2072" s="113"/>
      <c r="AL2072" s="44"/>
      <c r="AM2072" s="46"/>
      <c r="AN2072" s="46"/>
      <c r="AO2072" s="46"/>
      <c r="AP2072" s="46"/>
      <c r="AQ2072" s="46"/>
      <c r="AR2072" s="46"/>
    </row>
    <row r="2073" spans="1:44" x14ac:dyDescent="0.15">
      <c r="A2073" s="29"/>
      <c r="B2073" s="32"/>
      <c r="C2073" s="33"/>
      <c r="D2073" s="33"/>
      <c r="E2073" s="47"/>
      <c r="F2073" s="41"/>
      <c r="G2073" s="34"/>
      <c r="H2073" s="35"/>
      <c r="I2073" s="35"/>
      <c r="J2073" s="36"/>
      <c r="K2073" s="37"/>
      <c r="L2073" s="37"/>
      <c r="M2073" s="38"/>
      <c r="N2073" s="39"/>
      <c r="O2073" s="40"/>
      <c r="P2073" s="40"/>
      <c r="Q2073" s="34"/>
      <c r="R2073" s="34"/>
      <c r="S2073" s="41"/>
      <c r="T2073" s="36"/>
      <c r="U2073" s="36"/>
      <c r="V2073" s="42"/>
      <c r="W2073" s="42"/>
      <c r="X2073" s="42"/>
      <c r="Y2073" s="42"/>
      <c r="Z2073" s="36"/>
      <c r="AA2073" s="35"/>
      <c r="AB2073" s="48"/>
      <c r="AC2073" s="43"/>
      <c r="AD2073" s="44"/>
      <c r="AE2073" s="45"/>
      <c r="AF2073" s="36"/>
      <c r="AG2073" s="36"/>
      <c r="AH2073" s="36"/>
      <c r="AI2073" s="49"/>
      <c r="AJ2073" s="42"/>
      <c r="AK2073" s="113"/>
      <c r="AL2073" s="44"/>
      <c r="AM2073" s="46"/>
      <c r="AN2073" s="46"/>
      <c r="AO2073" s="46"/>
      <c r="AP2073" s="46"/>
      <c r="AQ2073" s="46"/>
      <c r="AR2073" s="46"/>
    </row>
    <row r="2074" spans="1:44" x14ac:dyDescent="0.15">
      <c r="A2074" s="29"/>
      <c r="B2074" s="32"/>
      <c r="C2074" s="33"/>
      <c r="D2074" s="33"/>
      <c r="E2074" s="47"/>
      <c r="F2074" s="41"/>
      <c r="G2074" s="34"/>
      <c r="H2074" s="35"/>
      <c r="I2074" s="35"/>
      <c r="J2074" s="36"/>
      <c r="K2074" s="37"/>
      <c r="L2074" s="37"/>
      <c r="M2074" s="38"/>
      <c r="N2074" s="39"/>
      <c r="O2074" s="40"/>
      <c r="P2074" s="40"/>
      <c r="Q2074" s="34"/>
      <c r="R2074" s="34"/>
      <c r="S2074" s="41"/>
      <c r="T2074" s="36"/>
      <c r="U2074" s="36"/>
      <c r="V2074" s="42"/>
      <c r="W2074" s="42"/>
      <c r="X2074" s="42"/>
      <c r="Y2074" s="42"/>
      <c r="Z2074" s="36"/>
      <c r="AA2074" s="35"/>
      <c r="AB2074" s="48"/>
      <c r="AC2074" s="43"/>
      <c r="AD2074" s="44"/>
      <c r="AE2074" s="45"/>
      <c r="AF2074" s="36"/>
      <c r="AG2074" s="36"/>
      <c r="AH2074" s="36"/>
      <c r="AI2074" s="49"/>
      <c r="AJ2074" s="42"/>
      <c r="AK2074" s="113"/>
      <c r="AL2074" s="44"/>
      <c r="AM2074" s="46"/>
      <c r="AN2074" s="46"/>
      <c r="AO2074" s="46"/>
      <c r="AP2074" s="46"/>
      <c r="AQ2074" s="46"/>
      <c r="AR2074" s="46"/>
    </row>
    <row r="2075" spans="1:44" x14ac:dyDescent="0.15">
      <c r="A2075" s="29"/>
      <c r="B2075" s="32"/>
      <c r="C2075" s="33"/>
      <c r="D2075" s="33"/>
      <c r="E2075" s="47"/>
      <c r="F2075" s="41"/>
      <c r="G2075" s="34"/>
      <c r="H2075" s="35"/>
      <c r="I2075" s="35"/>
      <c r="J2075" s="36"/>
      <c r="K2075" s="37"/>
      <c r="L2075" s="37"/>
      <c r="M2075" s="38"/>
      <c r="N2075" s="39"/>
      <c r="O2075" s="40"/>
      <c r="P2075" s="40"/>
      <c r="Q2075" s="34"/>
      <c r="R2075" s="34"/>
      <c r="S2075" s="41"/>
      <c r="T2075" s="36"/>
      <c r="U2075" s="36"/>
      <c r="V2075" s="42"/>
      <c r="W2075" s="42"/>
      <c r="X2075" s="42"/>
      <c r="Y2075" s="42"/>
      <c r="Z2075" s="36"/>
      <c r="AA2075" s="35"/>
      <c r="AB2075" s="48"/>
      <c r="AC2075" s="43"/>
      <c r="AD2075" s="44"/>
      <c r="AE2075" s="45"/>
      <c r="AF2075" s="36"/>
      <c r="AG2075" s="36"/>
      <c r="AH2075" s="36"/>
      <c r="AI2075" s="49"/>
      <c r="AJ2075" s="42"/>
      <c r="AK2075" s="113"/>
      <c r="AL2075" s="44"/>
      <c r="AM2075" s="46"/>
      <c r="AN2075" s="46"/>
      <c r="AO2075" s="46"/>
      <c r="AP2075" s="46"/>
      <c r="AQ2075" s="46"/>
      <c r="AR2075" s="46"/>
    </row>
    <row r="2076" spans="1:44" x14ac:dyDescent="0.15">
      <c r="A2076" s="29"/>
      <c r="B2076" s="32"/>
      <c r="C2076" s="33"/>
      <c r="D2076" s="33"/>
      <c r="E2076" s="47"/>
      <c r="F2076" s="41"/>
      <c r="G2076" s="34"/>
      <c r="H2076" s="35"/>
      <c r="I2076" s="35"/>
      <c r="J2076" s="36"/>
      <c r="K2076" s="37"/>
      <c r="L2076" s="37"/>
      <c r="M2076" s="38"/>
      <c r="N2076" s="39"/>
      <c r="O2076" s="40"/>
      <c r="P2076" s="40"/>
      <c r="Q2076" s="34"/>
      <c r="R2076" s="34"/>
      <c r="S2076" s="41"/>
      <c r="T2076" s="36"/>
      <c r="U2076" s="36"/>
      <c r="V2076" s="42"/>
      <c r="W2076" s="42"/>
      <c r="X2076" s="42"/>
      <c r="Y2076" s="42"/>
      <c r="Z2076" s="36"/>
      <c r="AA2076" s="35"/>
      <c r="AB2076" s="48"/>
      <c r="AC2076" s="43"/>
      <c r="AD2076" s="44"/>
      <c r="AE2076" s="45"/>
      <c r="AF2076" s="36"/>
      <c r="AG2076" s="36"/>
      <c r="AH2076" s="36"/>
      <c r="AI2076" s="49"/>
      <c r="AJ2076" s="42"/>
      <c r="AK2076" s="113"/>
      <c r="AL2076" s="44"/>
      <c r="AM2076" s="46"/>
      <c r="AN2076" s="46"/>
      <c r="AO2076" s="46"/>
      <c r="AP2076" s="46"/>
      <c r="AQ2076" s="46"/>
      <c r="AR2076" s="46"/>
    </row>
    <row r="2077" spans="1:44" x14ac:dyDescent="0.15">
      <c r="A2077" s="29"/>
      <c r="B2077" s="32"/>
      <c r="C2077" s="33"/>
      <c r="D2077" s="33"/>
      <c r="E2077" s="47"/>
      <c r="F2077" s="41"/>
      <c r="G2077" s="34"/>
      <c r="H2077" s="35"/>
      <c r="I2077" s="35"/>
      <c r="J2077" s="36"/>
      <c r="K2077" s="37"/>
      <c r="L2077" s="37"/>
      <c r="M2077" s="38"/>
      <c r="N2077" s="39"/>
      <c r="O2077" s="40"/>
      <c r="P2077" s="40"/>
      <c r="Q2077" s="34"/>
      <c r="R2077" s="34"/>
      <c r="S2077" s="41"/>
      <c r="T2077" s="36"/>
      <c r="U2077" s="36"/>
      <c r="V2077" s="42"/>
      <c r="W2077" s="42"/>
      <c r="X2077" s="42"/>
      <c r="Y2077" s="42"/>
      <c r="Z2077" s="36"/>
      <c r="AA2077" s="35"/>
      <c r="AB2077" s="48"/>
      <c r="AC2077" s="43"/>
      <c r="AD2077" s="44"/>
      <c r="AE2077" s="45"/>
      <c r="AF2077" s="36"/>
      <c r="AG2077" s="36"/>
      <c r="AH2077" s="36"/>
      <c r="AI2077" s="49"/>
      <c r="AJ2077" s="42"/>
      <c r="AK2077" s="113"/>
      <c r="AL2077" s="44"/>
      <c r="AM2077" s="46"/>
      <c r="AN2077" s="46"/>
      <c r="AO2077" s="46"/>
      <c r="AP2077" s="46"/>
      <c r="AQ2077" s="46"/>
      <c r="AR2077" s="46"/>
    </row>
    <row r="2078" spans="1:44" x14ac:dyDescent="0.15">
      <c r="A2078" s="29"/>
      <c r="B2078" s="32"/>
      <c r="C2078" s="33"/>
      <c r="D2078" s="33"/>
      <c r="E2078" s="47"/>
      <c r="F2078" s="41"/>
      <c r="G2078" s="34"/>
      <c r="H2078" s="35"/>
      <c r="I2078" s="35"/>
      <c r="J2078" s="36"/>
      <c r="K2078" s="37"/>
      <c r="L2078" s="37"/>
      <c r="M2078" s="38"/>
      <c r="N2078" s="39"/>
      <c r="O2078" s="40"/>
      <c r="P2078" s="40"/>
      <c r="Q2078" s="34"/>
      <c r="R2078" s="34"/>
      <c r="S2078" s="41"/>
      <c r="T2078" s="36"/>
      <c r="U2078" s="36"/>
      <c r="V2078" s="42"/>
      <c r="W2078" s="42"/>
      <c r="X2078" s="42"/>
      <c r="Y2078" s="42"/>
      <c r="Z2078" s="36"/>
      <c r="AA2078" s="35"/>
      <c r="AB2078" s="48"/>
      <c r="AC2078" s="43"/>
      <c r="AD2078" s="44"/>
      <c r="AE2078" s="45"/>
      <c r="AF2078" s="36"/>
      <c r="AG2078" s="36"/>
      <c r="AH2078" s="36"/>
      <c r="AI2078" s="49"/>
      <c r="AJ2078" s="42"/>
      <c r="AK2078" s="113"/>
      <c r="AL2078" s="44"/>
      <c r="AM2078" s="46"/>
      <c r="AN2078" s="46"/>
      <c r="AO2078" s="46"/>
      <c r="AP2078" s="46"/>
      <c r="AQ2078" s="46"/>
      <c r="AR2078" s="46"/>
    </row>
    <row r="2079" spans="1:44" x14ac:dyDescent="0.15">
      <c r="A2079" s="29"/>
      <c r="B2079" s="32"/>
      <c r="C2079" s="33"/>
      <c r="D2079" s="33"/>
      <c r="E2079" s="47"/>
      <c r="F2079" s="41"/>
      <c r="G2079" s="34"/>
      <c r="H2079" s="35"/>
      <c r="I2079" s="35"/>
      <c r="J2079" s="36"/>
      <c r="K2079" s="37"/>
      <c r="L2079" s="37"/>
      <c r="M2079" s="38"/>
      <c r="N2079" s="39"/>
      <c r="O2079" s="40"/>
      <c r="P2079" s="40"/>
      <c r="Q2079" s="34"/>
      <c r="R2079" s="34"/>
      <c r="S2079" s="41"/>
      <c r="T2079" s="36"/>
      <c r="U2079" s="36"/>
      <c r="V2079" s="42"/>
      <c r="W2079" s="42"/>
      <c r="X2079" s="42"/>
      <c r="Y2079" s="42"/>
      <c r="Z2079" s="36"/>
      <c r="AA2079" s="35"/>
      <c r="AB2079" s="48"/>
      <c r="AC2079" s="43"/>
      <c r="AD2079" s="44"/>
      <c r="AE2079" s="45"/>
      <c r="AF2079" s="36"/>
      <c r="AG2079" s="36"/>
      <c r="AH2079" s="36"/>
      <c r="AI2079" s="49"/>
      <c r="AJ2079" s="42"/>
      <c r="AK2079" s="113"/>
      <c r="AL2079" s="44"/>
      <c r="AM2079" s="46"/>
      <c r="AN2079" s="46"/>
      <c r="AO2079" s="46"/>
      <c r="AP2079" s="46"/>
      <c r="AQ2079" s="46"/>
      <c r="AR2079" s="46"/>
    </row>
    <row r="2080" spans="1:44" x14ac:dyDescent="0.15">
      <c r="A2080" s="29"/>
      <c r="B2080" s="32"/>
      <c r="C2080" s="33"/>
      <c r="D2080" s="33"/>
      <c r="E2080" s="47"/>
      <c r="F2080" s="41"/>
      <c r="G2080" s="34"/>
      <c r="H2080" s="35"/>
      <c r="I2080" s="35"/>
      <c r="J2080" s="36"/>
      <c r="K2080" s="37"/>
      <c r="L2080" s="37"/>
      <c r="M2080" s="38"/>
      <c r="N2080" s="39"/>
      <c r="O2080" s="40"/>
      <c r="P2080" s="40"/>
      <c r="Q2080" s="34"/>
      <c r="R2080" s="34"/>
      <c r="S2080" s="41"/>
      <c r="T2080" s="36"/>
      <c r="U2080" s="36"/>
      <c r="V2080" s="42"/>
      <c r="W2080" s="42"/>
      <c r="X2080" s="42"/>
      <c r="Y2080" s="42"/>
      <c r="Z2080" s="36"/>
      <c r="AA2080" s="35"/>
      <c r="AB2080" s="48"/>
      <c r="AC2080" s="43"/>
      <c r="AD2080" s="44"/>
      <c r="AE2080" s="45"/>
      <c r="AF2080" s="36"/>
      <c r="AG2080" s="36"/>
      <c r="AH2080" s="36"/>
      <c r="AI2080" s="49"/>
      <c r="AJ2080" s="42"/>
      <c r="AK2080" s="113"/>
      <c r="AL2080" s="44"/>
      <c r="AM2080" s="46"/>
      <c r="AN2080" s="46"/>
      <c r="AO2080" s="46"/>
      <c r="AP2080" s="46"/>
      <c r="AQ2080" s="46"/>
      <c r="AR2080" s="46"/>
    </row>
    <row r="2081" spans="1:44" x14ac:dyDescent="0.15">
      <c r="A2081" s="29"/>
      <c r="B2081" s="32"/>
      <c r="C2081" s="33"/>
      <c r="D2081" s="33"/>
      <c r="E2081" s="47"/>
      <c r="F2081" s="41"/>
      <c r="G2081" s="34"/>
      <c r="H2081" s="35"/>
      <c r="I2081" s="35"/>
      <c r="J2081" s="36"/>
      <c r="K2081" s="37"/>
      <c r="L2081" s="37"/>
      <c r="M2081" s="38"/>
      <c r="N2081" s="39"/>
      <c r="O2081" s="40"/>
      <c r="P2081" s="40"/>
      <c r="Q2081" s="34"/>
      <c r="R2081" s="34"/>
      <c r="S2081" s="41"/>
      <c r="T2081" s="36"/>
      <c r="U2081" s="36"/>
      <c r="V2081" s="42"/>
      <c r="W2081" s="42"/>
      <c r="X2081" s="42"/>
      <c r="Y2081" s="42"/>
      <c r="Z2081" s="36"/>
      <c r="AA2081" s="35"/>
      <c r="AB2081" s="48"/>
      <c r="AC2081" s="43"/>
      <c r="AD2081" s="44"/>
      <c r="AE2081" s="45"/>
      <c r="AF2081" s="36"/>
      <c r="AG2081" s="36"/>
      <c r="AH2081" s="36"/>
      <c r="AI2081" s="49"/>
      <c r="AJ2081" s="42"/>
      <c r="AK2081" s="113"/>
      <c r="AL2081" s="44"/>
      <c r="AM2081" s="46"/>
      <c r="AN2081" s="46"/>
      <c r="AO2081" s="46"/>
      <c r="AP2081" s="46"/>
      <c r="AQ2081" s="46"/>
      <c r="AR2081" s="46"/>
    </row>
    <row r="2082" spans="1:44" x14ac:dyDescent="0.15">
      <c r="A2082" s="29"/>
      <c r="B2082" s="32"/>
      <c r="C2082" s="33"/>
      <c r="D2082" s="33"/>
      <c r="E2082" s="47"/>
      <c r="F2082" s="41"/>
      <c r="G2082" s="34"/>
      <c r="H2082" s="35"/>
      <c r="I2082" s="35"/>
      <c r="J2082" s="36"/>
      <c r="K2082" s="37"/>
      <c r="L2082" s="37"/>
      <c r="M2082" s="38"/>
      <c r="N2082" s="39"/>
      <c r="O2082" s="40"/>
      <c r="P2082" s="40"/>
      <c r="Q2082" s="34"/>
      <c r="R2082" s="34"/>
      <c r="S2082" s="41"/>
      <c r="T2082" s="36"/>
      <c r="U2082" s="36"/>
      <c r="V2082" s="42"/>
      <c r="W2082" s="42"/>
      <c r="X2082" s="42"/>
      <c r="Y2082" s="42"/>
      <c r="Z2082" s="36"/>
      <c r="AA2082" s="35"/>
      <c r="AB2082" s="48"/>
      <c r="AC2082" s="43"/>
      <c r="AD2082" s="44"/>
      <c r="AE2082" s="45"/>
      <c r="AF2082" s="36"/>
      <c r="AG2082" s="36"/>
      <c r="AH2082" s="36"/>
      <c r="AI2082" s="49"/>
      <c r="AJ2082" s="42"/>
      <c r="AK2082" s="113"/>
      <c r="AL2082" s="44"/>
      <c r="AM2082" s="46"/>
      <c r="AN2082" s="46"/>
      <c r="AO2082" s="46"/>
      <c r="AP2082" s="46"/>
      <c r="AQ2082" s="46"/>
      <c r="AR2082" s="46"/>
    </row>
    <row r="2083" spans="1:44" x14ac:dyDescent="0.15">
      <c r="A2083" s="29"/>
      <c r="B2083" s="32"/>
      <c r="C2083" s="33"/>
      <c r="D2083" s="33"/>
      <c r="E2083" s="47"/>
      <c r="F2083" s="41"/>
      <c r="G2083" s="34"/>
      <c r="H2083" s="35"/>
      <c r="I2083" s="35"/>
      <c r="J2083" s="36"/>
      <c r="K2083" s="37"/>
      <c r="L2083" s="37"/>
      <c r="M2083" s="38"/>
      <c r="N2083" s="39"/>
      <c r="O2083" s="40"/>
      <c r="P2083" s="40"/>
      <c r="Q2083" s="34"/>
      <c r="R2083" s="34"/>
      <c r="S2083" s="41"/>
      <c r="T2083" s="36"/>
      <c r="U2083" s="36"/>
      <c r="V2083" s="42"/>
      <c r="W2083" s="42"/>
      <c r="X2083" s="42"/>
      <c r="Y2083" s="42"/>
      <c r="Z2083" s="36"/>
      <c r="AA2083" s="35"/>
      <c r="AB2083" s="48"/>
      <c r="AC2083" s="43"/>
      <c r="AD2083" s="44"/>
      <c r="AE2083" s="45"/>
      <c r="AF2083" s="36"/>
      <c r="AG2083" s="36"/>
      <c r="AH2083" s="36"/>
      <c r="AI2083" s="49"/>
      <c r="AJ2083" s="42"/>
      <c r="AK2083" s="113"/>
      <c r="AL2083" s="44"/>
      <c r="AM2083" s="46"/>
      <c r="AN2083" s="46"/>
      <c r="AO2083" s="46"/>
      <c r="AP2083" s="46"/>
      <c r="AQ2083" s="46"/>
      <c r="AR2083" s="46"/>
    </row>
    <row r="2084" spans="1:44" x14ac:dyDescent="0.15">
      <c r="A2084" s="29"/>
      <c r="B2084" s="32"/>
      <c r="C2084" s="33"/>
      <c r="D2084" s="33"/>
      <c r="E2084" s="47"/>
      <c r="F2084" s="41"/>
      <c r="G2084" s="34"/>
      <c r="H2084" s="35"/>
      <c r="I2084" s="35"/>
      <c r="J2084" s="36"/>
      <c r="K2084" s="37"/>
      <c r="L2084" s="37"/>
      <c r="M2084" s="38"/>
      <c r="N2084" s="39"/>
      <c r="O2084" s="40"/>
      <c r="P2084" s="40"/>
      <c r="Q2084" s="34"/>
      <c r="R2084" s="34"/>
      <c r="S2084" s="41"/>
      <c r="T2084" s="36"/>
      <c r="U2084" s="36"/>
      <c r="V2084" s="42"/>
      <c r="W2084" s="42"/>
      <c r="X2084" s="42"/>
      <c r="Y2084" s="42"/>
      <c r="Z2084" s="36"/>
      <c r="AA2084" s="35"/>
      <c r="AB2084" s="48"/>
      <c r="AC2084" s="43"/>
      <c r="AD2084" s="44"/>
      <c r="AE2084" s="45"/>
      <c r="AF2084" s="36"/>
      <c r="AG2084" s="36"/>
      <c r="AH2084" s="36"/>
      <c r="AI2084" s="49"/>
      <c r="AJ2084" s="42"/>
      <c r="AK2084" s="113"/>
      <c r="AL2084" s="44"/>
      <c r="AM2084" s="46"/>
      <c r="AN2084" s="46"/>
      <c r="AO2084" s="46"/>
      <c r="AP2084" s="46"/>
      <c r="AQ2084" s="46"/>
      <c r="AR2084" s="46"/>
    </row>
    <row r="2085" spans="1:44" x14ac:dyDescent="0.15">
      <c r="A2085" s="29"/>
      <c r="B2085" s="32"/>
      <c r="C2085" s="33"/>
      <c r="D2085" s="33"/>
      <c r="E2085" s="47"/>
      <c r="F2085" s="41"/>
      <c r="G2085" s="34"/>
      <c r="H2085" s="35"/>
      <c r="I2085" s="35"/>
      <c r="J2085" s="36"/>
      <c r="K2085" s="37"/>
      <c r="L2085" s="37"/>
      <c r="M2085" s="38"/>
      <c r="N2085" s="39"/>
      <c r="O2085" s="40"/>
      <c r="P2085" s="40"/>
      <c r="Q2085" s="34"/>
      <c r="R2085" s="34"/>
      <c r="S2085" s="41"/>
      <c r="T2085" s="36"/>
      <c r="U2085" s="36"/>
      <c r="V2085" s="42"/>
      <c r="W2085" s="42"/>
      <c r="X2085" s="42"/>
      <c r="Y2085" s="42"/>
      <c r="Z2085" s="36"/>
      <c r="AA2085" s="35"/>
      <c r="AB2085" s="48"/>
      <c r="AC2085" s="43"/>
      <c r="AD2085" s="44"/>
      <c r="AE2085" s="45"/>
      <c r="AF2085" s="36"/>
      <c r="AG2085" s="36"/>
      <c r="AH2085" s="36"/>
      <c r="AI2085" s="49"/>
      <c r="AJ2085" s="42"/>
      <c r="AK2085" s="113"/>
      <c r="AL2085" s="44"/>
      <c r="AM2085" s="46"/>
      <c r="AN2085" s="46"/>
      <c r="AO2085" s="46"/>
      <c r="AP2085" s="46"/>
      <c r="AQ2085" s="46"/>
      <c r="AR2085" s="46"/>
    </row>
    <row r="2086" spans="1:44" x14ac:dyDescent="0.15">
      <c r="A2086" s="29"/>
      <c r="B2086" s="32"/>
      <c r="C2086" s="33"/>
      <c r="D2086" s="33"/>
      <c r="E2086" s="47"/>
      <c r="F2086" s="41"/>
      <c r="G2086" s="34"/>
      <c r="H2086" s="35"/>
      <c r="I2086" s="35"/>
      <c r="J2086" s="36"/>
      <c r="K2086" s="37"/>
      <c r="L2086" s="37"/>
      <c r="M2086" s="38"/>
      <c r="N2086" s="39"/>
      <c r="O2086" s="40"/>
      <c r="P2086" s="40"/>
      <c r="Q2086" s="34"/>
      <c r="R2086" s="34"/>
      <c r="S2086" s="41"/>
      <c r="T2086" s="36"/>
      <c r="U2086" s="36"/>
      <c r="V2086" s="42"/>
      <c r="W2086" s="42"/>
      <c r="X2086" s="42"/>
      <c r="Y2086" s="42"/>
      <c r="Z2086" s="36"/>
      <c r="AA2086" s="35"/>
      <c r="AB2086" s="48"/>
      <c r="AC2086" s="43"/>
      <c r="AD2086" s="44"/>
      <c r="AE2086" s="45"/>
      <c r="AF2086" s="36"/>
      <c r="AG2086" s="36"/>
      <c r="AH2086" s="36"/>
      <c r="AI2086" s="49"/>
      <c r="AJ2086" s="42"/>
      <c r="AK2086" s="113"/>
      <c r="AL2086" s="44"/>
      <c r="AM2086" s="46"/>
      <c r="AN2086" s="46"/>
      <c r="AO2086" s="46"/>
      <c r="AP2086" s="46"/>
      <c r="AQ2086" s="46"/>
      <c r="AR2086" s="46"/>
    </row>
    <row r="2087" spans="1:44" x14ac:dyDescent="0.15">
      <c r="A2087" s="29"/>
      <c r="B2087" s="32"/>
      <c r="C2087" s="33"/>
      <c r="D2087" s="33"/>
      <c r="E2087" s="47"/>
      <c r="F2087" s="41"/>
      <c r="G2087" s="34"/>
      <c r="H2087" s="35"/>
      <c r="I2087" s="35"/>
      <c r="J2087" s="36"/>
      <c r="K2087" s="37"/>
      <c r="L2087" s="37"/>
      <c r="M2087" s="38"/>
      <c r="N2087" s="39"/>
      <c r="O2087" s="40"/>
      <c r="P2087" s="40"/>
      <c r="Q2087" s="34"/>
      <c r="R2087" s="34"/>
      <c r="S2087" s="41"/>
      <c r="T2087" s="36"/>
      <c r="U2087" s="36"/>
      <c r="V2087" s="42"/>
      <c r="W2087" s="42"/>
      <c r="X2087" s="42"/>
      <c r="Y2087" s="42"/>
      <c r="Z2087" s="36"/>
      <c r="AA2087" s="35"/>
      <c r="AB2087" s="48"/>
      <c r="AC2087" s="43"/>
      <c r="AD2087" s="44"/>
      <c r="AE2087" s="45"/>
      <c r="AF2087" s="36"/>
      <c r="AG2087" s="36"/>
      <c r="AH2087" s="36"/>
      <c r="AI2087" s="49"/>
      <c r="AJ2087" s="42"/>
      <c r="AK2087" s="113"/>
      <c r="AL2087" s="44"/>
      <c r="AM2087" s="46"/>
      <c r="AN2087" s="46"/>
      <c r="AO2087" s="46"/>
      <c r="AP2087" s="46"/>
      <c r="AQ2087" s="46"/>
      <c r="AR2087" s="46"/>
    </row>
    <row r="2088" spans="1:44" x14ac:dyDescent="0.15">
      <c r="A2088" s="29"/>
      <c r="B2088" s="32"/>
      <c r="C2088" s="33"/>
      <c r="D2088" s="33"/>
      <c r="E2088" s="47"/>
      <c r="F2088" s="41"/>
      <c r="G2088" s="34"/>
      <c r="H2088" s="35"/>
      <c r="I2088" s="35"/>
      <c r="J2088" s="36"/>
      <c r="K2088" s="37"/>
      <c r="L2088" s="37"/>
      <c r="M2088" s="38"/>
      <c r="N2088" s="39"/>
      <c r="O2088" s="40"/>
      <c r="P2088" s="40"/>
      <c r="Q2088" s="34"/>
      <c r="R2088" s="34"/>
      <c r="S2088" s="41"/>
      <c r="T2088" s="36"/>
      <c r="U2088" s="36"/>
      <c r="V2088" s="42"/>
      <c r="W2088" s="42"/>
      <c r="X2088" s="42"/>
      <c r="Y2088" s="42"/>
      <c r="Z2088" s="36"/>
      <c r="AA2088" s="35"/>
      <c r="AB2088" s="48"/>
      <c r="AC2088" s="43"/>
      <c r="AD2088" s="44"/>
      <c r="AE2088" s="45"/>
      <c r="AF2088" s="36"/>
      <c r="AG2088" s="36"/>
      <c r="AH2088" s="36"/>
      <c r="AI2088" s="49"/>
      <c r="AJ2088" s="42"/>
      <c r="AK2088" s="113"/>
      <c r="AL2088" s="44"/>
      <c r="AM2088" s="46"/>
      <c r="AN2088" s="46"/>
      <c r="AO2088" s="46"/>
      <c r="AP2088" s="46"/>
      <c r="AQ2088" s="46"/>
      <c r="AR2088" s="46"/>
    </row>
    <row r="2089" spans="1:44" x14ac:dyDescent="0.15">
      <c r="A2089" s="29"/>
      <c r="B2089" s="32"/>
      <c r="C2089" s="33"/>
      <c r="D2089" s="33"/>
      <c r="E2089" s="47"/>
      <c r="F2089" s="41"/>
      <c r="G2089" s="34"/>
      <c r="H2089" s="35"/>
      <c r="I2089" s="35"/>
      <c r="J2089" s="36"/>
      <c r="K2089" s="37"/>
      <c r="L2089" s="37"/>
      <c r="M2089" s="38"/>
      <c r="N2089" s="39"/>
      <c r="O2089" s="40"/>
      <c r="P2089" s="40"/>
      <c r="Q2089" s="34"/>
      <c r="R2089" s="34"/>
      <c r="S2089" s="41"/>
      <c r="T2089" s="36"/>
      <c r="U2089" s="36"/>
      <c r="V2089" s="42"/>
      <c r="W2089" s="42"/>
      <c r="X2089" s="42"/>
      <c r="Y2089" s="42"/>
      <c r="Z2089" s="36"/>
      <c r="AA2089" s="35"/>
      <c r="AB2089" s="48"/>
      <c r="AC2089" s="43"/>
      <c r="AD2089" s="44"/>
      <c r="AE2089" s="45"/>
      <c r="AF2089" s="36"/>
      <c r="AG2089" s="36"/>
      <c r="AH2089" s="36"/>
      <c r="AI2089" s="49"/>
      <c r="AJ2089" s="42"/>
      <c r="AK2089" s="113"/>
      <c r="AL2089" s="44"/>
      <c r="AM2089" s="46"/>
      <c r="AN2089" s="46"/>
      <c r="AO2089" s="46"/>
      <c r="AP2089" s="46"/>
      <c r="AQ2089" s="46"/>
      <c r="AR2089" s="46"/>
    </row>
    <row r="2090" spans="1:44" x14ac:dyDescent="0.15">
      <c r="A2090" s="29"/>
      <c r="B2090" s="32"/>
      <c r="C2090" s="33"/>
      <c r="D2090" s="33"/>
      <c r="E2090" s="47"/>
      <c r="F2090" s="41"/>
      <c r="G2090" s="34"/>
      <c r="H2090" s="35"/>
      <c r="I2090" s="35"/>
      <c r="J2090" s="36"/>
      <c r="K2090" s="37"/>
      <c r="L2090" s="37"/>
      <c r="M2090" s="38"/>
      <c r="N2090" s="39"/>
      <c r="O2090" s="40"/>
      <c r="P2090" s="40"/>
      <c r="Q2090" s="34"/>
      <c r="R2090" s="34"/>
      <c r="S2090" s="41"/>
      <c r="T2090" s="36"/>
      <c r="U2090" s="36"/>
      <c r="V2090" s="42"/>
      <c r="W2090" s="42"/>
      <c r="X2090" s="42"/>
      <c r="Y2090" s="42"/>
      <c r="Z2090" s="36"/>
      <c r="AA2090" s="35"/>
      <c r="AB2090" s="48"/>
      <c r="AC2090" s="43"/>
      <c r="AD2090" s="44"/>
      <c r="AE2090" s="45"/>
      <c r="AF2090" s="36"/>
      <c r="AG2090" s="36"/>
      <c r="AH2090" s="36"/>
      <c r="AI2090" s="49"/>
      <c r="AJ2090" s="42"/>
      <c r="AK2090" s="113"/>
      <c r="AL2090" s="44"/>
      <c r="AM2090" s="46"/>
      <c r="AN2090" s="46"/>
      <c r="AO2090" s="46"/>
      <c r="AP2090" s="46"/>
      <c r="AQ2090" s="46"/>
      <c r="AR2090" s="46"/>
    </row>
    <row r="2091" spans="1:44" x14ac:dyDescent="0.15">
      <c r="A2091" s="29"/>
      <c r="B2091" s="32"/>
      <c r="C2091" s="33"/>
      <c r="D2091" s="33"/>
      <c r="E2091" s="47"/>
      <c r="F2091" s="41"/>
      <c r="G2091" s="34"/>
      <c r="H2091" s="35"/>
      <c r="I2091" s="35"/>
      <c r="J2091" s="36"/>
      <c r="K2091" s="37"/>
      <c r="L2091" s="37"/>
      <c r="M2091" s="38"/>
      <c r="N2091" s="39"/>
      <c r="O2091" s="40"/>
      <c r="P2091" s="40"/>
      <c r="Q2091" s="34"/>
      <c r="R2091" s="34"/>
      <c r="S2091" s="41"/>
      <c r="T2091" s="36"/>
      <c r="U2091" s="36"/>
      <c r="V2091" s="42"/>
      <c r="W2091" s="42"/>
      <c r="X2091" s="42"/>
      <c r="Y2091" s="42"/>
      <c r="Z2091" s="36"/>
      <c r="AA2091" s="35"/>
      <c r="AB2091" s="48"/>
      <c r="AC2091" s="43"/>
      <c r="AD2091" s="44"/>
      <c r="AE2091" s="45"/>
      <c r="AF2091" s="36"/>
      <c r="AG2091" s="36"/>
      <c r="AH2091" s="36"/>
      <c r="AI2091" s="49"/>
      <c r="AJ2091" s="42"/>
      <c r="AK2091" s="113"/>
      <c r="AL2091" s="44"/>
      <c r="AM2091" s="46"/>
      <c r="AN2091" s="46"/>
      <c r="AO2091" s="46"/>
      <c r="AP2091" s="46"/>
      <c r="AQ2091" s="46"/>
      <c r="AR2091" s="46"/>
    </row>
    <row r="2092" spans="1:44" x14ac:dyDescent="0.15">
      <c r="A2092" s="29"/>
      <c r="B2092" s="32"/>
      <c r="C2092" s="33"/>
      <c r="D2092" s="33"/>
      <c r="E2092" s="47"/>
      <c r="F2092" s="41"/>
      <c r="G2092" s="34"/>
      <c r="H2092" s="35"/>
      <c r="I2092" s="35"/>
      <c r="J2092" s="36"/>
      <c r="K2092" s="37"/>
      <c r="L2092" s="37"/>
      <c r="M2092" s="38"/>
      <c r="N2092" s="39"/>
      <c r="O2092" s="40"/>
      <c r="P2092" s="40"/>
      <c r="Q2092" s="34"/>
      <c r="R2092" s="34"/>
      <c r="S2092" s="41"/>
      <c r="T2092" s="36"/>
      <c r="U2092" s="36"/>
      <c r="V2092" s="42"/>
      <c r="W2092" s="42"/>
      <c r="X2092" s="42"/>
      <c r="Y2092" s="42"/>
      <c r="Z2092" s="36"/>
      <c r="AA2092" s="35"/>
      <c r="AB2092" s="48"/>
      <c r="AC2092" s="43"/>
      <c r="AD2092" s="44"/>
      <c r="AE2092" s="45"/>
      <c r="AF2092" s="36"/>
      <c r="AG2092" s="36"/>
      <c r="AH2092" s="36"/>
      <c r="AI2092" s="49"/>
      <c r="AJ2092" s="42"/>
      <c r="AK2092" s="113"/>
      <c r="AL2092" s="44"/>
      <c r="AM2092" s="46"/>
      <c r="AN2092" s="46"/>
      <c r="AO2092" s="46"/>
      <c r="AP2092" s="46"/>
      <c r="AQ2092" s="46"/>
      <c r="AR2092" s="46"/>
    </row>
    <row r="2093" spans="1:44" x14ac:dyDescent="0.15">
      <c r="A2093" s="29"/>
      <c r="B2093" s="32"/>
      <c r="C2093" s="33"/>
      <c r="D2093" s="33"/>
      <c r="E2093" s="47"/>
      <c r="F2093" s="41"/>
      <c r="G2093" s="34"/>
      <c r="H2093" s="35"/>
      <c r="I2093" s="35"/>
      <c r="J2093" s="36"/>
      <c r="K2093" s="37"/>
      <c r="L2093" s="37"/>
      <c r="M2093" s="38"/>
      <c r="N2093" s="39"/>
      <c r="O2093" s="40"/>
      <c r="P2093" s="40"/>
      <c r="Q2093" s="34"/>
      <c r="R2093" s="34"/>
      <c r="S2093" s="41"/>
      <c r="T2093" s="36"/>
      <c r="U2093" s="36"/>
      <c r="V2093" s="42"/>
      <c r="W2093" s="42"/>
      <c r="X2093" s="42"/>
      <c r="Y2093" s="42"/>
      <c r="Z2093" s="36"/>
      <c r="AA2093" s="35"/>
      <c r="AB2093" s="48"/>
      <c r="AC2093" s="43"/>
      <c r="AD2093" s="44"/>
      <c r="AE2093" s="45"/>
      <c r="AF2093" s="36"/>
      <c r="AG2093" s="36"/>
      <c r="AH2093" s="36"/>
      <c r="AI2093" s="49"/>
      <c r="AJ2093" s="42"/>
      <c r="AK2093" s="113"/>
      <c r="AL2093" s="44"/>
      <c r="AM2093" s="46"/>
      <c r="AN2093" s="46"/>
      <c r="AO2093" s="46"/>
      <c r="AP2093" s="46"/>
      <c r="AQ2093" s="46"/>
      <c r="AR2093" s="46"/>
    </row>
    <row r="2094" spans="1:44" x14ac:dyDescent="0.15">
      <c r="A2094" s="29"/>
      <c r="B2094" s="32"/>
      <c r="C2094" s="33"/>
      <c r="D2094" s="33"/>
      <c r="E2094" s="47"/>
      <c r="F2094" s="41"/>
      <c r="G2094" s="34"/>
      <c r="H2094" s="35"/>
      <c r="I2094" s="35"/>
      <c r="J2094" s="36"/>
      <c r="K2094" s="37"/>
      <c r="L2094" s="37"/>
      <c r="M2094" s="38"/>
      <c r="N2094" s="39"/>
      <c r="O2094" s="40"/>
      <c r="P2094" s="40"/>
      <c r="Q2094" s="34"/>
      <c r="R2094" s="34"/>
      <c r="S2094" s="41"/>
      <c r="T2094" s="36"/>
      <c r="U2094" s="36"/>
      <c r="V2094" s="42"/>
      <c r="W2094" s="42"/>
      <c r="X2094" s="42"/>
      <c r="Y2094" s="42"/>
      <c r="Z2094" s="36"/>
      <c r="AA2094" s="35"/>
      <c r="AB2094" s="48"/>
      <c r="AC2094" s="43"/>
      <c r="AD2094" s="44"/>
      <c r="AE2094" s="45"/>
      <c r="AF2094" s="36"/>
      <c r="AG2094" s="36"/>
      <c r="AH2094" s="36"/>
      <c r="AI2094" s="49"/>
      <c r="AJ2094" s="42"/>
      <c r="AK2094" s="113"/>
      <c r="AL2094" s="44"/>
      <c r="AM2094" s="46"/>
      <c r="AN2094" s="46"/>
      <c r="AO2094" s="46"/>
      <c r="AP2094" s="46"/>
      <c r="AQ2094" s="46"/>
      <c r="AR2094" s="46"/>
    </row>
    <row r="2095" spans="1:44" x14ac:dyDescent="0.15">
      <c r="A2095" s="29"/>
      <c r="B2095" s="32"/>
      <c r="C2095" s="33"/>
      <c r="D2095" s="33"/>
      <c r="E2095" s="47"/>
      <c r="F2095" s="41"/>
      <c r="G2095" s="34"/>
      <c r="H2095" s="35"/>
      <c r="I2095" s="35"/>
      <c r="J2095" s="36"/>
      <c r="K2095" s="37"/>
      <c r="L2095" s="37"/>
      <c r="M2095" s="38"/>
      <c r="N2095" s="39"/>
      <c r="O2095" s="40"/>
      <c r="P2095" s="40"/>
      <c r="Q2095" s="34"/>
      <c r="R2095" s="34"/>
      <c r="S2095" s="41"/>
      <c r="T2095" s="36"/>
      <c r="U2095" s="36"/>
      <c r="V2095" s="42"/>
      <c r="W2095" s="42"/>
      <c r="X2095" s="42"/>
      <c r="Y2095" s="42"/>
      <c r="Z2095" s="36"/>
      <c r="AA2095" s="35"/>
      <c r="AB2095" s="48"/>
      <c r="AC2095" s="43"/>
      <c r="AD2095" s="44"/>
      <c r="AE2095" s="45"/>
      <c r="AF2095" s="36"/>
      <c r="AG2095" s="36"/>
      <c r="AH2095" s="36"/>
      <c r="AI2095" s="49"/>
      <c r="AJ2095" s="42"/>
      <c r="AK2095" s="113"/>
      <c r="AL2095" s="44"/>
      <c r="AM2095" s="46"/>
      <c r="AN2095" s="46"/>
      <c r="AO2095" s="46"/>
      <c r="AP2095" s="46"/>
      <c r="AQ2095" s="46"/>
      <c r="AR2095" s="46"/>
    </row>
    <row r="2096" spans="1:44" x14ac:dyDescent="0.15">
      <c r="A2096" s="29"/>
      <c r="B2096" s="32"/>
      <c r="C2096" s="33"/>
      <c r="D2096" s="33"/>
      <c r="E2096" s="47"/>
      <c r="F2096" s="41"/>
      <c r="G2096" s="34"/>
      <c r="H2096" s="35"/>
      <c r="I2096" s="35"/>
      <c r="J2096" s="36"/>
      <c r="K2096" s="37"/>
      <c r="L2096" s="37"/>
      <c r="M2096" s="38"/>
      <c r="N2096" s="39"/>
      <c r="O2096" s="40"/>
      <c r="P2096" s="40"/>
      <c r="Q2096" s="34"/>
      <c r="R2096" s="34"/>
      <c r="S2096" s="41"/>
      <c r="T2096" s="36"/>
      <c r="U2096" s="36"/>
      <c r="V2096" s="42"/>
      <c r="W2096" s="42"/>
      <c r="X2096" s="42"/>
      <c r="Y2096" s="42"/>
      <c r="Z2096" s="36"/>
      <c r="AA2096" s="35"/>
      <c r="AB2096" s="48"/>
      <c r="AC2096" s="43"/>
      <c r="AD2096" s="44"/>
      <c r="AE2096" s="45"/>
      <c r="AF2096" s="36"/>
      <c r="AG2096" s="36"/>
      <c r="AH2096" s="36"/>
      <c r="AI2096" s="49"/>
      <c r="AJ2096" s="42"/>
      <c r="AK2096" s="113"/>
      <c r="AL2096" s="44"/>
      <c r="AM2096" s="46"/>
      <c r="AN2096" s="46"/>
      <c r="AO2096" s="46"/>
      <c r="AP2096" s="46"/>
      <c r="AQ2096" s="46"/>
      <c r="AR2096" s="46"/>
    </row>
    <row r="2097" spans="1:44" x14ac:dyDescent="0.15">
      <c r="A2097" s="29"/>
      <c r="B2097" s="32"/>
      <c r="C2097" s="33"/>
      <c r="D2097" s="33"/>
      <c r="E2097" s="47"/>
      <c r="F2097" s="41"/>
      <c r="G2097" s="34"/>
      <c r="H2097" s="35"/>
      <c r="I2097" s="35"/>
      <c r="J2097" s="36"/>
      <c r="K2097" s="37"/>
      <c r="L2097" s="37"/>
      <c r="M2097" s="38"/>
      <c r="N2097" s="39"/>
      <c r="O2097" s="40"/>
      <c r="P2097" s="40"/>
      <c r="Q2097" s="34"/>
      <c r="R2097" s="34"/>
      <c r="S2097" s="41"/>
      <c r="T2097" s="36"/>
      <c r="U2097" s="36"/>
      <c r="V2097" s="42"/>
      <c r="W2097" s="42"/>
      <c r="X2097" s="42"/>
      <c r="Y2097" s="42"/>
      <c r="Z2097" s="36"/>
      <c r="AA2097" s="35"/>
      <c r="AB2097" s="48"/>
      <c r="AC2097" s="43"/>
      <c r="AD2097" s="44"/>
      <c r="AE2097" s="45"/>
      <c r="AF2097" s="36"/>
      <c r="AG2097" s="36"/>
      <c r="AH2097" s="36"/>
      <c r="AI2097" s="49"/>
      <c r="AJ2097" s="42"/>
      <c r="AK2097" s="113"/>
      <c r="AL2097" s="44"/>
      <c r="AM2097" s="46"/>
      <c r="AN2097" s="46"/>
      <c r="AO2097" s="46"/>
      <c r="AP2097" s="46"/>
      <c r="AQ2097" s="46"/>
      <c r="AR2097" s="46"/>
    </row>
    <row r="2098" spans="1:44" x14ac:dyDescent="0.15">
      <c r="A2098" s="29"/>
      <c r="B2098" s="32"/>
      <c r="C2098" s="33"/>
      <c r="D2098" s="33"/>
      <c r="E2098" s="47"/>
      <c r="F2098" s="41"/>
      <c r="G2098" s="34"/>
      <c r="H2098" s="35"/>
      <c r="I2098" s="35"/>
      <c r="J2098" s="36"/>
      <c r="K2098" s="37"/>
      <c r="L2098" s="37"/>
      <c r="M2098" s="38"/>
      <c r="N2098" s="39"/>
      <c r="O2098" s="40"/>
      <c r="P2098" s="40"/>
      <c r="Q2098" s="34"/>
      <c r="R2098" s="34"/>
      <c r="S2098" s="41"/>
      <c r="T2098" s="36"/>
      <c r="U2098" s="36"/>
      <c r="V2098" s="42"/>
      <c r="W2098" s="42"/>
      <c r="X2098" s="42"/>
      <c r="Y2098" s="42"/>
      <c r="Z2098" s="36"/>
      <c r="AA2098" s="35"/>
      <c r="AB2098" s="48"/>
      <c r="AC2098" s="43"/>
      <c r="AD2098" s="44"/>
      <c r="AE2098" s="45"/>
      <c r="AF2098" s="36"/>
      <c r="AG2098" s="36"/>
      <c r="AH2098" s="36"/>
      <c r="AI2098" s="49"/>
      <c r="AJ2098" s="42"/>
      <c r="AK2098" s="113"/>
      <c r="AL2098" s="44"/>
      <c r="AM2098" s="46"/>
      <c r="AN2098" s="46"/>
      <c r="AO2098" s="46"/>
      <c r="AP2098" s="46"/>
      <c r="AQ2098" s="46"/>
      <c r="AR2098" s="46"/>
    </row>
    <row r="2099" spans="1:44" x14ac:dyDescent="0.15">
      <c r="A2099" s="29"/>
      <c r="B2099" s="32"/>
      <c r="C2099" s="33"/>
      <c r="D2099" s="33"/>
      <c r="E2099" s="47"/>
      <c r="F2099" s="41"/>
      <c r="G2099" s="34"/>
      <c r="H2099" s="35"/>
      <c r="I2099" s="35"/>
      <c r="J2099" s="36"/>
      <c r="K2099" s="37"/>
      <c r="L2099" s="37"/>
      <c r="M2099" s="38"/>
      <c r="N2099" s="39"/>
      <c r="O2099" s="40"/>
      <c r="P2099" s="40"/>
      <c r="Q2099" s="34"/>
      <c r="R2099" s="34"/>
      <c r="S2099" s="41"/>
      <c r="T2099" s="36"/>
      <c r="U2099" s="36"/>
      <c r="V2099" s="42"/>
      <c r="W2099" s="42"/>
      <c r="X2099" s="42"/>
      <c r="Y2099" s="42"/>
      <c r="Z2099" s="36"/>
      <c r="AA2099" s="35"/>
      <c r="AB2099" s="48"/>
      <c r="AC2099" s="43"/>
      <c r="AD2099" s="44"/>
      <c r="AE2099" s="45"/>
      <c r="AF2099" s="36"/>
      <c r="AG2099" s="36"/>
      <c r="AH2099" s="36"/>
      <c r="AI2099" s="49"/>
      <c r="AJ2099" s="42"/>
      <c r="AK2099" s="113"/>
      <c r="AL2099" s="44"/>
      <c r="AM2099" s="46"/>
      <c r="AN2099" s="46"/>
      <c r="AO2099" s="46"/>
      <c r="AP2099" s="46"/>
      <c r="AQ2099" s="46"/>
      <c r="AR2099" s="46"/>
    </row>
    <row r="2100" spans="1:44" x14ac:dyDescent="0.15">
      <c r="A2100" s="29"/>
      <c r="B2100" s="32"/>
      <c r="C2100" s="33"/>
      <c r="D2100" s="33"/>
      <c r="E2100" s="47"/>
      <c r="F2100" s="41"/>
      <c r="G2100" s="34"/>
      <c r="H2100" s="35"/>
      <c r="I2100" s="35"/>
      <c r="J2100" s="36"/>
      <c r="K2100" s="37"/>
      <c r="L2100" s="37"/>
      <c r="M2100" s="38"/>
      <c r="N2100" s="39"/>
      <c r="O2100" s="40"/>
      <c r="P2100" s="40"/>
      <c r="Q2100" s="34"/>
      <c r="R2100" s="34"/>
      <c r="S2100" s="41"/>
      <c r="T2100" s="36"/>
      <c r="U2100" s="36"/>
      <c r="V2100" s="42"/>
      <c r="W2100" s="42"/>
      <c r="X2100" s="42"/>
      <c r="Y2100" s="42"/>
      <c r="Z2100" s="36"/>
      <c r="AA2100" s="35"/>
      <c r="AB2100" s="48"/>
      <c r="AC2100" s="43"/>
      <c r="AD2100" s="44"/>
      <c r="AE2100" s="45"/>
      <c r="AF2100" s="36"/>
      <c r="AG2100" s="36"/>
      <c r="AH2100" s="36"/>
      <c r="AI2100" s="49"/>
      <c r="AJ2100" s="42"/>
      <c r="AK2100" s="113"/>
      <c r="AL2100" s="44"/>
      <c r="AM2100" s="46"/>
      <c r="AN2100" s="46"/>
      <c r="AO2100" s="46"/>
      <c r="AP2100" s="46"/>
      <c r="AQ2100" s="46"/>
      <c r="AR2100" s="46"/>
    </row>
    <row r="2101" spans="1:44" x14ac:dyDescent="0.15">
      <c r="A2101" s="29"/>
      <c r="B2101" s="32"/>
      <c r="C2101" s="33"/>
      <c r="D2101" s="33"/>
      <c r="E2101" s="47"/>
      <c r="F2101" s="41"/>
      <c r="G2101" s="34"/>
      <c r="H2101" s="35"/>
      <c r="I2101" s="35"/>
      <c r="J2101" s="36"/>
      <c r="K2101" s="37"/>
      <c r="L2101" s="37"/>
      <c r="M2101" s="38"/>
      <c r="N2101" s="39"/>
      <c r="O2101" s="40"/>
      <c r="P2101" s="40"/>
      <c r="Q2101" s="34"/>
      <c r="R2101" s="34"/>
      <c r="S2101" s="41"/>
      <c r="T2101" s="36"/>
      <c r="U2101" s="36"/>
      <c r="V2101" s="42"/>
      <c r="W2101" s="42"/>
      <c r="X2101" s="42"/>
      <c r="Y2101" s="42"/>
      <c r="Z2101" s="36"/>
      <c r="AA2101" s="35"/>
      <c r="AB2101" s="48"/>
      <c r="AC2101" s="43"/>
      <c r="AD2101" s="44"/>
      <c r="AE2101" s="45"/>
      <c r="AF2101" s="36"/>
      <c r="AG2101" s="36"/>
      <c r="AH2101" s="36"/>
      <c r="AI2101" s="49"/>
      <c r="AJ2101" s="42"/>
      <c r="AK2101" s="113"/>
      <c r="AL2101" s="44"/>
      <c r="AM2101" s="46"/>
      <c r="AN2101" s="46"/>
      <c r="AO2101" s="46"/>
      <c r="AP2101" s="46"/>
      <c r="AQ2101" s="46"/>
      <c r="AR2101" s="46"/>
    </row>
    <row r="2102" spans="1:44" x14ac:dyDescent="0.15">
      <c r="A2102" s="29"/>
      <c r="B2102" s="32"/>
      <c r="C2102" s="33"/>
      <c r="D2102" s="33"/>
      <c r="E2102" s="47"/>
      <c r="F2102" s="41"/>
      <c r="G2102" s="34"/>
      <c r="H2102" s="35"/>
      <c r="I2102" s="35"/>
      <c r="J2102" s="36"/>
      <c r="K2102" s="37"/>
      <c r="L2102" s="37"/>
      <c r="M2102" s="38"/>
      <c r="N2102" s="39"/>
      <c r="O2102" s="40"/>
      <c r="P2102" s="40"/>
      <c r="Q2102" s="34"/>
      <c r="R2102" s="34"/>
      <c r="S2102" s="41"/>
      <c r="T2102" s="36"/>
      <c r="U2102" s="36"/>
      <c r="V2102" s="42"/>
      <c r="W2102" s="42"/>
      <c r="X2102" s="42"/>
      <c r="Y2102" s="42"/>
      <c r="Z2102" s="36"/>
      <c r="AA2102" s="35"/>
      <c r="AB2102" s="48"/>
      <c r="AC2102" s="43"/>
      <c r="AD2102" s="44"/>
      <c r="AE2102" s="45"/>
      <c r="AF2102" s="36"/>
      <c r="AG2102" s="36"/>
      <c r="AH2102" s="36"/>
      <c r="AI2102" s="49"/>
      <c r="AJ2102" s="42"/>
      <c r="AK2102" s="113"/>
      <c r="AL2102" s="44"/>
      <c r="AM2102" s="46"/>
      <c r="AN2102" s="46"/>
      <c r="AO2102" s="46"/>
      <c r="AP2102" s="46"/>
      <c r="AQ2102" s="46"/>
      <c r="AR2102" s="46"/>
    </row>
    <row r="2103" spans="1:44" x14ac:dyDescent="0.15">
      <c r="A2103" s="29"/>
      <c r="B2103" s="32"/>
      <c r="C2103" s="33"/>
      <c r="D2103" s="33"/>
      <c r="E2103" s="47"/>
      <c r="F2103" s="41"/>
      <c r="G2103" s="34"/>
      <c r="H2103" s="35"/>
      <c r="I2103" s="35"/>
      <c r="J2103" s="36"/>
      <c r="K2103" s="37"/>
      <c r="L2103" s="37"/>
      <c r="M2103" s="38"/>
      <c r="N2103" s="39"/>
      <c r="O2103" s="40"/>
      <c r="P2103" s="40"/>
      <c r="Q2103" s="34"/>
      <c r="R2103" s="34"/>
      <c r="S2103" s="41"/>
      <c r="T2103" s="36"/>
      <c r="U2103" s="36"/>
      <c r="V2103" s="42"/>
      <c r="W2103" s="42"/>
      <c r="X2103" s="42"/>
      <c r="Y2103" s="42"/>
      <c r="Z2103" s="36"/>
      <c r="AA2103" s="35"/>
      <c r="AB2103" s="48"/>
      <c r="AC2103" s="43"/>
      <c r="AD2103" s="44"/>
      <c r="AE2103" s="45"/>
      <c r="AF2103" s="36"/>
      <c r="AG2103" s="36"/>
      <c r="AH2103" s="36"/>
      <c r="AI2103" s="49"/>
      <c r="AJ2103" s="42"/>
      <c r="AK2103" s="113"/>
      <c r="AL2103" s="44"/>
      <c r="AM2103" s="46"/>
      <c r="AN2103" s="46"/>
      <c r="AO2103" s="46"/>
      <c r="AP2103" s="46"/>
      <c r="AQ2103" s="46"/>
      <c r="AR2103" s="46"/>
    </row>
    <row r="2104" spans="1:44" x14ac:dyDescent="0.15">
      <c r="A2104" s="29"/>
      <c r="B2104" s="32"/>
      <c r="C2104" s="33"/>
      <c r="D2104" s="33"/>
      <c r="E2104" s="47"/>
      <c r="F2104" s="41"/>
      <c r="G2104" s="34"/>
      <c r="H2104" s="35"/>
      <c r="I2104" s="35"/>
      <c r="J2104" s="36"/>
      <c r="K2104" s="37"/>
      <c r="L2104" s="37"/>
      <c r="M2104" s="38"/>
      <c r="N2104" s="39"/>
      <c r="O2104" s="40"/>
      <c r="P2104" s="40"/>
      <c r="Q2104" s="34"/>
      <c r="R2104" s="34"/>
      <c r="S2104" s="41"/>
      <c r="T2104" s="36"/>
      <c r="U2104" s="36"/>
      <c r="V2104" s="42"/>
      <c r="W2104" s="42"/>
      <c r="X2104" s="42"/>
      <c r="Y2104" s="42"/>
      <c r="Z2104" s="36"/>
      <c r="AA2104" s="35"/>
      <c r="AB2104" s="48"/>
      <c r="AC2104" s="43"/>
      <c r="AD2104" s="44"/>
      <c r="AE2104" s="45"/>
      <c r="AF2104" s="36"/>
      <c r="AG2104" s="36"/>
      <c r="AH2104" s="36"/>
      <c r="AI2104" s="49"/>
      <c r="AJ2104" s="42"/>
      <c r="AK2104" s="113"/>
      <c r="AL2104" s="44"/>
      <c r="AM2104" s="46"/>
      <c r="AN2104" s="46"/>
      <c r="AO2104" s="46"/>
      <c r="AP2104" s="46"/>
      <c r="AQ2104" s="46"/>
      <c r="AR2104" s="46"/>
    </row>
    <row r="2105" spans="1:44" x14ac:dyDescent="0.15">
      <c r="A2105" s="29"/>
      <c r="B2105" s="32"/>
      <c r="C2105" s="33"/>
      <c r="D2105" s="33"/>
      <c r="E2105" s="47"/>
      <c r="F2105" s="41"/>
      <c r="G2105" s="34"/>
      <c r="H2105" s="35"/>
      <c r="I2105" s="35"/>
      <c r="J2105" s="36"/>
      <c r="K2105" s="37"/>
      <c r="L2105" s="37"/>
      <c r="M2105" s="38"/>
      <c r="N2105" s="39"/>
      <c r="O2105" s="40"/>
      <c r="P2105" s="40"/>
      <c r="Q2105" s="34"/>
      <c r="R2105" s="34"/>
      <c r="S2105" s="41"/>
      <c r="T2105" s="36"/>
      <c r="U2105" s="36"/>
      <c r="V2105" s="42"/>
      <c r="W2105" s="42"/>
      <c r="X2105" s="42"/>
      <c r="Y2105" s="42"/>
      <c r="Z2105" s="36"/>
      <c r="AA2105" s="35"/>
      <c r="AB2105" s="48"/>
      <c r="AC2105" s="43"/>
      <c r="AD2105" s="44"/>
      <c r="AE2105" s="45"/>
      <c r="AF2105" s="36"/>
      <c r="AG2105" s="36"/>
      <c r="AH2105" s="36"/>
      <c r="AI2105" s="49"/>
      <c r="AJ2105" s="42"/>
      <c r="AK2105" s="113"/>
      <c r="AL2105" s="44"/>
      <c r="AM2105" s="46"/>
      <c r="AN2105" s="46"/>
      <c r="AO2105" s="46"/>
      <c r="AP2105" s="46"/>
      <c r="AQ2105" s="46"/>
      <c r="AR2105" s="46"/>
    </row>
    <row r="2106" spans="1:44" x14ac:dyDescent="0.15">
      <c r="A2106" s="29"/>
      <c r="B2106" s="32"/>
      <c r="C2106" s="33"/>
      <c r="D2106" s="33"/>
      <c r="E2106" s="47"/>
      <c r="F2106" s="41"/>
      <c r="G2106" s="34"/>
      <c r="H2106" s="35"/>
      <c r="I2106" s="35"/>
      <c r="J2106" s="36"/>
      <c r="K2106" s="37"/>
      <c r="L2106" s="37"/>
      <c r="M2106" s="38"/>
      <c r="N2106" s="39"/>
      <c r="O2106" s="40"/>
      <c r="P2106" s="40"/>
      <c r="Q2106" s="34"/>
      <c r="R2106" s="34"/>
      <c r="S2106" s="41"/>
      <c r="T2106" s="36"/>
      <c r="U2106" s="36"/>
      <c r="V2106" s="42"/>
      <c r="W2106" s="42"/>
      <c r="X2106" s="42"/>
      <c r="Y2106" s="42"/>
      <c r="Z2106" s="36"/>
      <c r="AA2106" s="35"/>
      <c r="AB2106" s="48"/>
      <c r="AC2106" s="43"/>
      <c r="AD2106" s="44"/>
      <c r="AE2106" s="45"/>
      <c r="AF2106" s="36"/>
      <c r="AG2106" s="36"/>
      <c r="AH2106" s="36"/>
      <c r="AI2106" s="49"/>
      <c r="AJ2106" s="42"/>
      <c r="AK2106" s="113"/>
      <c r="AL2106" s="44"/>
      <c r="AM2106" s="46"/>
      <c r="AN2106" s="46"/>
      <c r="AO2106" s="46"/>
      <c r="AP2106" s="46"/>
      <c r="AQ2106" s="46"/>
      <c r="AR2106" s="46"/>
    </row>
    <row r="2107" spans="1:44" x14ac:dyDescent="0.15">
      <c r="A2107" s="29"/>
      <c r="B2107" s="32"/>
      <c r="C2107" s="33"/>
      <c r="D2107" s="33"/>
      <c r="E2107" s="47"/>
      <c r="F2107" s="41"/>
      <c r="G2107" s="34"/>
      <c r="H2107" s="35"/>
      <c r="I2107" s="35"/>
      <c r="J2107" s="36"/>
      <c r="K2107" s="37"/>
      <c r="L2107" s="37"/>
      <c r="M2107" s="38"/>
      <c r="N2107" s="39"/>
      <c r="O2107" s="40"/>
      <c r="P2107" s="40"/>
      <c r="Q2107" s="34"/>
      <c r="R2107" s="34"/>
      <c r="S2107" s="41"/>
      <c r="T2107" s="36"/>
      <c r="U2107" s="36"/>
      <c r="V2107" s="42"/>
      <c r="W2107" s="42"/>
      <c r="X2107" s="42"/>
      <c r="Y2107" s="42"/>
      <c r="Z2107" s="36"/>
      <c r="AA2107" s="35"/>
      <c r="AB2107" s="48"/>
      <c r="AC2107" s="43"/>
      <c r="AD2107" s="44"/>
      <c r="AE2107" s="45"/>
      <c r="AF2107" s="36"/>
      <c r="AG2107" s="36"/>
      <c r="AH2107" s="36"/>
      <c r="AI2107" s="49"/>
      <c r="AJ2107" s="42"/>
      <c r="AK2107" s="113"/>
      <c r="AL2107" s="44"/>
      <c r="AM2107" s="46"/>
      <c r="AN2107" s="46"/>
      <c r="AO2107" s="46"/>
      <c r="AP2107" s="46"/>
      <c r="AQ2107" s="46"/>
      <c r="AR2107" s="46"/>
    </row>
    <row r="2108" spans="1:44" x14ac:dyDescent="0.15">
      <c r="A2108" s="29"/>
      <c r="B2108" s="32"/>
      <c r="C2108" s="33"/>
      <c r="D2108" s="33"/>
      <c r="E2108" s="47"/>
      <c r="F2108" s="41"/>
      <c r="G2108" s="34"/>
      <c r="H2108" s="35"/>
      <c r="I2108" s="35"/>
      <c r="J2108" s="36"/>
      <c r="K2108" s="37"/>
      <c r="L2108" s="37"/>
      <c r="M2108" s="38"/>
      <c r="N2108" s="39"/>
      <c r="O2108" s="40"/>
      <c r="P2108" s="40"/>
      <c r="Q2108" s="34"/>
      <c r="R2108" s="34"/>
      <c r="S2108" s="41"/>
      <c r="T2108" s="36"/>
      <c r="U2108" s="36"/>
      <c r="V2108" s="42"/>
      <c r="W2108" s="42"/>
      <c r="X2108" s="42"/>
      <c r="Y2108" s="42"/>
      <c r="Z2108" s="36"/>
      <c r="AA2108" s="35"/>
      <c r="AB2108" s="48"/>
      <c r="AC2108" s="43"/>
      <c r="AD2108" s="44"/>
      <c r="AE2108" s="45"/>
      <c r="AF2108" s="36"/>
      <c r="AG2108" s="36"/>
      <c r="AH2108" s="36"/>
      <c r="AI2108" s="49"/>
      <c r="AJ2108" s="42"/>
      <c r="AK2108" s="113"/>
      <c r="AL2108" s="44"/>
      <c r="AM2108" s="46"/>
      <c r="AN2108" s="46"/>
      <c r="AO2108" s="46"/>
      <c r="AP2108" s="46"/>
      <c r="AQ2108" s="46"/>
      <c r="AR2108" s="46"/>
    </row>
    <row r="2109" spans="1:44" x14ac:dyDescent="0.15">
      <c r="A2109" s="29"/>
      <c r="B2109" s="32"/>
      <c r="C2109" s="33"/>
      <c r="D2109" s="33"/>
      <c r="E2109" s="47"/>
      <c r="F2109" s="41"/>
      <c r="G2109" s="34"/>
      <c r="H2109" s="35"/>
      <c r="I2109" s="35"/>
      <c r="J2109" s="36"/>
      <c r="K2109" s="37"/>
      <c r="L2109" s="37"/>
      <c r="M2109" s="38"/>
      <c r="N2109" s="39"/>
      <c r="O2109" s="40"/>
      <c r="P2109" s="40"/>
      <c r="Q2109" s="34"/>
      <c r="R2109" s="34"/>
      <c r="S2109" s="41"/>
      <c r="T2109" s="36"/>
      <c r="U2109" s="36"/>
      <c r="V2109" s="42"/>
      <c r="W2109" s="42"/>
      <c r="X2109" s="42"/>
      <c r="Y2109" s="42"/>
      <c r="Z2109" s="36"/>
      <c r="AA2109" s="35"/>
      <c r="AB2109" s="48"/>
      <c r="AC2109" s="43"/>
      <c r="AD2109" s="44"/>
      <c r="AE2109" s="45"/>
      <c r="AF2109" s="36"/>
      <c r="AG2109" s="36"/>
      <c r="AH2109" s="36"/>
      <c r="AI2109" s="49"/>
      <c r="AJ2109" s="42"/>
      <c r="AK2109" s="113"/>
      <c r="AL2109" s="44"/>
      <c r="AM2109" s="46"/>
      <c r="AN2109" s="46"/>
      <c r="AO2109" s="46"/>
      <c r="AP2109" s="46"/>
      <c r="AQ2109" s="46"/>
      <c r="AR2109" s="46"/>
    </row>
    <row r="2110" spans="1:44" x14ac:dyDescent="0.15">
      <c r="A2110" s="29"/>
      <c r="B2110" s="32"/>
      <c r="C2110" s="33"/>
      <c r="D2110" s="33"/>
      <c r="E2110" s="47"/>
      <c r="F2110" s="41"/>
      <c r="G2110" s="34"/>
      <c r="H2110" s="35"/>
      <c r="I2110" s="35"/>
      <c r="J2110" s="36"/>
      <c r="K2110" s="37"/>
      <c r="L2110" s="37"/>
      <c r="M2110" s="38"/>
      <c r="N2110" s="39"/>
      <c r="O2110" s="40"/>
      <c r="P2110" s="40"/>
      <c r="Q2110" s="34"/>
      <c r="R2110" s="34"/>
      <c r="S2110" s="41"/>
      <c r="T2110" s="36"/>
      <c r="U2110" s="36"/>
      <c r="V2110" s="42"/>
      <c r="W2110" s="42"/>
      <c r="X2110" s="42"/>
      <c r="Y2110" s="42"/>
      <c r="Z2110" s="36"/>
      <c r="AA2110" s="35"/>
      <c r="AB2110" s="48"/>
      <c r="AC2110" s="43"/>
      <c r="AD2110" s="44"/>
      <c r="AE2110" s="45"/>
      <c r="AF2110" s="36"/>
      <c r="AG2110" s="36"/>
      <c r="AH2110" s="36"/>
      <c r="AI2110" s="49"/>
      <c r="AJ2110" s="42"/>
      <c r="AK2110" s="113"/>
      <c r="AL2110" s="44"/>
      <c r="AM2110" s="46"/>
      <c r="AN2110" s="46"/>
      <c r="AO2110" s="46"/>
      <c r="AP2110" s="46"/>
      <c r="AQ2110" s="46"/>
      <c r="AR2110" s="46"/>
    </row>
    <row r="2111" spans="1:44" x14ac:dyDescent="0.15">
      <c r="A2111" s="29"/>
      <c r="B2111" s="32"/>
      <c r="C2111" s="33"/>
      <c r="D2111" s="33"/>
      <c r="E2111" s="47"/>
      <c r="F2111" s="41"/>
      <c r="G2111" s="34"/>
      <c r="H2111" s="35"/>
      <c r="I2111" s="35"/>
      <c r="J2111" s="36"/>
      <c r="K2111" s="37"/>
      <c r="L2111" s="37"/>
      <c r="M2111" s="38"/>
      <c r="N2111" s="39"/>
      <c r="O2111" s="40"/>
      <c r="P2111" s="40"/>
      <c r="Q2111" s="34"/>
      <c r="R2111" s="34"/>
      <c r="S2111" s="41"/>
      <c r="T2111" s="36"/>
      <c r="U2111" s="36"/>
      <c r="V2111" s="42"/>
      <c r="W2111" s="42"/>
      <c r="X2111" s="42"/>
      <c r="Y2111" s="42"/>
      <c r="Z2111" s="36"/>
      <c r="AA2111" s="35"/>
      <c r="AB2111" s="48"/>
      <c r="AC2111" s="43"/>
      <c r="AD2111" s="44"/>
      <c r="AE2111" s="45"/>
      <c r="AF2111" s="36"/>
      <c r="AG2111" s="36"/>
      <c r="AH2111" s="36"/>
      <c r="AI2111" s="49"/>
      <c r="AJ2111" s="42"/>
      <c r="AK2111" s="113"/>
      <c r="AL2111" s="44"/>
      <c r="AM2111" s="46"/>
      <c r="AN2111" s="46"/>
      <c r="AO2111" s="46"/>
      <c r="AP2111" s="46"/>
      <c r="AQ2111" s="46"/>
      <c r="AR2111" s="46"/>
    </row>
    <row r="2112" spans="1:44" x14ac:dyDescent="0.15">
      <c r="A2112" s="29"/>
      <c r="B2112" s="32"/>
      <c r="C2112" s="33"/>
      <c r="D2112" s="33"/>
      <c r="E2112" s="47"/>
      <c r="F2112" s="41"/>
      <c r="G2112" s="34"/>
      <c r="H2112" s="35"/>
      <c r="I2112" s="35"/>
      <c r="J2112" s="36"/>
      <c r="K2112" s="37"/>
      <c r="L2112" s="37"/>
      <c r="M2112" s="38"/>
      <c r="N2112" s="39"/>
      <c r="O2112" s="40"/>
      <c r="P2112" s="40"/>
      <c r="Q2112" s="34"/>
      <c r="R2112" s="34"/>
      <c r="S2112" s="41"/>
      <c r="T2112" s="36"/>
      <c r="U2112" s="36"/>
      <c r="V2112" s="42"/>
      <c r="W2112" s="42"/>
      <c r="X2112" s="42"/>
      <c r="Y2112" s="42"/>
      <c r="Z2112" s="36"/>
      <c r="AA2112" s="35"/>
      <c r="AB2112" s="48"/>
      <c r="AC2112" s="43"/>
      <c r="AD2112" s="44"/>
      <c r="AE2112" s="45"/>
      <c r="AF2112" s="36"/>
      <c r="AG2112" s="36"/>
      <c r="AH2112" s="36"/>
      <c r="AI2112" s="49"/>
      <c r="AJ2112" s="42"/>
      <c r="AK2112" s="113"/>
      <c r="AL2112" s="44"/>
      <c r="AM2112" s="46"/>
      <c r="AN2112" s="46"/>
      <c r="AO2112" s="46"/>
      <c r="AP2112" s="46"/>
      <c r="AQ2112" s="46"/>
      <c r="AR2112" s="46"/>
    </row>
    <row r="2113" spans="1:44" x14ac:dyDescent="0.15">
      <c r="A2113" s="29"/>
      <c r="B2113" s="32"/>
      <c r="C2113" s="33"/>
      <c r="D2113" s="33"/>
      <c r="E2113" s="47"/>
      <c r="F2113" s="41"/>
      <c r="G2113" s="34"/>
      <c r="H2113" s="35"/>
      <c r="I2113" s="35"/>
      <c r="J2113" s="36"/>
      <c r="K2113" s="37"/>
      <c r="L2113" s="37"/>
      <c r="M2113" s="38"/>
      <c r="N2113" s="39"/>
      <c r="O2113" s="40"/>
      <c r="P2113" s="40"/>
      <c r="Q2113" s="34"/>
      <c r="R2113" s="34"/>
      <c r="S2113" s="41"/>
      <c r="T2113" s="36"/>
      <c r="U2113" s="36"/>
      <c r="V2113" s="42"/>
      <c r="W2113" s="42"/>
      <c r="X2113" s="42"/>
      <c r="Y2113" s="42"/>
      <c r="Z2113" s="36"/>
      <c r="AA2113" s="35"/>
      <c r="AB2113" s="48"/>
      <c r="AC2113" s="43"/>
      <c r="AD2113" s="44"/>
      <c r="AE2113" s="45"/>
      <c r="AF2113" s="36"/>
      <c r="AG2113" s="36"/>
      <c r="AH2113" s="36"/>
      <c r="AI2113" s="49"/>
      <c r="AJ2113" s="42"/>
      <c r="AK2113" s="113"/>
      <c r="AL2113" s="44"/>
      <c r="AM2113" s="46"/>
      <c r="AN2113" s="46"/>
      <c r="AO2113" s="46"/>
      <c r="AP2113" s="46"/>
      <c r="AQ2113" s="46"/>
      <c r="AR2113" s="46"/>
    </row>
    <row r="2114" spans="1:44" x14ac:dyDescent="0.15">
      <c r="A2114" s="29"/>
      <c r="B2114" s="32"/>
      <c r="C2114" s="33"/>
      <c r="D2114" s="33"/>
      <c r="E2114" s="47"/>
      <c r="F2114" s="41"/>
      <c r="G2114" s="34"/>
      <c r="H2114" s="35"/>
      <c r="I2114" s="35"/>
      <c r="J2114" s="36"/>
      <c r="K2114" s="37"/>
      <c r="L2114" s="37"/>
      <c r="M2114" s="38"/>
      <c r="N2114" s="39"/>
      <c r="O2114" s="40"/>
      <c r="P2114" s="40"/>
      <c r="Q2114" s="34"/>
      <c r="R2114" s="34"/>
      <c r="S2114" s="41"/>
      <c r="T2114" s="36"/>
      <c r="U2114" s="36"/>
      <c r="V2114" s="42"/>
      <c r="W2114" s="42"/>
      <c r="X2114" s="42"/>
      <c r="Y2114" s="42"/>
      <c r="Z2114" s="36"/>
      <c r="AA2114" s="35"/>
      <c r="AB2114" s="48"/>
      <c r="AC2114" s="43"/>
      <c r="AD2114" s="44"/>
      <c r="AE2114" s="45"/>
      <c r="AF2114" s="36"/>
      <c r="AG2114" s="36"/>
      <c r="AH2114" s="36"/>
      <c r="AI2114" s="49"/>
      <c r="AJ2114" s="42"/>
      <c r="AK2114" s="113"/>
      <c r="AL2114" s="44"/>
      <c r="AM2114" s="46"/>
      <c r="AN2114" s="46"/>
      <c r="AO2114" s="46"/>
      <c r="AP2114" s="46"/>
      <c r="AQ2114" s="46"/>
      <c r="AR2114" s="46"/>
    </row>
    <row r="2115" spans="1:44" x14ac:dyDescent="0.15">
      <c r="A2115" s="29"/>
      <c r="B2115" s="32"/>
      <c r="C2115" s="33"/>
      <c r="D2115" s="33"/>
      <c r="E2115" s="47"/>
      <c r="F2115" s="41"/>
      <c r="G2115" s="34"/>
      <c r="H2115" s="35"/>
      <c r="I2115" s="35"/>
      <c r="J2115" s="36"/>
      <c r="K2115" s="37"/>
      <c r="L2115" s="37"/>
      <c r="M2115" s="38"/>
      <c r="N2115" s="39"/>
      <c r="O2115" s="40"/>
      <c r="P2115" s="40"/>
      <c r="Q2115" s="34"/>
      <c r="R2115" s="34"/>
      <c r="S2115" s="41"/>
      <c r="T2115" s="36"/>
      <c r="U2115" s="36"/>
      <c r="V2115" s="42"/>
      <c r="W2115" s="42"/>
      <c r="X2115" s="42"/>
      <c r="Y2115" s="42"/>
      <c r="Z2115" s="36"/>
      <c r="AA2115" s="35"/>
      <c r="AB2115" s="48"/>
      <c r="AC2115" s="43"/>
      <c r="AD2115" s="44"/>
      <c r="AE2115" s="45"/>
      <c r="AF2115" s="36"/>
      <c r="AG2115" s="36"/>
      <c r="AH2115" s="36"/>
      <c r="AI2115" s="49"/>
      <c r="AJ2115" s="42"/>
      <c r="AK2115" s="113"/>
      <c r="AL2115" s="44"/>
      <c r="AM2115" s="46"/>
      <c r="AN2115" s="46"/>
      <c r="AO2115" s="46"/>
      <c r="AP2115" s="46"/>
      <c r="AQ2115" s="46"/>
      <c r="AR2115" s="46"/>
    </row>
    <row r="2116" spans="1:44" x14ac:dyDescent="0.15">
      <c r="A2116" s="29"/>
      <c r="B2116" s="32"/>
      <c r="C2116" s="33"/>
      <c r="D2116" s="33"/>
      <c r="E2116" s="47"/>
      <c r="F2116" s="41"/>
      <c r="G2116" s="34"/>
      <c r="H2116" s="35"/>
      <c r="I2116" s="35"/>
      <c r="J2116" s="36"/>
      <c r="K2116" s="37"/>
      <c r="L2116" s="37"/>
      <c r="M2116" s="38"/>
      <c r="N2116" s="39"/>
      <c r="O2116" s="40"/>
      <c r="P2116" s="40"/>
      <c r="Q2116" s="34"/>
      <c r="R2116" s="34"/>
      <c r="S2116" s="41"/>
      <c r="T2116" s="36"/>
      <c r="U2116" s="36"/>
      <c r="V2116" s="42"/>
      <c r="W2116" s="42"/>
      <c r="X2116" s="42"/>
      <c r="Y2116" s="42"/>
      <c r="Z2116" s="36"/>
      <c r="AA2116" s="35"/>
      <c r="AB2116" s="48"/>
      <c r="AC2116" s="43"/>
      <c r="AD2116" s="44"/>
      <c r="AE2116" s="45"/>
      <c r="AF2116" s="36"/>
      <c r="AG2116" s="36"/>
      <c r="AH2116" s="36"/>
      <c r="AI2116" s="49"/>
      <c r="AJ2116" s="42"/>
      <c r="AK2116" s="113"/>
      <c r="AL2116" s="44"/>
      <c r="AM2116" s="46"/>
      <c r="AN2116" s="46"/>
      <c r="AO2116" s="46"/>
      <c r="AP2116" s="46"/>
      <c r="AQ2116" s="46"/>
      <c r="AR2116" s="46"/>
    </row>
    <row r="2117" spans="1:44" x14ac:dyDescent="0.15">
      <c r="A2117" s="29"/>
      <c r="B2117" s="32"/>
      <c r="C2117" s="33"/>
      <c r="D2117" s="33"/>
      <c r="E2117" s="47"/>
      <c r="F2117" s="41"/>
      <c r="G2117" s="34"/>
      <c r="H2117" s="35"/>
      <c r="I2117" s="35"/>
      <c r="J2117" s="36"/>
      <c r="K2117" s="37"/>
      <c r="L2117" s="37"/>
      <c r="M2117" s="38"/>
      <c r="N2117" s="39"/>
      <c r="O2117" s="40"/>
      <c r="P2117" s="40"/>
      <c r="Q2117" s="34"/>
      <c r="R2117" s="34"/>
      <c r="S2117" s="41"/>
      <c r="T2117" s="36"/>
      <c r="U2117" s="36"/>
      <c r="V2117" s="42"/>
      <c r="W2117" s="42"/>
      <c r="X2117" s="42"/>
      <c r="Y2117" s="42"/>
      <c r="Z2117" s="36"/>
      <c r="AA2117" s="35"/>
      <c r="AB2117" s="48"/>
      <c r="AC2117" s="43"/>
      <c r="AD2117" s="44"/>
      <c r="AE2117" s="45"/>
      <c r="AF2117" s="36"/>
      <c r="AG2117" s="36"/>
      <c r="AH2117" s="36"/>
      <c r="AI2117" s="49"/>
      <c r="AJ2117" s="42"/>
      <c r="AK2117" s="113"/>
      <c r="AL2117" s="44"/>
      <c r="AM2117" s="46"/>
      <c r="AN2117" s="46"/>
      <c r="AO2117" s="46"/>
      <c r="AP2117" s="46"/>
      <c r="AQ2117" s="46"/>
      <c r="AR2117" s="46"/>
    </row>
    <row r="2118" spans="1:44" x14ac:dyDescent="0.15">
      <c r="A2118" s="29"/>
      <c r="B2118" s="32"/>
      <c r="C2118" s="33"/>
      <c r="D2118" s="33"/>
      <c r="E2118" s="47"/>
      <c r="F2118" s="41"/>
      <c r="G2118" s="34"/>
      <c r="H2118" s="35"/>
      <c r="I2118" s="35"/>
      <c r="J2118" s="36"/>
      <c r="K2118" s="37"/>
      <c r="L2118" s="37"/>
      <c r="M2118" s="38"/>
      <c r="N2118" s="39"/>
      <c r="O2118" s="40"/>
      <c r="P2118" s="40"/>
      <c r="Q2118" s="34"/>
      <c r="R2118" s="34"/>
      <c r="S2118" s="41"/>
      <c r="T2118" s="36"/>
      <c r="U2118" s="36"/>
      <c r="V2118" s="42"/>
      <c r="W2118" s="42"/>
      <c r="X2118" s="42"/>
      <c r="Y2118" s="42"/>
      <c r="Z2118" s="36"/>
      <c r="AA2118" s="35"/>
      <c r="AB2118" s="48"/>
      <c r="AC2118" s="43"/>
      <c r="AD2118" s="44"/>
      <c r="AE2118" s="45"/>
      <c r="AF2118" s="36"/>
      <c r="AG2118" s="36"/>
      <c r="AH2118" s="36"/>
      <c r="AI2118" s="49"/>
      <c r="AJ2118" s="42"/>
      <c r="AK2118" s="113"/>
      <c r="AL2118" s="44"/>
      <c r="AM2118" s="46"/>
      <c r="AN2118" s="46"/>
      <c r="AO2118" s="46"/>
      <c r="AP2118" s="46"/>
      <c r="AQ2118" s="46"/>
      <c r="AR2118" s="46"/>
    </row>
    <row r="2119" spans="1:44" x14ac:dyDescent="0.15">
      <c r="A2119" s="29"/>
      <c r="B2119" s="32"/>
      <c r="C2119" s="33"/>
      <c r="D2119" s="33"/>
      <c r="E2119" s="47"/>
      <c r="F2119" s="41"/>
      <c r="G2119" s="34"/>
      <c r="H2119" s="35"/>
      <c r="I2119" s="35"/>
      <c r="J2119" s="36"/>
      <c r="K2119" s="37"/>
      <c r="L2119" s="37"/>
      <c r="M2119" s="38"/>
      <c r="N2119" s="39"/>
      <c r="O2119" s="40"/>
      <c r="P2119" s="40"/>
      <c r="Q2119" s="34"/>
      <c r="R2119" s="34"/>
      <c r="S2119" s="41"/>
      <c r="T2119" s="36"/>
      <c r="U2119" s="36"/>
      <c r="V2119" s="42"/>
      <c r="W2119" s="42"/>
      <c r="X2119" s="42"/>
      <c r="Y2119" s="42"/>
      <c r="Z2119" s="36"/>
      <c r="AA2119" s="35"/>
      <c r="AB2119" s="48"/>
      <c r="AC2119" s="43"/>
      <c r="AD2119" s="44"/>
      <c r="AE2119" s="45"/>
      <c r="AF2119" s="36"/>
      <c r="AG2119" s="36"/>
      <c r="AH2119" s="36"/>
      <c r="AI2119" s="49"/>
      <c r="AJ2119" s="42"/>
      <c r="AK2119" s="113"/>
      <c r="AL2119" s="44"/>
      <c r="AM2119" s="46"/>
      <c r="AN2119" s="46"/>
      <c r="AO2119" s="46"/>
      <c r="AP2119" s="46"/>
      <c r="AQ2119" s="46"/>
      <c r="AR2119" s="46"/>
    </row>
    <row r="2120" spans="1:44" x14ac:dyDescent="0.15">
      <c r="A2120" s="29"/>
      <c r="B2120" s="32"/>
      <c r="C2120" s="33"/>
      <c r="D2120" s="33"/>
      <c r="E2120" s="47"/>
      <c r="F2120" s="41"/>
      <c r="G2120" s="34"/>
      <c r="H2120" s="35"/>
      <c r="I2120" s="35"/>
      <c r="J2120" s="36"/>
      <c r="K2120" s="37"/>
      <c r="L2120" s="37"/>
      <c r="M2120" s="38"/>
      <c r="N2120" s="39"/>
      <c r="O2120" s="40"/>
      <c r="P2120" s="40"/>
      <c r="Q2120" s="34"/>
      <c r="R2120" s="34"/>
      <c r="S2120" s="41"/>
      <c r="T2120" s="36"/>
      <c r="U2120" s="36"/>
      <c r="V2120" s="42"/>
      <c r="W2120" s="42"/>
      <c r="X2120" s="42"/>
      <c r="Y2120" s="42"/>
      <c r="Z2120" s="36"/>
      <c r="AA2120" s="35"/>
      <c r="AB2120" s="48"/>
      <c r="AC2120" s="43"/>
      <c r="AD2120" s="44"/>
      <c r="AE2120" s="45"/>
      <c r="AF2120" s="36"/>
      <c r="AG2120" s="36"/>
      <c r="AH2120" s="36"/>
      <c r="AI2120" s="49"/>
      <c r="AJ2120" s="42"/>
      <c r="AK2120" s="113"/>
      <c r="AL2120" s="44"/>
      <c r="AM2120" s="46"/>
      <c r="AN2120" s="46"/>
      <c r="AO2120" s="46"/>
      <c r="AP2120" s="46"/>
      <c r="AQ2120" s="46"/>
      <c r="AR2120" s="46"/>
    </row>
    <row r="2121" spans="1:44" x14ac:dyDescent="0.15">
      <c r="A2121" s="29"/>
      <c r="B2121" s="32"/>
      <c r="C2121" s="33"/>
      <c r="D2121" s="33"/>
      <c r="E2121" s="47"/>
      <c r="F2121" s="41"/>
      <c r="G2121" s="34"/>
      <c r="H2121" s="35"/>
      <c r="I2121" s="35"/>
      <c r="J2121" s="36"/>
      <c r="K2121" s="37"/>
      <c r="L2121" s="37"/>
      <c r="M2121" s="38"/>
      <c r="N2121" s="39"/>
      <c r="O2121" s="40"/>
      <c r="P2121" s="40"/>
      <c r="Q2121" s="34"/>
      <c r="R2121" s="34"/>
      <c r="S2121" s="41"/>
      <c r="T2121" s="36"/>
      <c r="U2121" s="36"/>
      <c r="V2121" s="42"/>
      <c r="W2121" s="42"/>
      <c r="X2121" s="42"/>
      <c r="Y2121" s="42"/>
      <c r="Z2121" s="36"/>
      <c r="AA2121" s="35"/>
      <c r="AB2121" s="48"/>
      <c r="AC2121" s="43"/>
      <c r="AD2121" s="44"/>
      <c r="AE2121" s="45"/>
      <c r="AF2121" s="36"/>
      <c r="AG2121" s="36"/>
      <c r="AH2121" s="36"/>
      <c r="AI2121" s="49"/>
      <c r="AJ2121" s="42"/>
      <c r="AK2121" s="113"/>
      <c r="AL2121" s="44"/>
      <c r="AM2121" s="46"/>
      <c r="AN2121" s="46"/>
      <c r="AO2121" s="46"/>
      <c r="AP2121" s="46"/>
      <c r="AQ2121" s="46"/>
      <c r="AR2121" s="46"/>
    </row>
    <row r="2122" spans="1:44" x14ac:dyDescent="0.15">
      <c r="A2122" s="29"/>
      <c r="B2122" s="32"/>
      <c r="C2122" s="33"/>
      <c r="D2122" s="33"/>
      <c r="E2122" s="47"/>
      <c r="F2122" s="41"/>
      <c r="G2122" s="34"/>
      <c r="H2122" s="35"/>
      <c r="I2122" s="35"/>
      <c r="J2122" s="36"/>
      <c r="K2122" s="37"/>
      <c r="L2122" s="37"/>
      <c r="M2122" s="38"/>
      <c r="N2122" s="39"/>
      <c r="O2122" s="40"/>
      <c r="P2122" s="40"/>
      <c r="Q2122" s="34"/>
      <c r="R2122" s="34"/>
      <c r="S2122" s="41"/>
      <c r="T2122" s="36"/>
      <c r="U2122" s="36"/>
      <c r="V2122" s="42"/>
      <c r="W2122" s="42"/>
      <c r="X2122" s="42"/>
      <c r="Y2122" s="42"/>
      <c r="Z2122" s="36"/>
      <c r="AA2122" s="35"/>
      <c r="AB2122" s="48"/>
      <c r="AC2122" s="43"/>
      <c r="AD2122" s="44"/>
      <c r="AE2122" s="45"/>
      <c r="AF2122" s="36"/>
      <c r="AG2122" s="36"/>
      <c r="AH2122" s="36"/>
      <c r="AI2122" s="49"/>
      <c r="AJ2122" s="42"/>
      <c r="AK2122" s="113"/>
      <c r="AL2122" s="44"/>
      <c r="AM2122" s="46"/>
      <c r="AN2122" s="46"/>
      <c r="AO2122" s="46"/>
      <c r="AP2122" s="46"/>
      <c r="AQ2122" s="46"/>
      <c r="AR2122" s="46"/>
    </row>
    <row r="2123" spans="1:44" x14ac:dyDescent="0.15">
      <c r="A2123" s="29"/>
      <c r="B2123" s="32"/>
      <c r="C2123" s="33"/>
      <c r="D2123" s="33"/>
      <c r="E2123" s="47"/>
      <c r="F2123" s="41"/>
      <c r="G2123" s="34"/>
      <c r="H2123" s="35"/>
      <c r="I2123" s="35"/>
      <c r="J2123" s="36"/>
      <c r="K2123" s="37"/>
      <c r="L2123" s="37"/>
      <c r="M2123" s="38"/>
      <c r="N2123" s="39"/>
      <c r="O2123" s="40"/>
      <c r="P2123" s="40"/>
      <c r="Q2123" s="34"/>
      <c r="R2123" s="34"/>
      <c r="S2123" s="41"/>
      <c r="T2123" s="36"/>
      <c r="U2123" s="36"/>
      <c r="V2123" s="42"/>
      <c r="W2123" s="42"/>
      <c r="X2123" s="42"/>
      <c r="Y2123" s="42"/>
      <c r="Z2123" s="36"/>
      <c r="AA2123" s="35"/>
      <c r="AB2123" s="48"/>
      <c r="AC2123" s="43"/>
      <c r="AD2123" s="44"/>
      <c r="AE2123" s="45"/>
      <c r="AF2123" s="36"/>
      <c r="AG2123" s="36"/>
      <c r="AH2123" s="36"/>
      <c r="AI2123" s="49"/>
      <c r="AJ2123" s="42"/>
      <c r="AK2123" s="113"/>
      <c r="AL2123" s="44"/>
      <c r="AM2123" s="46"/>
      <c r="AN2123" s="46"/>
      <c r="AO2123" s="46"/>
      <c r="AP2123" s="46"/>
      <c r="AQ2123" s="46"/>
      <c r="AR2123" s="46"/>
    </row>
    <row r="2124" spans="1:44" x14ac:dyDescent="0.15">
      <c r="A2124" s="29"/>
      <c r="B2124" s="32"/>
      <c r="C2124" s="33"/>
      <c r="D2124" s="33"/>
      <c r="E2124" s="47"/>
      <c r="F2124" s="41"/>
      <c r="G2124" s="34"/>
      <c r="H2124" s="35"/>
      <c r="I2124" s="35"/>
      <c r="J2124" s="36"/>
      <c r="K2124" s="37"/>
      <c r="L2124" s="37"/>
      <c r="M2124" s="38"/>
      <c r="N2124" s="39"/>
      <c r="O2124" s="40"/>
      <c r="P2124" s="40"/>
      <c r="Q2124" s="34"/>
      <c r="R2124" s="34"/>
      <c r="S2124" s="41"/>
      <c r="T2124" s="36"/>
      <c r="U2124" s="36"/>
      <c r="V2124" s="42"/>
      <c r="W2124" s="42"/>
      <c r="X2124" s="42"/>
      <c r="Y2124" s="42"/>
      <c r="Z2124" s="36"/>
      <c r="AA2124" s="35"/>
      <c r="AB2124" s="48"/>
      <c r="AC2124" s="43"/>
      <c r="AD2124" s="44"/>
      <c r="AE2124" s="45"/>
      <c r="AF2124" s="36"/>
      <c r="AG2124" s="36"/>
      <c r="AH2124" s="36"/>
      <c r="AI2124" s="49"/>
      <c r="AJ2124" s="42"/>
      <c r="AK2124" s="113"/>
      <c r="AL2124" s="44"/>
      <c r="AM2124" s="46"/>
      <c r="AN2124" s="46"/>
      <c r="AO2124" s="46"/>
      <c r="AP2124" s="46"/>
      <c r="AQ2124" s="46"/>
      <c r="AR2124" s="46"/>
    </row>
    <row r="2125" spans="1:44" x14ac:dyDescent="0.15">
      <c r="A2125" s="29"/>
      <c r="B2125" s="32"/>
      <c r="C2125" s="33"/>
      <c r="D2125" s="33"/>
      <c r="E2125" s="47"/>
      <c r="F2125" s="41"/>
      <c r="G2125" s="34"/>
      <c r="H2125" s="35"/>
      <c r="I2125" s="35"/>
      <c r="J2125" s="36"/>
      <c r="K2125" s="37"/>
      <c r="L2125" s="37"/>
      <c r="M2125" s="38"/>
      <c r="N2125" s="39"/>
      <c r="O2125" s="40"/>
      <c r="P2125" s="40"/>
      <c r="Q2125" s="34"/>
      <c r="R2125" s="34"/>
      <c r="S2125" s="41"/>
      <c r="T2125" s="36"/>
      <c r="U2125" s="36"/>
      <c r="V2125" s="42"/>
      <c r="W2125" s="42"/>
      <c r="X2125" s="42"/>
      <c r="Y2125" s="42"/>
      <c r="Z2125" s="36"/>
      <c r="AA2125" s="35"/>
      <c r="AB2125" s="48"/>
      <c r="AC2125" s="43"/>
      <c r="AD2125" s="44"/>
      <c r="AE2125" s="45"/>
      <c r="AF2125" s="36"/>
      <c r="AG2125" s="36"/>
      <c r="AH2125" s="36"/>
      <c r="AI2125" s="49"/>
      <c r="AJ2125" s="42"/>
      <c r="AK2125" s="113"/>
      <c r="AL2125" s="44"/>
      <c r="AM2125" s="46"/>
      <c r="AN2125" s="46"/>
      <c r="AO2125" s="46"/>
      <c r="AP2125" s="46"/>
      <c r="AQ2125" s="46"/>
      <c r="AR2125" s="46"/>
    </row>
    <row r="2126" spans="1:44" x14ac:dyDescent="0.15">
      <c r="A2126" s="29"/>
      <c r="B2126" s="32"/>
      <c r="C2126" s="33"/>
      <c r="D2126" s="33"/>
      <c r="E2126" s="47"/>
      <c r="F2126" s="41"/>
      <c r="G2126" s="34"/>
      <c r="H2126" s="35"/>
      <c r="I2126" s="35"/>
      <c r="J2126" s="36"/>
      <c r="K2126" s="37"/>
      <c r="L2126" s="37"/>
      <c r="M2126" s="38"/>
      <c r="N2126" s="39"/>
      <c r="O2126" s="40"/>
      <c r="P2126" s="40"/>
      <c r="Q2126" s="34"/>
      <c r="R2126" s="34"/>
      <c r="S2126" s="41"/>
      <c r="T2126" s="36"/>
      <c r="U2126" s="36"/>
      <c r="V2126" s="42"/>
      <c r="W2126" s="42"/>
      <c r="X2126" s="42"/>
      <c r="Y2126" s="42"/>
      <c r="Z2126" s="36"/>
      <c r="AA2126" s="35"/>
      <c r="AB2126" s="48"/>
      <c r="AC2126" s="43"/>
      <c r="AD2126" s="44"/>
      <c r="AE2126" s="45"/>
      <c r="AF2126" s="36"/>
      <c r="AG2126" s="36"/>
      <c r="AH2126" s="36"/>
      <c r="AI2126" s="49"/>
      <c r="AJ2126" s="42"/>
      <c r="AK2126" s="113"/>
      <c r="AL2126" s="44"/>
      <c r="AM2126" s="46"/>
      <c r="AN2126" s="46"/>
      <c r="AO2126" s="46"/>
      <c r="AP2126" s="46"/>
      <c r="AQ2126" s="46"/>
      <c r="AR2126" s="46"/>
    </row>
    <row r="2127" spans="1:44" x14ac:dyDescent="0.15">
      <c r="A2127" s="29"/>
      <c r="B2127" s="32"/>
      <c r="C2127" s="33"/>
      <c r="D2127" s="33"/>
      <c r="E2127" s="47"/>
      <c r="F2127" s="41"/>
      <c r="G2127" s="34"/>
      <c r="H2127" s="35"/>
      <c r="I2127" s="35"/>
      <c r="J2127" s="36"/>
      <c r="K2127" s="37"/>
      <c r="L2127" s="37"/>
      <c r="M2127" s="38"/>
      <c r="N2127" s="39"/>
      <c r="O2127" s="40"/>
      <c r="P2127" s="40"/>
      <c r="Q2127" s="34"/>
      <c r="R2127" s="34"/>
      <c r="S2127" s="41"/>
      <c r="T2127" s="36"/>
      <c r="U2127" s="36"/>
      <c r="V2127" s="42"/>
      <c r="W2127" s="42"/>
      <c r="X2127" s="42"/>
      <c r="Y2127" s="42"/>
      <c r="Z2127" s="36"/>
      <c r="AA2127" s="35"/>
      <c r="AB2127" s="48"/>
      <c r="AC2127" s="43"/>
      <c r="AD2127" s="44"/>
      <c r="AE2127" s="45"/>
      <c r="AF2127" s="36"/>
      <c r="AG2127" s="36"/>
      <c r="AH2127" s="36"/>
      <c r="AI2127" s="49"/>
      <c r="AJ2127" s="42"/>
      <c r="AK2127" s="113"/>
      <c r="AL2127" s="44"/>
      <c r="AM2127" s="46"/>
      <c r="AN2127" s="46"/>
      <c r="AO2127" s="46"/>
      <c r="AP2127" s="46"/>
      <c r="AQ2127" s="46"/>
      <c r="AR2127" s="46"/>
    </row>
    <row r="2128" spans="1:44" x14ac:dyDescent="0.15">
      <c r="A2128" s="29"/>
      <c r="B2128" s="32"/>
      <c r="C2128" s="33"/>
      <c r="D2128" s="33"/>
      <c r="E2128" s="47"/>
      <c r="F2128" s="41"/>
      <c r="G2128" s="34"/>
      <c r="H2128" s="35"/>
      <c r="I2128" s="35"/>
      <c r="J2128" s="36"/>
      <c r="K2128" s="37"/>
      <c r="L2128" s="37"/>
      <c r="M2128" s="38"/>
      <c r="N2128" s="39"/>
      <c r="O2128" s="40"/>
      <c r="P2128" s="40"/>
      <c r="Q2128" s="34"/>
      <c r="R2128" s="34"/>
      <c r="S2128" s="41"/>
      <c r="T2128" s="36"/>
      <c r="U2128" s="36"/>
      <c r="V2128" s="42"/>
      <c r="W2128" s="42"/>
      <c r="X2128" s="42"/>
      <c r="Y2128" s="42"/>
      <c r="Z2128" s="36"/>
      <c r="AA2128" s="35"/>
      <c r="AB2128" s="48"/>
      <c r="AC2128" s="43"/>
      <c r="AD2128" s="44"/>
      <c r="AE2128" s="45"/>
      <c r="AF2128" s="36"/>
      <c r="AG2128" s="36"/>
      <c r="AH2128" s="36"/>
      <c r="AI2128" s="49"/>
      <c r="AJ2128" s="42"/>
      <c r="AK2128" s="113"/>
      <c r="AL2128" s="44"/>
      <c r="AM2128" s="46"/>
      <c r="AN2128" s="46"/>
      <c r="AO2128" s="46"/>
      <c r="AP2128" s="46"/>
      <c r="AQ2128" s="46"/>
      <c r="AR2128" s="46"/>
    </row>
    <row r="2129" spans="1:44" x14ac:dyDescent="0.15">
      <c r="A2129" s="29"/>
      <c r="B2129" s="32"/>
      <c r="C2129" s="33"/>
      <c r="D2129" s="33"/>
      <c r="E2129" s="47"/>
      <c r="F2129" s="41"/>
      <c r="G2129" s="34"/>
      <c r="H2129" s="35"/>
      <c r="I2129" s="35"/>
      <c r="J2129" s="36"/>
      <c r="K2129" s="37"/>
      <c r="L2129" s="37"/>
      <c r="M2129" s="38"/>
      <c r="N2129" s="39"/>
      <c r="O2129" s="40"/>
      <c r="P2129" s="40"/>
      <c r="Q2129" s="34"/>
      <c r="R2129" s="34"/>
      <c r="S2129" s="41"/>
      <c r="T2129" s="36"/>
      <c r="U2129" s="36"/>
      <c r="V2129" s="42"/>
      <c r="W2129" s="42"/>
      <c r="X2129" s="42"/>
      <c r="Y2129" s="42"/>
      <c r="Z2129" s="36"/>
      <c r="AA2129" s="35"/>
      <c r="AB2129" s="48"/>
      <c r="AC2129" s="43"/>
      <c r="AD2129" s="44"/>
      <c r="AE2129" s="45"/>
      <c r="AF2129" s="36"/>
      <c r="AG2129" s="36"/>
      <c r="AH2129" s="36"/>
      <c r="AI2129" s="49"/>
      <c r="AJ2129" s="42"/>
      <c r="AK2129" s="113"/>
      <c r="AL2129" s="44"/>
      <c r="AM2129" s="46"/>
      <c r="AN2129" s="46"/>
      <c r="AO2129" s="46"/>
      <c r="AP2129" s="46"/>
      <c r="AQ2129" s="46"/>
      <c r="AR2129" s="46"/>
    </row>
    <row r="2130" spans="1:44" x14ac:dyDescent="0.15">
      <c r="A2130" s="29"/>
      <c r="B2130" s="32"/>
      <c r="C2130" s="33"/>
      <c r="D2130" s="33"/>
      <c r="E2130" s="47"/>
      <c r="F2130" s="41"/>
      <c r="G2130" s="34"/>
      <c r="H2130" s="35"/>
      <c r="I2130" s="35"/>
      <c r="J2130" s="36"/>
      <c r="K2130" s="37"/>
      <c r="L2130" s="37"/>
      <c r="M2130" s="38"/>
      <c r="N2130" s="39"/>
      <c r="O2130" s="40"/>
      <c r="P2130" s="40"/>
      <c r="Q2130" s="34"/>
      <c r="R2130" s="34"/>
      <c r="S2130" s="41"/>
      <c r="T2130" s="36"/>
      <c r="U2130" s="36"/>
      <c r="V2130" s="42"/>
      <c r="W2130" s="42"/>
      <c r="X2130" s="42"/>
      <c r="Y2130" s="42"/>
      <c r="Z2130" s="36"/>
      <c r="AA2130" s="35"/>
      <c r="AB2130" s="48"/>
      <c r="AC2130" s="43"/>
      <c r="AD2130" s="44"/>
      <c r="AE2130" s="45"/>
      <c r="AF2130" s="36"/>
      <c r="AG2130" s="36"/>
      <c r="AH2130" s="36"/>
      <c r="AI2130" s="49"/>
      <c r="AJ2130" s="42"/>
      <c r="AK2130" s="113"/>
      <c r="AL2130" s="44"/>
      <c r="AM2130" s="46"/>
      <c r="AN2130" s="46"/>
      <c r="AO2130" s="46"/>
      <c r="AP2130" s="46"/>
      <c r="AQ2130" s="46"/>
      <c r="AR2130" s="46"/>
    </row>
    <row r="2131" spans="1:44" x14ac:dyDescent="0.15">
      <c r="A2131" s="29"/>
      <c r="B2131" s="32"/>
      <c r="C2131" s="33"/>
      <c r="D2131" s="33"/>
      <c r="E2131" s="47"/>
      <c r="F2131" s="41"/>
      <c r="G2131" s="34"/>
      <c r="H2131" s="35"/>
      <c r="I2131" s="35"/>
      <c r="J2131" s="36"/>
      <c r="K2131" s="37"/>
      <c r="L2131" s="37"/>
      <c r="M2131" s="38"/>
      <c r="N2131" s="39"/>
      <c r="O2131" s="40"/>
      <c r="P2131" s="40"/>
      <c r="Q2131" s="34"/>
      <c r="R2131" s="34"/>
      <c r="S2131" s="41"/>
      <c r="T2131" s="36"/>
      <c r="U2131" s="36"/>
      <c r="V2131" s="42"/>
      <c r="W2131" s="42"/>
      <c r="X2131" s="42"/>
      <c r="Y2131" s="42"/>
      <c r="Z2131" s="36"/>
      <c r="AA2131" s="35"/>
      <c r="AB2131" s="48"/>
      <c r="AC2131" s="43"/>
      <c r="AD2131" s="44"/>
      <c r="AE2131" s="45"/>
      <c r="AF2131" s="36"/>
      <c r="AG2131" s="36"/>
      <c r="AH2131" s="36"/>
      <c r="AI2131" s="49"/>
      <c r="AJ2131" s="42"/>
      <c r="AK2131" s="113"/>
      <c r="AL2131" s="44"/>
      <c r="AM2131" s="46"/>
      <c r="AN2131" s="46"/>
      <c r="AO2131" s="46"/>
      <c r="AP2131" s="46"/>
      <c r="AQ2131" s="46"/>
      <c r="AR2131" s="46"/>
    </row>
    <row r="2132" spans="1:44" x14ac:dyDescent="0.15">
      <c r="A2132" s="29"/>
      <c r="B2132" s="32"/>
      <c r="C2132" s="33"/>
      <c r="D2132" s="33"/>
      <c r="E2132" s="47"/>
      <c r="F2132" s="41"/>
      <c r="G2132" s="34"/>
      <c r="H2132" s="35"/>
      <c r="I2132" s="35"/>
      <c r="J2132" s="36"/>
      <c r="K2132" s="37"/>
      <c r="L2132" s="37"/>
      <c r="M2132" s="38"/>
      <c r="N2132" s="39"/>
      <c r="O2132" s="40"/>
      <c r="P2132" s="40"/>
      <c r="Q2132" s="34"/>
      <c r="R2132" s="34"/>
      <c r="S2132" s="41"/>
      <c r="T2132" s="36"/>
      <c r="U2132" s="36"/>
      <c r="V2132" s="42"/>
      <c r="W2132" s="42"/>
      <c r="X2132" s="42"/>
      <c r="Y2132" s="42"/>
      <c r="Z2132" s="36"/>
      <c r="AA2132" s="35"/>
      <c r="AB2132" s="48"/>
      <c r="AC2132" s="43"/>
      <c r="AD2132" s="44"/>
      <c r="AE2132" s="45"/>
      <c r="AF2132" s="36"/>
      <c r="AG2132" s="36"/>
      <c r="AH2132" s="36"/>
      <c r="AI2132" s="49"/>
      <c r="AJ2132" s="42"/>
      <c r="AK2132" s="113"/>
      <c r="AL2132" s="44"/>
      <c r="AM2132" s="46"/>
      <c r="AN2132" s="46"/>
      <c r="AO2132" s="46"/>
      <c r="AP2132" s="46"/>
      <c r="AQ2132" s="46"/>
      <c r="AR2132" s="46"/>
    </row>
    <row r="2133" spans="1:44" x14ac:dyDescent="0.15">
      <c r="A2133" s="29"/>
      <c r="B2133" s="32"/>
      <c r="C2133" s="33"/>
      <c r="D2133" s="33"/>
      <c r="E2133" s="47"/>
      <c r="F2133" s="41"/>
      <c r="G2133" s="34"/>
      <c r="H2133" s="35"/>
      <c r="I2133" s="35"/>
      <c r="J2133" s="36"/>
      <c r="K2133" s="37"/>
      <c r="L2133" s="37"/>
      <c r="M2133" s="38"/>
      <c r="N2133" s="39"/>
      <c r="O2133" s="40"/>
      <c r="P2133" s="40"/>
      <c r="Q2133" s="34"/>
      <c r="R2133" s="34"/>
      <c r="S2133" s="41"/>
      <c r="T2133" s="36"/>
      <c r="U2133" s="36"/>
      <c r="V2133" s="42"/>
      <c r="W2133" s="42"/>
      <c r="X2133" s="42"/>
      <c r="Y2133" s="42"/>
      <c r="Z2133" s="36"/>
      <c r="AA2133" s="35"/>
      <c r="AB2133" s="48"/>
      <c r="AC2133" s="43"/>
      <c r="AD2133" s="44"/>
      <c r="AE2133" s="45"/>
      <c r="AF2133" s="36"/>
      <c r="AG2133" s="36"/>
      <c r="AH2133" s="36"/>
      <c r="AI2133" s="49"/>
      <c r="AJ2133" s="42"/>
      <c r="AK2133" s="113"/>
      <c r="AL2133" s="44"/>
      <c r="AM2133" s="46"/>
      <c r="AN2133" s="46"/>
      <c r="AO2133" s="46"/>
      <c r="AP2133" s="46"/>
      <c r="AQ2133" s="46"/>
      <c r="AR2133" s="46"/>
    </row>
    <row r="2134" spans="1:44" x14ac:dyDescent="0.15">
      <c r="A2134" s="29"/>
      <c r="B2134" s="32"/>
      <c r="C2134" s="33"/>
      <c r="D2134" s="33"/>
      <c r="E2134" s="47"/>
      <c r="F2134" s="41"/>
      <c r="G2134" s="34"/>
      <c r="H2134" s="35"/>
      <c r="I2134" s="35"/>
      <c r="J2134" s="36"/>
      <c r="K2134" s="37"/>
      <c r="L2134" s="37"/>
      <c r="M2134" s="38"/>
      <c r="N2134" s="39"/>
      <c r="O2134" s="40"/>
      <c r="P2134" s="40"/>
      <c r="Q2134" s="34"/>
      <c r="R2134" s="34"/>
      <c r="S2134" s="41"/>
      <c r="T2134" s="36"/>
      <c r="U2134" s="36"/>
      <c r="V2134" s="42"/>
      <c r="W2134" s="42"/>
      <c r="X2134" s="42"/>
      <c r="Y2134" s="42"/>
      <c r="Z2134" s="36"/>
      <c r="AA2134" s="35"/>
      <c r="AB2134" s="48"/>
      <c r="AC2134" s="43"/>
      <c r="AD2134" s="44"/>
      <c r="AE2134" s="45"/>
      <c r="AF2134" s="36"/>
      <c r="AG2134" s="36"/>
      <c r="AH2134" s="36"/>
      <c r="AI2134" s="49"/>
      <c r="AJ2134" s="42"/>
      <c r="AK2134" s="113"/>
      <c r="AL2134" s="44"/>
      <c r="AM2134" s="46"/>
      <c r="AN2134" s="46"/>
      <c r="AO2134" s="46"/>
      <c r="AP2134" s="46"/>
      <c r="AQ2134" s="46"/>
      <c r="AR2134" s="46"/>
    </row>
    <row r="2135" spans="1:44" x14ac:dyDescent="0.15">
      <c r="A2135" s="29"/>
      <c r="B2135" s="32"/>
      <c r="C2135" s="33"/>
      <c r="D2135" s="33"/>
      <c r="E2135" s="47"/>
      <c r="F2135" s="41"/>
      <c r="G2135" s="34"/>
      <c r="H2135" s="35"/>
      <c r="I2135" s="35"/>
      <c r="J2135" s="36"/>
      <c r="K2135" s="37"/>
      <c r="L2135" s="37"/>
      <c r="M2135" s="38"/>
      <c r="N2135" s="39"/>
      <c r="O2135" s="40"/>
      <c r="P2135" s="40"/>
      <c r="Q2135" s="34"/>
      <c r="R2135" s="34"/>
      <c r="S2135" s="41"/>
      <c r="T2135" s="36"/>
      <c r="U2135" s="36"/>
      <c r="V2135" s="42"/>
      <c r="W2135" s="42"/>
      <c r="X2135" s="42"/>
      <c r="Y2135" s="42"/>
      <c r="Z2135" s="36"/>
      <c r="AA2135" s="35"/>
      <c r="AB2135" s="48"/>
      <c r="AC2135" s="43"/>
      <c r="AD2135" s="44"/>
      <c r="AE2135" s="45"/>
      <c r="AF2135" s="36"/>
      <c r="AG2135" s="36"/>
      <c r="AH2135" s="36"/>
      <c r="AI2135" s="49"/>
      <c r="AJ2135" s="42"/>
      <c r="AK2135" s="113"/>
      <c r="AL2135" s="44"/>
      <c r="AM2135" s="46"/>
      <c r="AN2135" s="46"/>
      <c r="AO2135" s="46"/>
      <c r="AP2135" s="46"/>
      <c r="AQ2135" s="46"/>
      <c r="AR2135" s="46"/>
    </row>
    <row r="2136" spans="1:44" x14ac:dyDescent="0.15">
      <c r="A2136" s="29"/>
      <c r="B2136" s="32"/>
      <c r="C2136" s="33"/>
      <c r="D2136" s="33"/>
      <c r="E2136" s="47"/>
      <c r="F2136" s="41"/>
      <c r="G2136" s="34"/>
      <c r="H2136" s="35"/>
      <c r="I2136" s="35"/>
      <c r="J2136" s="36"/>
      <c r="K2136" s="37"/>
      <c r="L2136" s="37"/>
      <c r="M2136" s="38"/>
      <c r="N2136" s="39"/>
      <c r="O2136" s="40"/>
      <c r="P2136" s="40"/>
      <c r="Q2136" s="34"/>
      <c r="R2136" s="34"/>
      <c r="S2136" s="41"/>
      <c r="T2136" s="36"/>
      <c r="U2136" s="36"/>
      <c r="V2136" s="42"/>
      <c r="W2136" s="42"/>
      <c r="X2136" s="42"/>
      <c r="Y2136" s="42"/>
      <c r="Z2136" s="36"/>
      <c r="AA2136" s="35"/>
      <c r="AB2136" s="48"/>
      <c r="AC2136" s="43"/>
      <c r="AD2136" s="44"/>
      <c r="AE2136" s="45"/>
      <c r="AF2136" s="36"/>
      <c r="AG2136" s="36"/>
      <c r="AH2136" s="36"/>
      <c r="AI2136" s="49"/>
      <c r="AJ2136" s="42"/>
      <c r="AK2136" s="113"/>
      <c r="AL2136" s="44"/>
      <c r="AM2136" s="46"/>
      <c r="AN2136" s="46"/>
      <c r="AO2136" s="46"/>
      <c r="AP2136" s="46"/>
      <c r="AQ2136" s="46"/>
      <c r="AR2136" s="46"/>
    </row>
    <row r="2137" spans="1:44" x14ac:dyDescent="0.15">
      <c r="A2137" s="29"/>
      <c r="B2137" s="32"/>
      <c r="C2137" s="33"/>
      <c r="D2137" s="33"/>
      <c r="E2137" s="47"/>
      <c r="F2137" s="41"/>
      <c r="G2137" s="34"/>
      <c r="H2137" s="35"/>
      <c r="I2137" s="35"/>
      <c r="J2137" s="36"/>
      <c r="K2137" s="37"/>
      <c r="L2137" s="37"/>
      <c r="M2137" s="38"/>
      <c r="N2137" s="39"/>
      <c r="O2137" s="40"/>
      <c r="P2137" s="40"/>
      <c r="Q2137" s="34"/>
      <c r="R2137" s="34"/>
      <c r="S2137" s="41"/>
      <c r="T2137" s="36"/>
      <c r="U2137" s="36"/>
      <c r="V2137" s="42"/>
      <c r="W2137" s="42"/>
      <c r="X2137" s="42"/>
      <c r="Y2137" s="42"/>
      <c r="Z2137" s="36"/>
      <c r="AA2137" s="35"/>
      <c r="AB2137" s="48"/>
      <c r="AC2137" s="43"/>
      <c r="AD2137" s="44"/>
      <c r="AE2137" s="45"/>
      <c r="AF2137" s="36"/>
      <c r="AG2137" s="36"/>
      <c r="AH2137" s="36"/>
      <c r="AI2137" s="49"/>
      <c r="AJ2137" s="42"/>
      <c r="AK2137" s="113"/>
      <c r="AL2137" s="44"/>
      <c r="AM2137" s="46"/>
      <c r="AN2137" s="46"/>
      <c r="AO2137" s="46"/>
      <c r="AP2137" s="46"/>
      <c r="AQ2137" s="46"/>
      <c r="AR2137" s="46"/>
    </row>
    <row r="2138" spans="1:44" x14ac:dyDescent="0.15">
      <c r="A2138" s="29"/>
      <c r="B2138" s="32"/>
      <c r="C2138" s="33"/>
      <c r="D2138" s="33"/>
      <c r="E2138" s="47"/>
      <c r="F2138" s="41"/>
      <c r="G2138" s="34"/>
      <c r="H2138" s="35"/>
      <c r="I2138" s="35"/>
      <c r="J2138" s="36"/>
      <c r="K2138" s="37"/>
      <c r="L2138" s="37"/>
      <c r="M2138" s="38"/>
      <c r="N2138" s="39"/>
      <c r="O2138" s="40"/>
      <c r="P2138" s="40"/>
      <c r="Q2138" s="34"/>
      <c r="R2138" s="34"/>
      <c r="S2138" s="41"/>
      <c r="T2138" s="36"/>
      <c r="U2138" s="36"/>
      <c r="V2138" s="42"/>
      <c r="W2138" s="42"/>
      <c r="X2138" s="42"/>
      <c r="Y2138" s="42"/>
      <c r="Z2138" s="36"/>
      <c r="AA2138" s="35"/>
      <c r="AB2138" s="48"/>
      <c r="AC2138" s="43"/>
      <c r="AD2138" s="44"/>
      <c r="AE2138" s="45"/>
      <c r="AF2138" s="36"/>
      <c r="AG2138" s="36"/>
      <c r="AH2138" s="36"/>
      <c r="AI2138" s="49"/>
      <c r="AJ2138" s="42"/>
      <c r="AK2138" s="113"/>
      <c r="AL2138" s="44"/>
      <c r="AM2138" s="46"/>
      <c r="AN2138" s="46"/>
      <c r="AO2138" s="46"/>
      <c r="AP2138" s="46"/>
      <c r="AQ2138" s="46"/>
      <c r="AR2138" s="46"/>
    </row>
    <row r="2139" spans="1:44" x14ac:dyDescent="0.15">
      <c r="A2139" s="29"/>
      <c r="B2139" s="32"/>
      <c r="C2139" s="33"/>
      <c r="D2139" s="33"/>
      <c r="E2139" s="47"/>
      <c r="F2139" s="41"/>
      <c r="G2139" s="34"/>
      <c r="H2139" s="35"/>
      <c r="I2139" s="35"/>
      <c r="J2139" s="36"/>
      <c r="K2139" s="37"/>
      <c r="L2139" s="37"/>
      <c r="M2139" s="38"/>
      <c r="N2139" s="39"/>
      <c r="O2139" s="40"/>
      <c r="P2139" s="40"/>
      <c r="Q2139" s="34"/>
      <c r="R2139" s="34"/>
      <c r="S2139" s="41"/>
      <c r="T2139" s="36"/>
      <c r="U2139" s="36"/>
      <c r="V2139" s="42"/>
      <c r="W2139" s="42"/>
      <c r="X2139" s="42"/>
      <c r="Y2139" s="42"/>
      <c r="Z2139" s="36"/>
      <c r="AA2139" s="35"/>
      <c r="AB2139" s="48"/>
      <c r="AC2139" s="43"/>
      <c r="AD2139" s="44"/>
      <c r="AE2139" s="45"/>
      <c r="AF2139" s="36"/>
      <c r="AG2139" s="36"/>
      <c r="AH2139" s="36"/>
      <c r="AI2139" s="49"/>
      <c r="AJ2139" s="42"/>
      <c r="AK2139" s="113"/>
      <c r="AL2139" s="44"/>
      <c r="AM2139" s="46"/>
      <c r="AN2139" s="46"/>
      <c r="AO2139" s="46"/>
      <c r="AP2139" s="46"/>
      <c r="AQ2139" s="46"/>
      <c r="AR2139" s="46"/>
    </row>
    <row r="2140" spans="1:44" x14ac:dyDescent="0.15">
      <c r="A2140" s="29"/>
      <c r="B2140" s="32"/>
      <c r="C2140" s="33"/>
      <c r="D2140" s="33"/>
      <c r="E2140" s="47"/>
      <c r="F2140" s="41"/>
      <c r="G2140" s="34"/>
      <c r="H2140" s="35"/>
      <c r="I2140" s="35"/>
      <c r="J2140" s="36"/>
      <c r="K2140" s="37"/>
      <c r="L2140" s="37"/>
      <c r="M2140" s="38"/>
      <c r="N2140" s="39"/>
      <c r="O2140" s="40"/>
      <c r="P2140" s="40"/>
      <c r="Q2140" s="34"/>
      <c r="R2140" s="34"/>
      <c r="S2140" s="41"/>
      <c r="T2140" s="36"/>
      <c r="U2140" s="36"/>
      <c r="V2140" s="42"/>
      <c r="W2140" s="42"/>
      <c r="X2140" s="42"/>
      <c r="Y2140" s="42"/>
      <c r="Z2140" s="36"/>
      <c r="AA2140" s="35"/>
      <c r="AB2140" s="48"/>
      <c r="AC2140" s="43"/>
      <c r="AD2140" s="44"/>
      <c r="AE2140" s="45"/>
      <c r="AF2140" s="36"/>
      <c r="AG2140" s="36"/>
      <c r="AH2140" s="36"/>
      <c r="AI2140" s="49"/>
      <c r="AJ2140" s="42"/>
      <c r="AK2140" s="113"/>
      <c r="AL2140" s="44"/>
      <c r="AM2140" s="46"/>
      <c r="AN2140" s="46"/>
      <c r="AO2140" s="46"/>
      <c r="AP2140" s="46"/>
      <c r="AQ2140" s="46"/>
      <c r="AR2140" s="46"/>
    </row>
    <row r="2141" spans="1:44" x14ac:dyDescent="0.15">
      <c r="A2141" s="29"/>
      <c r="B2141" s="32"/>
      <c r="C2141" s="33"/>
      <c r="D2141" s="33"/>
      <c r="E2141" s="47"/>
      <c r="F2141" s="41"/>
      <c r="G2141" s="34"/>
      <c r="H2141" s="35"/>
      <c r="I2141" s="35"/>
      <c r="J2141" s="36"/>
      <c r="K2141" s="37"/>
      <c r="L2141" s="37"/>
      <c r="M2141" s="38"/>
      <c r="N2141" s="39"/>
      <c r="O2141" s="40"/>
      <c r="P2141" s="40"/>
      <c r="Q2141" s="34"/>
      <c r="R2141" s="34"/>
      <c r="S2141" s="41"/>
      <c r="T2141" s="36"/>
      <c r="U2141" s="36"/>
      <c r="V2141" s="42"/>
      <c r="W2141" s="42"/>
      <c r="X2141" s="42"/>
      <c r="Y2141" s="42"/>
      <c r="Z2141" s="36"/>
      <c r="AA2141" s="35"/>
      <c r="AB2141" s="48"/>
      <c r="AC2141" s="43"/>
      <c r="AD2141" s="44"/>
      <c r="AE2141" s="45"/>
      <c r="AF2141" s="36"/>
      <c r="AG2141" s="36"/>
      <c r="AH2141" s="36"/>
      <c r="AI2141" s="49"/>
      <c r="AJ2141" s="42"/>
      <c r="AK2141" s="113"/>
      <c r="AL2141" s="44"/>
      <c r="AM2141" s="46"/>
      <c r="AN2141" s="46"/>
      <c r="AO2141" s="46"/>
      <c r="AP2141" s="46"/>
      <c r="AQ2141" s="46"/>
      <c r="AR2141" s="46"/>
    </row>
    <row r="2142" spans="1:44" x14ac:dyDescent="0.15">
      <c r="A2142" s="29"/>
      <c r="B2142" s="32"/>
      <c r="C2142" s="33"/>
      <c r="D2142" s="33"/>
      <c r="E2142" s="47"/>
      <c r="F2142" s="41"/>
      <c r="G2142" s="34"/>
      <c r="H2142" s="35"/>
      <c r="I2142" s="35"/>
      <c r="J2142" s="36"/>
      <c r="K2142" s="37"/>
      <c r="L2142" s="37"/>
      <c r="M2142" s="38"/>
      <c r="N2142" s="39"/>
      <c r="O2142" s="40"/>
      <c r="P2142" s="40"/>
      <c r="Q2142" s="34"/>
      <c r="R2142" s="34"/>
      <c r="S2142" s="41"/>
      <c r="T2142" s="36"/>
      <c r="U2142" s="36"/>
      <c r="V2142" s="42"/>
      <c r="W2142" s="42"/>
      <c r="X2142" s="42"/>
      <c r="Y2142" s="42"/>
      <c r="Z2142" s="36"/>
      <c r="AA2142" s="35"/>
      <c r="AB2142" s="48"/>
      <c r="AC2142" s="43"/>
      <c r="AD2142" s="44"/>
      <c r="AE2142" s="45"/>
      <c r="AF2142" s="36"/>
      <c r="AG2142" s="36"/>
      <c r="AH2142" s="36"/>
      <c r="AI2142" s="49"/>
      <c r="AJ2142" s="42"/>
      <c r="AK2142" s="113"/>
      <c r="AL2142" s="44"/>
      <c r="AM2142" s="46"/>
      <c r="AN2142" s="46"/>
      <c r="AO2142" s="46"/>
      <c r="AP2142" s="46"/>
      <c r="AQ2142" s="46"/>
      <c r="AR2142" s="46"/>
    </row>
    <row r="2143" spans="1:44" x14ac:dyDescent="0.15">
      <c r="A2143" s="29"/>
      <c r="B2143" s="32"/>
      <c r="C2143" s="33"/>
      <c r="D2143" s="33"/>
      <c r="E2143" s="47"/>
      <c r="F2143" s="41"/>
      <c r="G2143" s="34"/>
      <c r="H2143" s="35"/>
      <c r="I2143" s="35"/>
      <c r="J2143" s="36"/>
      <c r="K2143" s="37"/>
      <c r="L2143" s="37"/>
      <c r="M2143" s="38"/>
      <c r="N2143" s="39"/>
      <c r="O2143" s="40"/>
      <c r="P2143" s="40"/>
      <c r="Q2143" s="34"/>
      <c r="R2143" s="34"/>
      <c r="S2143" s="41"/>
      <c r="T2143" s="36"/>
      <c r="U2143" s="36"/>
      <c r="V2143" s="42"/>
      <c r="W2143" s="42"/>
      <c r="X2143" s="42"/>
      <c r="Y2143" s="42"/>
      <c r="Z2143" s="36"/>
      <c r="AA2143" s="35"/>
      <c r="AB2143" s="48"/>
      <c r="AC2143" s="43"/>
      <c r="AD2143" s="44"/>
      <c r="AE2143" s="45"/>
      <c r="AF2143" s="36"/>
      <c r="AG2143" s="36"/>
      <c r="AH2143" s="36"/>
      <c r="AI2143" s="49"/>
      <c r="AJ2143" s="42"/>
      <c r="AK2143" s="113"/>
      <c r="AL2143" s="44"/>
      <c r="AM2143" s="46"/>
      <c r="AN2143" s="46"/>
      <c r="AO2143" s="46"/>
      <c r="AP2143" s="46"/>
      <c r="AQ2143" s="46"/>
      <c r="AR2143" s="46"/>
    </row>
    <row r="2144" spans="1:44" x14ac:dyDescent="0.15">
      <c r="A2144" s="29"/>
      <c r="B2144" s="32"/>
      <c r="C2144" s="33"/>
      <c r="D2144" s="33"/>
      <c r="E2144" s="47"/>
      <c r="F2144" s="41"/>
      <c r="G2144" s="34"/>
      <c r="H2144" s="35"/>
      <c r="I2144" s="35"/>
      <c r="J2144" s="36"/>
      <c r="K2144" s="37"/>
      <c r="L2144" s="37"/>
      <c r="M2144" s="38"/>
      <c r="N2144" s="39"/>
      <c r="O2144" s="40"/>
      <c r="P2144" s="40"/>
      <c r="Q2144" s="34"/>
      <c r="R2144" s="34"/>
      <c r="S2144" s="41"/>
      <c r="T2144" s="36"/>
      <c r="U2144" s="36"/>
      <c r="V2144" s="42"/>
      <c r="W2144" s="42"/>
      <c r="X2144" s="42"/>
      <c r="Y2144" s="42"/>
      <c r="Z2144" s="36"/>
      <c r="AA2144" s="35"/>
      <c r="AB2144" s="48"/>
      <c r="AC2144" s="43"/>
      <c r="AD2144" s="44"/>
      <c r="AE2144" s="45"/>
      <c r="AF2144" s="36"/>
      <c r="AG2144" s="36"/>
      <c r="AH2144" s="36"/>
      <c r="AI2144" s="49"/>
      <c r="AJ2144" s="42"/>
      <c r="AK2144" s="113"/>
      <c r="AL2144" s="44"/>
      <c r="AM2144" s="46"/>
      <c r="AN2144" s="46"/>
      <c r="AO2144" s="46"/>
      <c r="AP2144" s="46"/>
      <c r="AQ2144" s="46"/>
      <c r="AR2144" s="46"/>
    </row>
    <row r="2145" spans="1:44" x14ac:dyDescent="0.15">
      <c r="A2145" s="29"/>
      <c r="B2145" s="32"/>
      <c r="C2145" s="33"/>
      <c r="D2145" s="33"/>
      <c r="E2145" s="47"/>
      <c r="F2145" s="41"/>
      <c r="G2145" s="34"/>
      <c r="H2145" s="35"/>
      <c r="I2145" s="35"/>
      <c r="J2145" s="36"/>
      <c r="K2145" s="37"/>
      <c r="L2145" s="37"/>
      <c r="M2145" s="38"/>
      <c r="N2145" s="39"/>
      <c r="O2145" s="40"/>
      <c r="P2145" s="40"/>
      <c r="Q2145" s="34"/>
      <c r="R2145" s="34"/>
      <c r="S2145" s="41"/>
      <c r="T2145" s="36"/>
      <c r="U2145" s="36"/>
      <c r="V2145" s="42"/>
      <c r="W2145" s="42"/>
      <c r="X2145" s="42"/>
      <c r="Y2145" s="42"/>
      <c r="Z2145" s="36"/>
      <c r="AA2145" s="35"/>
      <c r="AB2145" s="48"/>
      <c r="AC2145" s="43"/>
      <c r="AD2145" s="44"/>
      <c r="AE2145" s="45"/>
      <c r="AF2145" s="36"/>
      <c r="AG2145" s="36"/>
      <c r="AH2145" s="36"/>
      <c r="AI2145" s="49"/>
      <c r="AJ2145" s="42"/>
      <c r="AK2145" s="113"/>
      <c r="AL2145" s="44"/>
      <c r="AM2145" s="46"/>
      <c r="AN2145" s="46"/>
      <c r="AO2145" s="46"/>
      <c r="AP2145" s="46"/>
      <c r="AQ2145" s="46"/>
      <c r="AR2145" s="46"/>
    </row>
    <row r="2146" spans="1:44" x14ac:dyDescent="0.15">
      <c r="A2146" s="29"/>
      <c r="B2146" s="32"/>
      <c r="C2146" s="33"/>
      <c r="D2146" s="33"/>
      <c r="E2146" s="47"/>
      <c r="F2146" s="41"/>
      <c r="G2146" s="34"/>
      <c r="H2146" s="35"/>
      <c r="I2146" s="35"/>
      <c r="J2146" s="36"/>
      <c r="K2146" s="37"/>
      <c r="L2146" s="37"/>
      <c r="M2146" s="38"/>
      <c r="N2146" s="39"/>
      <c r="O2146" s="40"/>
      <c r="P2146" s="40"/>
      <c r="Q2146" s="34"/>
      <c r="R2146" s="34"/>
      <c r="S2146" s="41"/>
      <c r="T2146" s="36"/>
      <c r="U2146" s="36"/>
      <c r="V2146" s="42"/>
      <c r="W2146" s="42"/>
      <c r="X2146" s="42"/>
      <c r="Y2146" s="42"/>
      <c r="Z2146" s="36"/>
      <c r="AA2146" s="35"/>
      <c r="AB2146" s="48"/>
      <c r="AC2146" s="43"/>
      <c r="AD2146" s="44"/>
      <c r="AE2146" s="45"/>
      <c r="AF2146" s="36"/>
      <c r="AG2146" s="36"/>
      <c r="AH2146" s="36"/>
      <c r="AI2146" s="49"/>
      <c r="AJ2146" s="42"/>
      <c r="AK2146" s="113"/>
      <c r="AL2146" s="44"/>
      <c r="AM2146" s="46"/>
      <c r="AN2146" s="46"/>
      <c r="AO2146" s="46"/>
      <c r="AP2146" s="46"/>
      <c r="AQ2146" s="46"/>
      <c r="AR2146" s="46"/>
    </row>
    <row r="2147" spans="1:44" x14ac:dyDescent="0.15">
      <c r="A2147" s="29"/>
      <c r="B2147" s="32"/>
      <c r="C2147" s="33"/>
      <c r="D2147" s="33"/>
      <c r="E2147" s="47"/>
      <c r="F2147" s="41"/>
      <c r="G2147" s="34"/>
      <c r="H2147" s="35"/>
      <c r="I2147" s="35"/>
      <c r="J2147" s="36"/>
      <c r="K2147" s="37"/>
      <c r="L2147" s="37"/>
      <c r="M2147" s="38"/>
      <c r="N2147" s="39"/>
      <c r="O2147" s="40"/>
      <c r="P2147" s="40"/>
      <c r="Q2147" s="34"/>
      <c r="R2147" s="34"/>
      <c r="S2147" s="41"/>
      <c r="T2147" s="36"/>
      <c r="U2147" s="36"/>
      <c r="V2147" s="42"/>
      <c r="W2147" s="42"/>
      <c r="X2147" s="42"/>
      <c r="Y2147" s="42"/>
      <c r="Z2147" s="36"/>
      <c r="AA2147" s="35"/>
      <c r="AB2147" s="48"/>
      <c r="AC2147" s="43"/>
      <c r="AD2147" s="44"/>
      <c r="AE2147" s="45"/>
      <c r="AF2147" s="36"/>
      <c r="AG2147" s="36"/>
      <c r="AH2147" s="36"/>
      <c r="AI2147" s="49"/>
      <c r="AJ2147" s="42"/>
      <c r="AK2147" s="113"/>
      <c r="AL2147" s="44"/>
      <c r="AM2147" s="46"/>
      <c r="AN2147" s="46"/>
      <c r="AO2147" s="46"/>
      <c r="AP2147" s="46"/>
      <c r="AQ2147" s="46"/>
      <c r="AR2147" s="46"/>
    </row>
    <row r="2148" spans="1:44" x14ac:dyDescent="0.15">
      <c r="A2148" s="29"/>
      <c r="B2148" s="32"/>
      <c r="C2148" s="33"/>
      <c r="D2148" s="33"/>
      <c r="E2148" s="47"/>
      <c r="F2148" s="41"/>
      <c r="G2148" s="34"/>
      <c r="H2148" s="35"/>
      <c r="I2148" s="35"/>
      <c r="J2148" s="36"/>
      <c r="K2148" s="37"/>
      <c r="L2148" s="37"/>
      <c r="M2148" s="38"/>
      <c r="N2148" s="39"/>
      <c r="O2148" s="40"/>
      <c r="P2148" s="40"/>
      <c r="Q2148" s="34"/>
      <c r="R2148" s="34"/>
      <c r="S2148" s="41"/>
      <c r="T2148" s="36"/>
      <c r="U2148" s="36"/>
      <c r="V2148" s="42"/>
      <c r="W2148" s="42"/>
      <c r="X2148" s="42"/>
      <c r="Y2148" s="42"/>
      <c r="Z2148" s="36"/>
      <c r="AA2148" s="35"/>
      <c r="AB2148" s="48"/>
      <c r="AC2148" s="43"/>
      <c r="AD2148" s="44"/>
      <c r="AE2148" s="45"/>
      <c r="AF2148" s="36"/>
      <c r="AG2148" s="36"/>
      <c r="AH2148" s="36"/>
      <c r="AI2148" s="49"/>
      <c r="AJ2148" s="42"/>
      <c r="AK2148" s="113"/>
      <c r="AL2148" s="44"/>
      <c r="AM2148" s="46"/>
      <c r="AN2148" s="46"/>
      <c r="AO2148" s="46"/>
      <c r="AP2148" s="46"/>
      <c r="AQ2148" s="46"/>
      <c r="AR2148" s="46"/>
    </row>
    <row r="2149" spans="1:44" x14ac:dyDescent="0.15">
      <c r="A2149" s="29"/>
      <c r="B2149" s="32"/>
      <c r="C2149" s="33"/>
      <c r="D2149" s="33"/>
      <c r="E2149" s="47"/>
      <c r="F2149" s="41"/>
      <c r="G2149" s="34"/>
      <c r="H2149" s="35"/>
      <c r="I2149" s="35"/>
      <c r="J2149" s="36"/>
      <c r="K2149" s="37"/>
      <c r="L2149" s="37"/>
      <c r="M2149" s="38"/>
      <c r="N2149" s="39"/>
      <c r="O2149" s="40"/>
      <c r="P2149" s="40"/>
      <c r="Q2149" s="34"/>
      <c r="R2149" s="34"/>
      <c r="S2149" s="41"/>
      <c r="T2149" s="36"/>
      <c r="U2149" s="36"/>
      <c r="V2149" s="42"/>
      <c r="W2149" s="42"/>
      <c r="X2149" s="42"/>
      <c r="Y2149" s="42"/>
      <c r="Z2149" s="36"/>
      <c r="AA2149" s="35"/>
      <c r="AB2149" s="48"/>
      <c r="AC2149" s="43"/>
      <c r="AD2149" s="44"/>
      <c r="AE2149" s="45"/>
      <c r="AF2149" s="36"/>
      <c r="AG2149" s="36"/>
      <c r="AH2149" s="36"/>
      <c r="AI2149" s="49"/>
      <c r="AJ2149" s="42"/>
      <c r="AK2149" s="113"/>
      <c r="AL2149" s="44"/>
      <c r="AM2149" s="46"/>
      <c r="AN2149" s="46"/>
      <c r="AO2149" s="46"/>
      <c r="AP2149" s="46"/>
      <c r="AQ2149" s="46"/>
      <c r="AR2149" s="46"/>
    </row>
    <row r="2150" spans="1:44" x14ac:dyDescent="0.15">
      <c r="A2150" s="29"/>
      <c r="B2150" s="32"/>
      <c r="C2150" s="33"/>
      <c r="D2150" s="33"/>
      <c r="E2150" s="47"/>
      <c r="F2150" s="41"/>
      <c r="G2150" s="34"/>
      <c r="H2150" s="35"/>
      <c r="I2150" s="35"/>
      <c r="J2150" s="36"/>
      <c r="K2150" s="37"/>
      <c r="L2150" s="37"/>
      <c r="M2150" s="38"/>
      <c r="N2150" s="39"/>
      <c r="O2150" s="40"/>
      <c r="P2150" s="40"/>
      <c r="Q2150" s="34"/>
      <c r="R2150" s="34"/>
      <c r="S2150" s="41"/>
      <c r="T2150" s="36"/>
      <c r="U2150" s="36"/>
      <c r="V2150" s="42"/>
      <c r="W2150" s="42"/>
      <c r="X2150" s="42"/>
      <c r="Y2150" s="42"/>
      <c r="Z2150" s="36"/>
      <c r="AA2150" s="35"/>
      <c r="AB2150" s="48"/>
      <c r="AC2150" s="43"/>
      <c r="AD2150" s="44"/>
      <c r="AE2150" s="45"/>
      <c r="AF2150" s="36"/>
      <c r="AG2150" s="36"/>
      <c r="AH2150" s="36"/>
      <c r="AI2150" s="49"/>
      <c r="AJ2150" s="42"/>
      <c r="AK2150" s="113"/>
      <c r="AL2150" s="44"/>
      <c r="AM2150" s="46"/>
      <c r="AN2150" s="46"/>
      <c r="AO2150" s="46"/>
      <c r="AP2150" s="46"/>
      <c r="AQ2150" s="46"/>
      <c r="AR2150" s="46"/>
    </row>
    <row r="2151" spans="1:44" x14ac:dyDescent="0.15">
      <c r="A2151" s="29"/>
      <c r="B2151" s="32"/>
      <c r="C2151" s="33"/>
      <c r="D2151" s="33"/>
      <c r="E2151" s="47"/>
      <c r="F2151" s="41"/>
      <c r="G2151" s="34"/>
      <c r="H2151" s="35"/>
      <c r="I2151" s="35"/>
      <c r="J2151" s="36"/>
      <c r="K2151" s="37"/>
      <c r="L2151" s="37"/>
      <c r="M2151" s="38"/>
      <c r="N2151" s="39"/>
      <c r="O2151" s="40"/>
      <c r="P2151" s="40"/>
      <c r="Q2151" s="34"/>
      <c r="R2151" s="34"/>
      <c r="S2151" s="41"/>
      <c r="T2151" s="36"/>
      <c r="U2151" s="36"/>
      <c r="V2151" s="42"/>
      <c r="W2151" s="42"/>
      <c r="X2151" s="42"/>
      <c r="Y2151" s="42"/>
      <c r="Z2151" s="36"/>
      <c r="AA2151" s="35"/>
      <c r="AB2151" s="48"/>
      <c r="AC2151" s="43"/>
      <c r="AD2151" s="44"/>
      <c r="AE2151" s="45"/>
      <c r="AF2151" s="36"/>
      <c r="AG2151" s="36"/>
      <c r="AH2151" s="36"/>
      <c r="AI2151" s="49"/>
      <c r="AJ2151" s="42"/>
      <c r="AK2151" s="113"/>
      <c r="AL2151" s="44"/>
      <c r="AM2151" s="46"/>
      <c r="AN2151" s="46"/>
      <c r="AO2151" s="46"/>
      <c r="AP2151" s="46"/>
      <c r="AQ2151" s="46"/>
      <c r="AR2151" s="46"/>
    </row>
    <row r="2152" spans="1:44" x14ac:dyDescent="0.15">
      <c r="A2152" s="29"/>
      <c r="B2152" s="32"/>
      <c r="C2152" s="33"/>
      <c r="D2152" s="33"/>
      <c r="E2152" s="47"/>
      <c r="F2152" s="41"/>
      <c r="G2152" s="34"/>
      <c r="H2152" s="35"/>
      <c r="I2152" s="35"/>
      <c r="J2152" s="36"/>
      <c r="K2152" s="37"/>
      <c r="L2152" s="37"/>
      <c r="M2152" s="38"/>
      <c r="N2152" s="39"/>
      <c r="O2152" s="40"/>
      <c r="P2152" s="40"/>
      <c r="Q2152" s="34"/>
      <c r="R2152" s="34"/>
      <c r="S2152" s="41"/>
      <c r="T2152" s="36"/>
      <c r="U2152" s="36"/>
      <c r="V2152" s="42"/>
      <c r="W2152" s="42"/>
      <c r="X2152" s="42"/>
      <c r="Y2152" s="42"/>
      <c r="Z2152" s="36"/>
      <c r="AA2152" s="35"/>
      <c r="AB2152" s="48"/>
      <c r="AC2152" s="43"/>
      <c r="AD2152" s="44"/>
      <c r="AE2152" s="45"/>
      <c r="AF2152" s="36"/>
      <c r="AG2152" s="36"/>
      <c r="AH2152" s="36"/>
      <c r="AI2152" s="49"/>
      <c r="AJ2152" s="42"/>
      <c r="AK2152" s="113"/>
      <c r="AL2152" s="44"/>
      <c r="AM2152" s="46"/>
      <c r="AN2152" s="46"/>
      <c r="AO2152" s="46"/>
      <c r="AP2152" s="46"/>
      <c r="AQ2152" s="46"/>
      <c r="AR2152" s="46"/>
    </row>
    <row r="2153" spans="1:44" x14ac:dyDescent="0.15">
      <c r="A2153" s="29"/>
      <c r="B2153" s="32"/>
      <c r="C2153" s="33"/>
      <c r="D2153" s="33"/>
      <c r="E2153" s="47"/>
      <c r="F2153" s="41"/>
      <c r="G2153" s="34"/>
      <c r="H2153" s="35"/>
      <c r="I2153" s="35"/>
      <c r="J2153" s="36"/>
      <c r="K2153" s="37"/>
      <c r="L2153" s="37"/>
      <c r="M2153" s="38"/>
      <c r="N2153" s="39"/>
      <c r="O2153" s="40"/>
      <c r="P2153" s="40"/>
      <c r="Q2153" s="34"/>
      <c r="R2153" s="34"/>
      <c r="S2153" s="41"/>
      <c r="T2153" s="36"/>
      <c r="U2153" s="36"/>
      <c r="V2153" s="42"/>
      <c r="W2153" s="42"/>
      <c r="X2153" s="42"/>
      <c r="Y2153" s="42"/>
      <c r="Z2153" s="36"/>
      <c r="AA2153" s="35"/>
      <c r="AB2153" s="48"/>
      <c r="AC2153" s="43"/>
      <c r="AD2153" s="44"/>
      <c r="AE2153" s="45"/>
      <c r="AF2153" s="36"/>
      <c r="AG2153" s="36"/>
      <c r="AH2153" s="36"/>
      <c r="AI2153" s="49"/>
      <c r="AJ2153" s="42"/>
      <c r="AK2153" s="113"/>
      <c r="AL2153" s="44"/>
      <c r="AM2153" s="46"/>
      <c r="AN2153" s="46"/>
      <c r="AO2153" s="46"/>
      <c r="AP2153" s="46"/>
      <c r="AQ2153" s="46"/>
      <c r="AR2153" s="46"/>
    </row>
    <row r="2154" spans="1:44" x14ac:dyDescent="0.15">
      <c r="A2154" s="29"/>
      <c r="B2154" s="32"/>
      <c r="C2154" s="33"/>
      <c r="D2154" s="33"/>
      <c r="E2154" s="47"/>
      <c r="F2154" s="41"/>
      <c r="G2154" s="34"/>
      <c r="H2154" s="35"/>
      <c r="I2154" s="35"/>
      <c r="J2154" s="36"/>
      <c r="K2154" s="37"/>
      <c r="L2154" s="37"/>
      <c r="M2154" s="38"/>
      <c r="N2154" s="39"/>
      <c r="O2154" s="40"/>
      <c r="P2154" s="40"/>
      <c r="Q2154" s="34"/>
      <c r="R2154" s="34"/>
      <c r="S2154" s="41"/>
      <c r="T2154" s="36"/>
      <c r="U2154" s="36"/>
      <c r="V2154" s="42"/>
      <c r="W2154" s="42"/>
      <c r="X2154" s="42"/>
      <c r="Y2154" s="42"/>
      <c r="Z2154" s="36"/>
      <c r="AA2154" s="35"/>
      <c r="AB2154" s="48"/>
      <c r="AC2154" s="43"/>
      <c r="AD2154" s="44"/>
      <c r="AE2154" s="45"/>
      <c r="AF2154" s="36"/>
      <c r="AG2154" s="36"/>
      <c r="AH2154" s="36"/>
      <c r="AI2154" s="49"/>
      <c r="AJ2154" s="42"/>
      <c r="AK2154" s="113"/>
      <c r="AL2154" s="44"/>
      <c r="AM2154" s="46"/>
      <c r="AN2154" s="46"/>
      <c r="AO2154" s="46"/>
      <c r="AP2154" s="46"/>
      <c r="AQ2154" s="46"/>
      <c r="AR2154" s="46"/>
    </row>
    <row r="2155" spans="1:44" x14ac:dyDescent="0.15">
      <c r="A2155" s="29"/>
      <c r="B2155" s="32"/>
      <c r="C2155" s="33"/>
      <c r="D2155" s="33"/>
      <c r="E2155" s="47"/>
      <c r="F2155" s="41"/>
      <c r="G2155" s="34"/>
      <c r="H2155" s="35"/>
      <c r="I2155" s="35"/>
      <c r="J2155" s="36"/>
      <c r="K2155" s="37"/>
      <c r="L2155" s="37"/>
      <c r="M2155" s="38"/>
      <c r="N2155" s="39"/>
      <c r="O2155" s="40"/>
      <c r="P2155" s="40"/>
      <c r="Q2155" s="34"/>
      <c r="R2155" s="34"/>
      <c r="S2155" s="41"/>
      <c r="T2155" s="36"/>
      <c r="U2155" s="36"/>
      <c r="V2155" s="42"/>
      <c r="W2155" s="42"/>
      <c r="X2155" s="42"/>
      <c r="Y2155" s="42"/>
      <c r="Z2155" s="36"/>
      <c r="AA2155" s="35"/>
      <c r="AB2155" s="48"/>
      <c r="AC2155" s="43"/>
      <c r="AD2155" s="44"/>
      <c r="AE2155" s="45"/>
      <c r="AF2155" s="36"/>
      <c r="AG2155" s="36"/>
      <c r="AH2155" s="36"/>
      <c r="AI2155" s="49"/>
      <c r="AJ2155" s="42"/>
      <c r="AK2155" s="113"/>
      <c r="AL2155" s="44"/>
      <c r="AM2155" s="46"/>
      <c r="AN2155" s="46"/>
      <c r="AO2155" s="46"/>
      <c r="AP2155" s="46"/>
      <c r="AQ2155" s="46"/>
      <c r="AR2155" s="46"/>
    </row>
    <row r="2156" spans="1:44" x14ac:dyDescent="0.15">
      <c r="A2156" s="29"/>
      <c r="B2156" s="32"/>
      <c r="C2156" s="33"/>
      <c r="D2156" s="33"/>
      <c r="E2156" s="47"/>
      <c r="F2156" s="41"/>
      <c r="G2156" s="34"/>
      <c r="H2156" s="35"/>
      <c r="I2156" s="35"/>
      <c r="J2156" s="36"/>
      <c r="K2156" s="37"/>
      <c r="L2156" s="37"/>
      <c r="M2156" s="38"/>
      <c r="N2156" s="39"/>
      <c r="O2156" s="40"/>
      <c r="P2156" s="40"/>
      <c r="Q2156" s="34"/>
      <c r="R2156" s="34"/>
      <c r="S2156" s="41"/>
      <c r="T2156" s="36"/>
      <c r="U2156" s="36"/>
      <c r="V2156" s="42"/>
      <c r="W2156" s="42"/>
      <c r="X2156" s="42"/>
      <c r="Y2156" s="42"/>
      <c r="Z2156" s="36"/>
      <c r="AA2156" s="35"/>
      <c r="AB2156" s="48"/>
      <c r="AC2156" s="43"/>
      <c r="AD2156" s="44"/>
      <c r="AE2156" s="45"/>
      <c r="AF2156" s="36"/>
      <c r="AG2156" s="36"/>
      <c r="AH2156" s="36"/>
      <c r="AI2156" s="49"/>
      <c r="AJ2156" s="42"/>
      <c r="AK2156" s="113"/>
      <c r="AL2156" s="44"/>
      <c r="AM2156" s="46"/>
      <c r="AN2156" s="46"/>
      <c r="AO2156" s="46"/>
      <c r="AP2156" s="46"/>
      <c r="AQ2156" s="46"/>
      <c r="AR2156" s="46"/>
    </row>
    <row r="2157" spans="1:44" x14ac:dyDescent="0.15">
      <c r="A2157" s="29"/>
      <c r="B2157" s="32"/>
      <c r="C2157" s="33"/>
      <c r="D2157" s="33"/>
      <c r="E2157" s="47"/>
      <c r="F2157" s="41"/>
      <c r="G2157" s="34"/>
      <c r="H2157" s="35"/>
      <c r="I2157" s="35"/>
      <c r="J2157" s="36"/>
      <c r="K2157" s="37"/>
      <c r="L2157" s="37"/>
      <c r="M2157" s="38"/>
      <c r="N2157" s="39"/>
      <c r="O2157" s="40"/>
      <c r="P2157" s="40"/>
      <c r="Q2157" s="34"/>
      <c r="R2157" s="34"/>
      <c r="S2157" s="41"/>
      <c r="T2157" s="36"/>
      <c r="U2157" s="36"/>
      <c r="V2157" s="42"/>
      <c r="W2157" s="42"/>
      <c r="X2157" s="42"/>
      <c r="Y2157" s="42"/>
      <c r="Z2157" s="36"/>
      <c r="AA2157" s="35"/>
      <c r="AB2157" s="48"/>
      <c r="AC2157" s="43"/>
      <c r="AD2157" s="44"/>
      <c r="AE2157" s="45"/>
      <c r="AF2157" s="36"/>
      <c r="AG2157" s="36"/>
      <c r="AH2157" s="36"/>
      <c r="AI2157" s="49"/>
      <c r="AJ2157" s="42"/>
      <c r="AK2157" s="113"/>
      <c r="AL2157" s="44"/>
      <c r="AM2157" s="46"/>
      <c r="AN2157" s="46"/>
      <c r="AO2157" s="46"/>
      <c r="AP2157" s="46"/>
      <c r="AQ2157" s="46"/>
      <c r="AR2157" s="46"/>
    </row>
    <row r="2158" spans="1:44" x14ac:dyDescent="0.15">
      <c r="A2158" s="29"/>
      <c r="B2158" s="32"/>
      <c r="C2158" s="33"/>
      <c r="D2158" s="33"/>
      <c r="E2158" s="47"/>
      <c r="F2158" s="41"/>
      <c r="G2158" s="34"/>
      <c r="H2158" s="35"/>
      <c r="I2158" s="35"/>
      <c r="J2158" s="36"/>
      <c r="K2158" s="37"/>
      <c r="L2158" s="37"/>
      <c r="M2158" s="38"/>
      <c r="N2158" s="39"/>
      <c r="O2158" s="40"/>
      <c r="P2158" s="40"/>
      <c r="Q2158" s="34"/>
      <c r="R2158" s="34"/>
      <c r="S2158" s="41"/>
      <c r="T2158" s="36"/>
      <c r="U2158" s="36"/>
      <c r="V2158" s="42"/>
      <c r="W2158" s="42"/>
      <c r="X2158" s="42"/>
      <c r="Y2158" s="42"/>
      <c r="Z2158" s="36"/>
      <c r="AA2158" s="35"/>
      <c r="AB2158" s="48"/>
      <c r="AC2158" s="43"/>
      <c r="AD2158" s="44"/>
      <c r="AE2158" s="45"/>
      <c r="AF2158" s="36"/>
      <c r="AG2158" s="36"/>
      <c r="AH2158" s="36"/>
      <c r="AI2158" s="49"/>
      <c r="AJ2158" s="42"/>
      <c r="AK2158" s="113"/>
      <c r="AL2158" s="44"/>
      <c r="AM2158" s="46"/>
      <c r="AN2158" s="46"/>
      <c r="AO2158" s="46"/>
      <c r="AP2158" s="46"/>
      <c r="AQ2158" s="46"/>
      <c r="AR2158" s="46"/>
    </row>
    <row r="2159" spans="1:44" x14ac:dyDescent="0.15">
      <c r="A2159" s="29"/>
      <c r="B2159" s="32"/>
      <c r="C2159" s="33"/>
      <c r="D2159" s="33"/>
      <c r="E2159" s="47"/>
      <c r="F2159" s="41"/>
      <c r="G2159" s="34"/>
      <c r="H2159" s="35"/>
      <c r="I2159" s="35"/>
      <c r="J2159" s="36"/>
      <c r="K2159" s="37"/>
      <c r="L2159" s="37"/>
      <c r="M2159" s="38"/>
      <c r="N2159" s="39"/>
      <c r="O2159" s="40"/>
      <c r="P2159" s="40"/>
      <c r="Q2159" s="34"/>
      <c r="R2159" s="34"/>
      <c r="S2159" s="41"/>
      <c r="T2159" s="36"/>
      <c r="U2159" s="36"/>
      <c r="V2159" s="42"/>
      <c r="W2159" s="42"/>
      <c r="X2159" s="42"/>
      <c r="Y2159" s="42"/>
      <c r="Z2159" s="36"/>
      <c r="AA2159" s="35"/>
      <c r="AB2159" s="48"/>
      <c r="AC2159" s="43"/>
      <c r="AD2159" s="44"/>
      <c r="AE2159" s="45"/>
      <c r="AF2159" s="36"/>
      <c r="AG2159" s="36"/>
      <c r="AH2159" s="36"/>
      <c r="AI2159" s="49"/>
      <c r="AJ2159" s="42"/>
      <c r="AK2159" s="113"/>
      <c r="AL2159" s="44"/>
      <c r="AM2159" s="46"/>
      <c r="AN2159" s="46"/>
      <c r="AO2159" s="46"/>
      <c r="AP2159" s="46"/>
      <c r="AQ2159" s="46"/>
      <c r="AR2159" s="46"/>
    </row>
    <row r="2160" spans="1:44" x14ac:dyDescent="0.15">
      <c r="A2160" s="29"/>
      <c r="B2160" s="32"/>
      <c r="C2160" s="33"/>
      <c r="D2160" s="33"/>
      <c r="E2160" s="47"/>
      <c r="F2160" s="41"/>
      <c r="G2160" s="34"/>
      <c r="H2160" s="35"/>
      <c r="I2160" s="35"/>
      <c r="J2160" s="36"/>
      <c r="K2160" s="37"/>
      <c r="L2160" s="37"/>
      <c r="M2160" s="38"/>
      <c r="N2160" s="39"/>
      <c r="O2160" s="40"/>
      <c r="P2160" s="40"/>
      <c r="Q2160" s="34"/>
      <c r="R2160" s="34"/>
      <c r="S2160" s="41"/>
      <c r="T2160" s="36"/>
      <c r="U2160" s="36"/>
      <c r="V2160" s="42"/>
      <c r="W2160" s="42"/>
      <c r="X2160" s="42"/>
      <c r="Y2160" s="42"/>
      <c r="Z2160" s="36"/>
      <c r="AA2160" s="35"/>
      <c r="AB2160" s="48"/>
      <c r="AC2160" s="43"/>
      <c r="AD2160" s="44"/>
      <c r="AE2160" s="45"/>
      <c r="AF2160" s="36"/>
      <c r="AG2160" s="36"/>
      <c r="AH2160" s="36"/>
      <c r="AI2160" s="49"/>
      <c r="AJ2160" s="42"/>
      <c r="AK2160" s="113"/>
      <c r="AL2160" s="44"/>
      <c r="AM2160" s="46"/>
      <c r="AN2160" s="46"/>
      <c r="AO2160" s="46"/>
      <c r="AP2160" s="46"/>
      <c r="AQ2160" s="46"/>
      <c r="AR2160" s="46"/>
    </row>
    <row r="2161" spans="1:44" x14ac:dyDescent="0.15">
      <c r="A2161" s="29"/>
      <c r="B2161" s="32"/>
      <c r="C2161" s="33"/>
      <c r="D2161" s="33"/>
      <c r="E2161" s="47"/>
      <c r="F2161" s="41"/>
      <c r="G2161" s="34"/>
      <c r="H2161" s="35"/>
      <c r="I2161" s="35"/>
      <c r="J2161" s="36"/>
      <c r="K2161" s="37"/>
      <c r="L2161" s="37"/>
      <c r="M2161" s="38"/>
      <c r="N2161" s="39"/>
      <c r="O2161" s="40"/>
      <c r="P2161" s="40"/>
      <c r="Q2161" s="34"/>
      <c r="R2161" s="34"/>
      <c r="S2161" s="41"/>
      <c r="T2161" s="36"/>
      <c r="U2161" s="36"/>
      <c r="V2161" s="42"/>
      <c r="W2161" s="42"/>
      <c r="X2161" s="42"/>
      <c r="Y2161" s="42"/>
      <c r="Z2161" s="36"/>
      <c r="AA2161" s="35"/>
      <c r="AB2161" s="48"/>
      <c r="AC2161" s="43"/>
      <c r="AD2161" s="44"/>
      <c r="AE2161" s="45"/>
      <c r="AF2161" s="36"/>
      <c r="AG2161" s="36"/>
      <c r="AH2161" s="36"/>
      <c r="AI2161" s="49"/>
      <c r="AJ2161" s="42"/>
      <c r="AK2161" s="113"/>
      <c r="AL2161" s="44"/>
      <c r="AM2161" s="46"/>
      <c r="AN2161" s="46"/>
      <c r="AO2161" s="46"/>
      <c r="AP2161" s="46"/>
      <c r="AQ2161" s="46"/>
      <c r="AR2161" s="46"/>
    </row>
    <row r="2162" spans="1:44" x14ac:dyDescent="0.15">
      <c r="A2162" s="29"/>
      <c r="B2162" s="32"/>
      <c r="C2162" s="33"/>
      <c r="D2162" s="33"/>
      <c r="E2162" s="47"/>
      <c r="F2162" s="41"/>
      <c r="G2162" s="34"/>
      <c r="H2162" s="35"/>
      <c r="I2162" s="35"/>
      <c r="J2162" s="36"/>
      <c r="K2162" s="37"/>
      <c r="L2162" s="37"/>
      <c r="M2162" s="38"/>
      <c r="N2162" s="39"/>
      <c r="O2162" s="40"/>
      <c r="P2162" s="40"/>
      <c r="Q2162" s="34"/>
      <c r="R2162" s="34"/>
      <c r="S2162" s="41"/>
      <c r="T2162" s="36"/>
      <c r="U2162" s="36"/>
      <c r="V2162" s="42"/>
      <c r="W2162" s="42"/>
      <c r="X2162" s="42"/>
      <c r="Y2162" s="42"/>
      <c r="Z2162" s="36"/>
      <c r="AA2162" s="35"/>
      <c r="AB2162" s="48"/>
      <c r="AC2162" s="43"/>
      <c r="AD2162" s="44"/>
      <c r="AE2162" s="45"/>
      <c r="AF2162" s="36"/>
      <c r="AG2162" s="36"/>
      <c r="AH2162" s="36"/>
      <c r="AI2162" s="49"/>
      <c r="AJ2162" s="42"/>
      <c r="AK2162" s="113"/>
      <c r="AL2162" s="44"/>
      <c r="AM2162" s="46"/>
      <c r="AN2162" s="46"/>
      <c r="AO2162" s="46"/>
      <c r="AP2162" s="46"/>
      <c r="AQ2162" s="46"/>
      <c r="AR2162" s="46"/>
    </row>
    <row r="2163" spans="1:44" x14ac:dyDescent="0.15">
      <c r="A2163" s="29"/>
      <c r="B2163" s="32"/>
      <c r="C2163" s="33"/>
      <c r="D2163" s="33"/>
      <c r="E2163" s="47"/>
      <c r="F2163" s="41"/>
      <c r="G2163" s="34"/>
      <c r="H2163" s="35"/>
      <c r="I2163" s="35"/>
      <c r="J2163" s="36"/>
      <c r="K2163" s="37"/>
      <c r="L2163" s="37"/>
      <c r="M2163" s="38"/>
      <c r="N2163" s="39"/>
      <c r="O2163" s="40"/>
      <c r="P2163" s="40"/>
      <c r="Q2163" s="34"/>
      <c r="R2163" s="34"/>
      <c r="S2163" s="41"/>
      <c r="T2163" s="36"/>
      <c r="U2163" s="36"/>
      <c r="V2163" s="42"/>
      <c r="W2163" s="42"/>
      <c r="X2163" s="42"/>
      <c r="Y2163" s="42"/>
      <c r="Z2163" s="36"/>
      <c r="AA2163" s="35"/>
      <c r="AB2163" s="48"/>
      <c r="AC2163" s="43"/>
      <c r="AD2163" s="44"/>
      <c r="AE2163" s="45"/>
      <c r="AF2163" s="36"/>
      <c r="AG2163" s="36"/>
      <c r="AH2163" s="36"/>
      <c r="AI2163" s="49"/>
      <c r="AJ2163" s="42"/>
      <c r="AK2163" s="113"/>
      <c r="AL2163" s="44"/>
      <c r="AM2163" s="46"/>
      <c r="AN2163" s="46"/>
      <c r="AO2163" s="46"/>
      <c r="AP2163" s="46"/>
      <c r="AQ2163" s="46"/>
      <c r="AR2163" s="46"/>
    </row>
    <row r="2164" spans="1:44" x14ac:dyDescent="0.15">
      <c r="A2164" s="29"/>
      <c r="B2164" s="32"/>
      <c r="C2164" s="33"/>
      <c r="D2164" s="33"/>
      <c r="E2164" s="47"/>
      <c r="F2164" s="41"/>
      <c r="G2164" s="34"/>
      <c r="H2164" s="35"/>
      <c r="I2164" s="35"/>
      <c r="J2164" s="36"/>
      <c r="K2164" s="37"/>
      <c r="L2164" s="37"/>
      <c r="M2164" s="38"/>
      <c r="N2164" s="39"/>
      <c r="O2164" s="40"/>
      <c r="P2164" s="40"/>
      <c r="Q2164" s="34"/>
      <c r="R2164" s="34"/>
      <c r="S2164" s="41"/>
      <c r="T2164" s="36"/>
      <c r="U2164" s="36"/>
      <c r="V2164" s="42"/>
      <c r="W2164" s="42"/>
      <c r="X2164" s="42"/>
      <c r="Y2164" s="42"/>
      <c r="Z2164" s="36"/>
      <c r="AA2164" s="35"/>
      <c r="AB2164" s="48"/>
      <c r="AC2164" s="43"/>
      <c r="AD2164" s="44"/>
      <c r="AE2164" s="45"/>
      <c r="AF2164" s="36"/>
      <c r="AG2164" s="36"/>
      <c r="AH2164" s="36"/>
      <c r="AI2164" s="49"/>
      <c r="AJ2164" s="42"/>
      <c r="AK2164" s="113"/>
      <c r="AL2164" s="44"/>
      <c r="AM2164" s="46"/>
      <c r="AN2164" s="46"/>
      <c r="AO2164" s="46"/>
      <c r="AP2164" s="46"/>
      <c r="AQ2164" s="46"/>
      <c r="AR2164" s="46"/>
    </row>
    <row r="2165" spans="1:44" x14ac:dyDescent="0.15">
      <c r="A2165" s="29"/>
      <c r="B2165" s="32"/>
      <c r="C2165" s="33"/>
      <c r="D2165" s="33"/>
      <c r="E2165" s="47"/>
      <c r="F2165" s="41"/>
      <c r="G2165" s="34"/>
      <c r="H2165" s="35"/>
      <c r="I2165" s="35"/>
      <c r="J2165" s="36"/>
      <c r="K2165" s="37"/>
      <c r="L2165" s="37"/>
      <c r="M2165" s="38"/>
      <c r="N2165" s="39"/>
      <c r="O2165" s="40"/>
      <c r="P2165" s="40"/>
      <c r="Q2165" s="34"/>
      <c r="R2165" s="34"/>
      <c r="S2165" s="41"/>
      <c r="T2165" s="36"/>
      <c r="U2165" s="36"/>
      <c r="V2165" s="42"/>
      <c r="W2165" s="42"/>
      <c r="X2165" s="42"/>
      <c r="Y2165" s="42"/>
      <c r="Z2165" s="36"/>
      <c r="AA2165" s="35"/>
      <c r="AB2165" s="48"/>
      <c r="AC2165" s="43"/>
      <c r="AD2165" s="44"/>
      <c r="AE2165" s="45"/>
      <c r="AF2165" s="36"/>
      <c r="AG2165" s="36"/>
      <c r="AH2165" s="36"/>
      <c r="AI2165" s="49"/>
      <c r="AJ2165" s="42"/>
      <c r="AK2165" s="113"/>
      <c r="AL2165" s="44"/>
      <c r="AM2165" s="46"/>
      <c r="AN2165" s="46"/>
      <c r="AO2165" s="46"/>
      <c r="AP2165" s="46"/>
      <c r="AQ2165" s="46"/>
      <c r="AR2165" s="46"/>
    </row>
    <row r="2166" spans="1:44" x14ac:dyDescent="0.15">
      <c r="A2166" s="29"/>
      <c r="B2166" s="32"/>
      <c r="C2166" s="33"/>
      <c r="D2166" s="33"/>
      <c r="E2166" s="47"/>
      <c r="F2166" s="41"/>
      <c r="G2166" s="34"/>
      <c r="H2166" s="35"/>
      <c r="I2166" s="35"/>
      <c r="J2166" s="36"/>
      <c r="K2166" s="37"/>
      <c r="L2166" s="37"/>
      <c r="M2166" s="38"/>
      <c r="N2166" s="39"/>
      <c r="O2166" s="40"/>
      <c r="P2166" s="40"/>
      <c r="Q2166" s="34"/>
      <c r="R2166" s="34"/>
      <c r="S2166" s="41"/>
      <c r="T2166" s="36"/>
      <c r="U2166" s="36"/>
      <c r="V2166" s="42"/>
      <c r="W2166" s="42"/>
      <c r="X2166" s="42"/>
      <c r="Y2166" s="42"/>
      <c r="Z2166" s="36"/>
      <c r="AA2166" s="35"/>
      <c r="AB2166" s="48"/>
      <c r="AC2166" s="43"/>
      <c r="AD2166" s="44"/>
      <c r="AE2166" s="45"/>
      <c r="AF2166" s="36"/>
      <c r="AG2166" s="36"/>
      <c r="AH2166" s="36"/>
      <c r="AI2166" s="49"/>
      <c r="AJ2166" s="42"/>
      <c r="AK2166" s="113"/>
      <c r="AL2166" s="44"/>
      <c r="AM2166" s="46"/>
      <c r="AN2166" s="46"/>
      <c r="AO2166" s="46"/>
      <c r="AP2166" s="46"/>
      <c r="AQ2166" s="46"/>
      <c r="AR2166" s="46"/>
    </row>
    <row r="2167" spans="1:44" x14ac:dyDescent="0.15">
      <c r="A2167" s="29"/>
      <c r="B2167" s="32"/>
      <c r="C2167" s="33"/>
      <c r="D2167" s="33"/>
      <c r="E2167" s="47"/>
      <c r="F2167" s="41"/>
      <c r="G2167" s="34"/>
      <c r="H2167" s="35"/>
      <c r="I2167" s="35"/>
      <c r="J2167" s="36"/>
      <c r="K2167" s="37"/>
      <c r="L2167" s="37"/>
      <c r="M2167" s="38"/>
      <c r="N2167" s="39"/>
      <c r="O2167" s="40"/>
      <c r="P2167" s="40"/>
      <c r="Q2167" s="34"/>
      <c r="R2167" s="34"/>
      <c r="S2167" s="41"/>
      <c r="T2167" s="36"/>
      <c r="U2167" s="36"/>
      <c r="V2167" s="42"/>
      <c r="W2167" s="42"/>
      <c r="X2167" s="42"/>
      <c r="Y2167" s="42"/>
      <c r="Z2167" s="36"/>
      <c r="AA2167" s="35"/>
      <c r="AB2167" s="48"/>
      <c r="AC2167" s="43"/>
      <c r="AD2167" s="44"/>
      <c r="AE2167" s="45"/>
      <c r="AF2167" s="36"/>
      <c r="AG2167" s="36"/>
      <c r="AH2167" s="36"/>
      <c r="AI2167" s="49"/>
      <c r="AJ2167" s="42"/>
      <c r="AK2167" s="113"/>
      <c r="AL2167" s="44"/>
      <c r="AM2167" s="46"/>
      <c r="AN2167" s="46"/>
      <c r="AO2167" s="46"/>
      <c r="AP2167" s="46"/>
      <c r="AQ2167" s="46"/>
      <c r="AR2167" s="46"/>
    </row>
    <row r="2168" spans="1:44" x14ac:dyDescent="0.15">
      <c r="A2168" s="29"/>
      <c r="B2168" s="32"/>
      <c r="C2168" s="33"/>
      <c r="D2168" s="33"/>
      <c r="E2168" s="47"/>
      <c r="F2168" s="41"/>
      <c r="G2168" s="34"/>
      <c r="H2168" s="35"/>
      <c r="I2168" s="35"/>
      <c r="J2168" s="36"/>
      <c r="K2168" s="37"/>
      <c r="L2168" s="37"/>
      <c r="M2168" s="38"/>
      <c r="N2168" s="39"/>
      <c r="O2168" s="40"/>
      <c r="P2168" s="40"/>
      <c r="Q2168" s="34"/>
      <c r="R2168" s="34"/>
      <c r="S2168" s="41"/>
      <c r="T2168" s="36"/>
      <c r="U2168" s="36"/>
      <c r="V2168" s="42"/>
      <c r="W2168" s="42"/>
      <c r="X2168" s="42"/>
      <c r="Y2168" s="42"/>
      <c r="Z2168" s="36"/>
      <c r="AA2168" s="35"/>
      <c r="AB2168" s="48"/>
      <c r="AC2168" s="43"/>
      <c r="AD2168" s="44"/>
      <c r="AE2168" s="45"/>
      <c r="AF2168" s="36"/>
      <c r="AG2168" s="36"/>
      <c r="AH2168" s="36"/>
      <c r="AI2168" s="49"/>
      <c r="AJ2168" s="42"/>
      <c r="AK2168" s="113"/>
      <c r="AL2168" s="44"/>
      <c r="AM2168" s="46"/>
      <c r="AN2168" s="46"/>
      <c r="AO2168" s="46"/>
      <c r="AP2168" s="46"/>
      <c r="AQ2168" s="46"/>
      <c r="AR2168" s="46"/>
    </row>
    <row r="2169" spans="1:44" x14ac:dyDescent="0.15">
      <c r="A2169" s="29"/>
      <c r="B2169" s="32"/>
      <c r="C2169" s="33"/>
      <c r="D2169" s="33"/>
      <c r="E2169" s="47"/>
      <c r="F2169" s="41"/>
      <c r="G2169" s="34"/>
      <c r="H2169" s="35"/>
      <c r="I2169" s="35"/>
      <c r="J2169" s="36"/>
      <c r="K2169" s="37"/>
      <c r="L2169" s="37"/>
      <c r="M2169" s="38"/>
      <c r="N2169" s="39"/>
      <c r="O2169" s="40"/>
      <c r="P2169" s="40"/>
      <c r="Q2169" s="34"/>
      <c r="R2169" s="34"/>
      <c r="S2169" s="41"/>
      <c r="T2169" s="36"/>
      <c r="U2169" s="36"/>
      <c r="V2169" s="42"/>
      <c r="W2169" s="42"/>
      <c r="X2169" s="42"/>
      <c r="Y2169" s="42"/>
      <c r="Z2169" s="36"/>
      <c r="AA2169" s="35"/>
      <c r="AB2169" s="48"/>
      <c r="AC2169" s="43"/>
      <c r="AD2169" s="44"/>
      <c r="AE2169" s="45"/>
      <c r="AF2169" s="36"/>
      <c r="AG2169" s="36"/>
      <c r="AH2169" s="36"/>
      <c r="AI2169" s="49"/>
      <c r="AJ2169" s="42"/>
      <c r="AK2169" s="113"/>
      <c r="AL2169" s="44"/>
      <c r="AM2169" s="46"/>
      <c r="AN2169" s="46"/>
      <c r="AO2169" s="46"/>
      <c r="AP2169" s="46"/>
      <c r="AQ2169" s="46"/>
      <c r="AR2169" s="46"/>
    </row>
    <row r="2170" spans="1:44" x14ac:dyDescent="0.15">
      <c r="A2170" s="29"/>
      <c r="B2170" s="32"/>
      <c r="C2170" s="33"/>
      <c r="D2170" s="33"/>
      <c r="E2170" s="47"/>
      <c r="F2170" s="41"/>
      <c r="G2170" s="34"/>
      <c r="H2170" s="35"/>
      <c r="I2170" s="35"/>
      <c r="J2170" s="36"/>
      <c r="K2170" s="37"/>
      <c r="L2170" s="37"/>
      <c r="M2170" s="38"/>
      <c r="N2170" s="39"/>
      <c r="O2170" s="40"/>
      <c r="P2170" s="40"/>
      <c r="Q2170" s="34"/>
      <c r="R2170" s="34"/>
      <c r="S2170" s="41"/>
      <c r="T2170" s="36"/>
      <c r="U2170" s="36"/>
      <c r="V2170" s="42"/>
      <c r="W2170" s="42"/>
      <c r="X2170" s="42"/>
      <c r="Y2170" s="42"/>
      <c r="Z2170" s="36"/>
      <c r="AA2170" s="35"/>
      <c r="AB2170" s="48"/>
      <c r="AC2170" s="43"/>
      <c r="AD2170" s="44"/>
      <c r="AE2170" s="45"/>
      <c r="AF2170" s="36"/>
      <c r="AG2170" s="36"/>
      <c r="AH2170" s="36"/>
      <c r="AI2170" s="49"/>
      <c r="AJ2170" s="42"/>
      <c r="AK2170" s="113"/>
      <c r="AL2170" s="44"/>
      <c r="AM2170" s="46"/>
      <c r="AN2170" s="46"/>
      <c r="AO2170" s="46"/>
      <c r="AP2170" s="46"/>
      <c r="AQ2170" s="46"/>
      <c r="AR2170" s="46"/>
    </row>
    <row r="2171" spans="1:44" x14ac:dyDescent="0.15">
      <c r="A2171" s="29"/>
      <c r="B2171" s="32"/>
      <c r="C2171" s="33"/>
      <c r="D2171" s="33"/>
      <c r="E2171" s="47"/>
      <c r="F2171" s="41"/>
      <c r="G2171" s="34"/>
      <c r="H2171" s="35"/>
      <c r="I2171" s="35"/>
      <c r="J2171" s="36"/>
      <c r="K2171" s="37"/>
      <c r="L2171" s="37"/>
      <c r="M2171" s="38"/>
      <c r="N2171" s="39"/>
      <c r="O2171" s="40"/>
      <c r="P2171" s="40"/>
      <c r="Q2171" s="34"/>
      <c r="R2171" s="34"/>
      <c r="S2171" s="41"/>
      <c r="T2171" s="36"/>
      <c r="U2171" s="36"/>
      <c r="V2171" s="42"/>
      <c r="W2171" s="42"/>
      <c r="X2171" s="42"/>
      <c r="Y2171" s="42"/>
      <c r="Z2171" s="36"/>
      <c r="AA2171" s="35"/>
      <c r="AB2171" s="48"/>
      <c r="AC2171" s="43"/>
      <c r="AD2171" s="44"/>
      <c r="AE2171" s="45"/>
      <c r="AF2171" s="36"/>
      <c r="AG2171" s="36"/>
      <c r="AH2171" s="36"/>
      <c r="AI2171" s="49"/>
      <c r="AJ2171" s="42"/>
      <c r="AK2171" s="113"/>
      <c r="AL2171" s="44"/>
      <c r="AM2171" s="46"/>
      <c r="AN2171" s="46"/>
      <c r="AO2171" s="46"/>
      <c r="AP2171" s="46"/>
      <c r="AQ2171" s="46"/>
      <c r="AR2171" s="46"/>
    </row>
    <row r="2172" spans="1:44" x14ac:dyDescent="0.15">
      <c r="A2172" s="29"/>
      <c r="B2172" s="32"/>
      <c r="C2172" s="33"/>
      <c r="D2172" s="33"/>
      <c r="E2172" s="47"/>
      <c r="F2172" s="41"/>
      <c r="G2172" s="34"/>
      <c r="H2172" s="35"/>
      <c r="I2172" s="35"/>
      <c r="J2172" s="36"/>
      <c r="K2172" s="37"/>
      <c r="L2172" s="37"/>
      <c r="M2172" s="38"/>
      <c r="N2172" s="39"/>
      <c r="O2172" s="40"/>
      <c r="P2172" s="40"/>
      <c r="Q2172" s="34"/>
      <c r="R2172" s="34"/>
      <c r="S2172" s="41"/>
      <c r="T2172" s="36"/>
      <c r="U2172" s="36"/>
      <c r="V2172" s="42"/>
      <c r="W2172" s="42"/>
      <c r="X2172" s="42"/>
      <c r="Y2172" s="42"/>
      <c r="Z2172" s="36"/>
      <c r="AA2172" s="35"/>
      <c r="AB2172" s="48"/>
      <c r="AC2172" s="43"/>
      <c r="AD2172" s="44"/>
      <c r="AE2172" s="45"/>
      <c r="AF2172" s="36"/>
      <c r="AG2172" s="36"/>
      <c r="AH2172" s="36"/>
      <c r="AI2172" s="49"/>
      <c r="AJ2172" s="42"/>
      <c r="AK2172" s="113"/>
      <c r="AL2172" s="44"/>
      <c r="AM2172" s="46"/>
      <c r="AN2172" s="46"/>
      <c r="AO2172" s="46"/>
      <c r="AP2172" s="46"/>
      <c r="AQ2172" s="46"/>
      <c r="AR2172" s="46"/>
    </row>
    <row r="2173" spans="1:44" x14ac:dyDescent="0.15">
      <c r="A2173" s="29"/>
      <c r="B2173" s="32"/>
      <c r="C2173" s="33"/>
      <c r="D2173" s="33"/>
      <c r="E2173" s="47"/>
      <c r="F2173" s="41"/>
      <c r="G2173" s="34"/>
      <c r="H2173" s="35"/>
      <c r="I2173" s="35"/>
      <c r="J2173" s="36"/>
      <c r="K2173" s="37"/>
      <c r="L2173" s="37"/>
      <c r="M2173" s="38"/>
      <c r="N2173" s="39"/>
      <c r="O2173" s="40"/>
      <c r="P2173" s="40"/>
      <c r="Q2173" s="34"/>
      <c r="R2173" s="34"/>
      <c r="S2173" s="41"/>
      <c r="T2173" s="36"/>
      <c r="U2173" s="36"/>
      <c r="V2173" s="42"/>
      <c r="W2173" s="42"/>
      <c r="X2173" s="42"/>
      <c r="Y2173" s="42"/>
      <c r="Z2173" s="36"/>
      <c r="AA2173" s="35"/>
      <c r="AB2173" s="48"/>
      <c r="AC2173" s="43"/>
      <c r="AD2173" s="44"/>
      <c r="AE2173" s="45"/>
      <c r="AF2173" s="36"/>
      <c r="AG2173" s="36"/>
      <c r="AH2173" s="36"/>
      <c r="AI2173" s="49"/>
      <c r="AJ2173" s="42"/>
      <c r="AK2173" s="113"/>
      <c r="AL2173" s="44"/>
      <c r="AM2173" s="46"/>
      <c r="AN2173" s="46"/>
      <c r="AO2173" s="46"/>
      <c r="AP2173" s="46"/>
      <c r="AQ2173" s="46"/>
      <c r="AR2173" s="46"/>
    </row>
    <row r="2174" spans="1:44" x14ac:dyDescent="0.15">
      <c r="A2174" s="29"/>
      <c r="B2174" s="32"/>
      <c r="C2174" s="33"/>
      <c r="D2174" s="33"/>
      <c r="E2174" s="47"/>
      <c r="F2174" s="41"/>
      <c r="G2174" s="34"/>
      <c r="H2174" s="35"/>
      <c r="I2174" s="35"/>
      <c r="J2174" s="36"/>
      <c r="K2174" s="37"/>
      <c r="L2174" s="37"/>
      <c r="M2174" s="38"/>
      <c r="N2174" s="39"/>
      <c r="O2174" s="40"/>
      <c r="P2174" s="40"/>
      <c r="Q2174" s="34"/>
      <c r="R2174" s="34"/>
      <c r="S2174" s="41"/>
      <c r="T2174" s="36"/>
      <c r="U2174" s="36"/>
      <c r="V2174" s="42"/>
      <c r="W2174" s="42"/>
      <c r="X2174" s="42"/>
      <c r="Y2174" s="42"/>
      <c r="Z2174" s="36"/>
      <c r="AA2174" s="35"/>
      <c r="AB2174" s="48"/>
      <c r="AC2174" s="43"/>
      <c r="AD2174" s="44"/>
      <c r="AE2174" s="45"/>
      <c r="AF2174" s="36"/>
      <c r="AG2174" s="36"/>
      <c r="AH2174" s="36"/>
      <c r="AI2174" s="49"/>
      <c r="AJ2174" s="42"/>
      <c r="AK2174" s="113"/>
      <c r="AL2174" s="44"/>
      <c r="AM2174" s="46"/>
      <c r="AN2174" s="46"/>
      <c r="AO2174" s="46"/>
      <c r="AP2174" s="46"/>
      <c r="AQ2174" s="46"/>
      <c r="AR2174" s="46"/>
    </row>
    <row r="2175" spans="1:44" x14ac:dyDescent="0.15">
      <c r="A2175" s="29"/>
      <c r="B2175" s="32"/>
      <c r="C2175" s="33"/>
      <c r="D2175" s="33"/>
      <c r="E2175" s="47"/>
      <c r="F2175" s="41"/>
      <c r="G2175" s="34"/>
      <c r="H2175" s="35"/>
      <c r="I2175" s="35"/>
      <c r="J2175" s="36"/>
      <c r="K2175" s="37"/>
      <c r="L2175" s="37"/>
      <c r="M2175" s="38"/>
      <c r="N2175" s="39"/>
      <c r="O2175" s="40"/>
      <c r="P2175" s="40"/>
      <c r="Q2175" s="34"/>
      <c r="R2175" s="34"/>
      <c r="S2175" s="41"/>
      <c r="T2175" s="36"/>
      <c r="U2175" s="36"/>
      <c r="V2175" s="42"/>
      <c r="W2175" s="42"/>
      <c r="X2175" s="42"/>
      <c r="Y2175" s="42"/>
      <c r="Z2175" s="36"/>
      <c r="AA2175" s="35"/>
      <c r="AB2175" s="48"/>
      <c r="AC2175" s="43"/>
      <c r="AD2175" s="44"/>
      <c r="AE2175" s="45"/>
      <c r="AF2175" s="36"/>
      <c r="AG2175" s="36"/>
      <c r="AH2175" s="36"/>
      <c r="AI2175" s="49"/>
      <c r="AJ2175" s="42"/>
      <c r="AK2175" s="113"/>
      <c r="AL2175" s="44"/>
      <c r="AM2175" s="46"/>
      <c r="AN2175" s="46"/>
      <c r="AO2175" s="46"/>
      <c r="AP2175" s="46"/>
      <c r="AQ2175" s="46"/>
      <c r="AR2175" s="46"/>
    </row>
    <row r="2176" spans="1:44" x14ac:dyDescent="0.15">
      <c r="A2176" s="29"/>
      <c r="B2176" s="32"/>
      <c r="C2176" s="33"/>
      <c r="D2176" s="33"/>
      <c r="E2176" s="47"/>
      <c r="F2176" s="41"/>
      <c r="G2176" s="34"/>
      <c r="H2176" s="35"/>
      <c r="I2176" s="35"/>
      <c r="J2176" s="36"/>
      <c r="K2176" s="37"/>
      <c r="L2176" s="37"/>
      <c r="M2176" s="38"/>
      <c r="N2176" s="39"/>
      <c r="O2176" s="40"/>
      <c r="P2176" s="40"/>
      <c r="Q2176" s="34"/>
      <c r="R2176" s="34"/>
      <c r="S2176" s="41"/>
      <c r="T2176" s="36"/>
      <c r="U2176" s="36"/>
      <c r="V2176" s="42"/>
      <c r="W2176" s="42"/>
      <c r="X2176" s="42"/>
      <c r="Y2176" s="42"/>
      <c r="Z2176" s="36"/>
      <c r="AA2176" s="35"/>
      <c r="AB2176" s="48"/>
      <c r="AC2176" s="43"/>
      <c r="AD2176" s="44"/>
      <c r="AE2176" s="45"/>
      <c r="AF2176" s="36"/>
      <c r="AG2176" s="36"/>
      <c r="AH2176" s="36"/>
      <c r="AI2176" s="49"/>
      <c r="AJ2176" s="42"/>
      <c r="AK2176" s="113"/>
      <c r="AL2176" s="44"/>
      <c r="AM2176" s="46"/>
      <c r="AN2176" s="46"/>
      <c r="AO2176" s="46"/>
      <c r="AP2176" s="46"/>
      <c r="AQ2176" s="46"/>
      <c r="AR2176" s="46"/>
    </row>
    <row r="2177" spans="1:44" x14ac:dyDescent="0.15">
      <c r="A2177" s="29"/>
      <c r="B2177" s="32"/>
      <c r="C2177" s="33"/>
      <c r="D2177" s="33"/>
      <c r="E2177" s="47"/>
      <c r="F2177" s="41"/>
      <c r="G2177" s="34"/>
      <c r="H2177" s="35"/>
      <c r="I2177" s="35"/>
      <c r="J2177" s="36"/>
      <c r="K2177" s="37"/>
      <c r="L2177" s="37"/>
      <c r="M2177" s="38"/>
      <c r="N2177" s="39"/>
      <c r="O2177" s="40"/>
      <c r="P2177" s="40"/>
      <c r="Q2177" s="34"/>
      <c r="R2177" s="34"/>
      <c r="S2177" s="41"/>
      <c r="T2177" s="36"/>
      <c r="U2177" s="36"/>
      <c r="V2177" s="42"/>
      <c r="W2177" s="42"/>
      <c r="X2177" s="42"/>
      <c r="Y2177" s="42"/>
      <c r="Z2177" s="36"/>
      <c r="AA2177" s="35"/>
      <c r="AB2177" s="48"/>
      <c r="AC2177" s="43"/>
      <c r="AD2177" s="44"/>
      <c r="AE2177" s="45"/>
      <c r="AF2177" s="36"/>
      <c r="AG2177" s="36"/>
      <c r="AH2177" s="36"/>
      <c r="AI2177" s="49"/>
      <c r="AJ2177" s="42"/>
      <c r="AK2177" s="113"/>
      <c r="AL2177" s="44"/>
      <c r="AM2177" s="46"/>
      <c r="AN2177" s="46"/>
      <c r="AO2177" s="46"/>
      <c r="AP2177" s="46"/>
      <c r="AQ2177" s="46"/>
      <c r="AR2177" s="46"/>
    </row>
    <row r="2178" spans="1:44" x14ac:dyDescent="0.15">
      <c r="A2178" s="29"/>
      <c r="B2178" s="32"/>
      <c r="C2178" s="33"/>
      <c r="D2178" s="33"/>
      <c r="E2178" s="47"/>
      <c r="F2178" s="41"/>
      <c r="G2178" s="34"/>
      <c r="H2178" s="35"/>
      <c r="I2178" s="35"/>
      <c r="J2178" s="36"/>
      <c r="K2178" s="37"/>
      <c r="L2178" s="37"/>
      <c r="M2178" s="38"/>
      <c r="N2178" s="39"/>
      <c r="O2178" s="40"/>
      <c r="P2178" s="40"/>
      <c r="Q2178" s="34"/>
      <c r="R2178" s="34"/>
      <c r="S2178" s="41"/>
      <c r="T2178" s="36"/>
      <c r="U2178" s="36"/>
      <c r="V2178" s="42"/>
      <c r="W2178" s="42"/>
      <c r="X2178" s="42"/>
      <c r="Y2178" s="42"/>
      <c r="Z2178" s="36"/>
      <c r="AA2178" s="35"/>
      <c r="AB2178" s="48"/>
      <c r="AC2178" s="43"/>
      <c r="AD2178" s="44"/>
      <c r="AE2178" s="45"/>
      <c r="AF2178" s="36"/>
      <c r="AG2178" s="36"/>
      <c r="AH2178" s="36"/>
      <c r="AI2178" s="49"/>
      <c r="AJ2178" s="42"/>
      <c r="AK2178" s="113"/>
      <c r="AL2178" s="44"/>
      <c r="AM2178" s="46"/>
      <c r="AN2178" s="46"/>
      <c r="AO2178" s="46"/>
      <c r="AP2178" s="46"/>
      <c r="AQ2178" s="46"/>
      <c r="AR2178" s="46"/>
    </row>
    <row r="2179" spans="1:44" x14ac:dyDescent="0.15">
      <c r="A2179" s="29"/>
      <c r="B2179" s="32"/>
      <c r="C2179" s="33"/>
      <c r="D2179" s="33"/>
      <c r="E2179" s="47"/>
      <c r="F2179" s="41"/>
      <c r="G2179" s="34"/>
      <c r="H2179" s="35"/>
      <c r="I2179" s="35"/>
      <c r="J2179" s="36"/>
      <c r="K2179" s="37"/>
      <c r="L2179" s="37"/>
      <c r="M2179" s="38"/>
      <c r="N2179" s="39"/>
      <c r="O2179" s="40"/>
      <c r="P2179" s="40"/>
      <c r="Q2179" s="34"/>
      <c r="R2179" s="34"/>
      <c r="S2179" s="41"/>
      <c r="T2179" s="36"/>
      <c r="U2179" s="36"/>
      <c r="V2179" s="42"/>
      <c r="W2179" s="42"/>
      <c r="X2179" s="42"/>
      <c r="Y2179" s="42"/>
      <c r="Z2179" s="36"/>
      <c r="AA2179" s="35"/>
      <c r="AB2179" s="48"/>
      <c r="AC2179" s="43"/>
      <c r="AD2179" s="44"/>
      <c r="AE2179" s="45"/>
      <c r="AF2179" s="36"/>
      <c r="AG2179" s="36"/>
      <c r="AH2179" s="36"/>
      <c r="AI2179" s="49"/>
      <c r="AJ2179" s="42"/>
      <c r="AK2179" s="113"/>
      <c r="AL2179" s="44"/>
      <c r="AM2179" s="46"/>
      <c r="AN2179" s="46"/>
      <c r="AO2179" s="46"/>
      <c r="AP2179" s="46"/>
      <c r="AQ2179" s="46"/>
      <c r="AR2179" s="46"/>
    </row>
    <row r="2180" spans="1:44" x14ac:dyDescent="0.15">
      <c r="A2180" s="29"/>
      <c r="B2180" s="32"/>
      <c r="C2180" s="33"/>
      <c r="D2180" s="33"/>
      <c r="E2180" s="47"/>
      <c r="F2180" s="41"/>
      <c r="G2180" s="34"/>
      <c r="H2180" s="35"/>
      <c r="I2180" s="35"/>
      <c r="J2180" s="36"/>
      <c r="K2180" s="37"/>
      <c r="L2180" s="37"/>
      <c r="M2180" s="38"/>
      <c r="N2180" s="39"/>
      <c r="O2180" s="40"/>
      <c r="P2180" s="40"/>
      <c r="Q2180" s="34"/>
      <c r="R2180" s="34"/>
      <c r="S2180" s="41"/>
      <c r="T2180" s="36"/>
      <c r="U2180" s="36"/>
      <c r="V2180" s="42"/>
      <c r="W2180" s="42"/>
      <c r="X2180" s="42"/>
      <c r="Y2180" s="42"/>
      <c r="Z2180" s="36"/>
      <c r="AA2180" s="35"/>
      <c r="AB2180" s="48"/>
      <c r="AC2180" s="43"/>
      <c r="AD2180" s="44"/>
      <c r="AE2180" s="45"/>
      <c r="AF2180" s="36"/>
      <c r="AG2180" s="36"/>
      <c r="AH2180" s="36"/>
      <c r="AI2180" s="49"/>
      <c r="AJ2180" s="42"/>
      <c r="AK2180" s="113"/>
      <c r="AL2180" s="44"/>
      <c r="AM2180" s="46"/>
      <c r="AN2180" s="46"/>
      <c r="AO2180" s="46"/>
      <c r="AP2180" s="46"/>
      <c r="AQ2180" s="46"/>
      <c r="AR2180" s="46"/>
    </row>
    <row r="2181" spans="1:44" x14ac:dyDescent="0.15">
      <c r="A2181" s="29"/>
      <c r="B2181" s="32"/>
      <c r="C2181" s="33"/>
      <c r="D2181" s="33"/>
      <c r="E2181" s="47"/>
      <c r="F2181" s="41"/>
      <c r="G2181" s="34"/>
      <c r="H2181" s="35"/>
      <c r="I2181" s="35"/>
      <c r="J2181" s="36"/>
      <c r="K2181" s="37"/>
      <c r="L2181" s="37"/>
      <c r="M2181" s="38"/>
      <c r="N2181" s="39"/>
      <c r="O2181" s="40"/>
      <c r="P2181" s="40"/>
      <c r="Q2181" s="34"/>
      <c r="R2181" s="34"/>
      <c r="S2181" s="41"/>
      <c r="T2181" s="36"/>
      <c r="U2181" s="36"/>
      <c r="V2181" s="42"/>
      <c r="W2181" s="42"/>
      <c r="X2181" s="42"/>
      <c r="Y2181" s="42"/>
      <c r="Z2181" s="36"/>
      <c r="AA2181" s="35"/>
      <c r="AB2181" s="48"/>
      <c r="AC2181" s="43"/>
      <c r="AD2181" s="44"/>
      <c r="AE2181" s="45"/>
      <c r="AF2181" s="36"/>
      <c r="AG2181" s="36"/>
      <c r="AH2181" s="36"/>
      <c r="AI2181" s="49"/>
      <c r="AJ2181" s="42"/>
      <c r="AK2181" s="113"/>
      <c r="AL2181" s="44"/>
      <c r="AM2181" s="46"/>
      <c r="AN2181" s="46"/>
      <c r="AO2181" s="46"/>
      <c r="AP2181" s="46"/>
      <c r="AQ2181" s="46"/>
      <c r="AR2181" s="46"/>
    </row>
    <row r="2182" spans="1:44" x14ac:dyDescent="0.15">
      <c r="A2182" s="29"/>
      <c r="B2182" s="32"/>
      <c r="C2182" s="33"/>
      <c r="D2182" s="33"/>
      <c r="E2182" s="47"/>
      <c r="F2182" s="41"/>
      <c r="G2182" s="34"/>
      <c r="H2182" s="35"/>
      <c r="I2182" s="35"/>
      <c r="J2182" s="36"/>
      <c r="K2182" s="37"/>
      <c r="L2182" s="37"/>
      <c r="M2182" s="38"/>
      <c r="N2182" s="39"/>
      <c r="O2182" s="40"/>
      <c r="P2182" s="40"/>
      <c r="Q2182" s="34"/>
      <c r="R2182" s="34"/>
      <c r="S2182" s="41"/>
      <c r="T2182" s="36"/>
      <c r="U2182" s="36"/>
      <c r="V2182" s="42"/>
      <c r="W2182" s="42"/>
      <c r="X2182" s="42"/>
      <c r="Y2182" s="42"/>
      <c r="Z2182" s="36"/>
      <c r="AA2182" s="35"/>
      <c r="AB2182" s="48"/>
      <c r="AC2182" s="43"/>
      <c r="AD2182" s="44"/>
      <c r="AE2182" s="45"/>
      <c r="AF2182" s="36"/>
      <c r="AG2182" s="36"/>
      <c r="AH2182" s="36"/>
      <c r="AI2182" s="49"/>
      <c r="AJ2182" s="42"/>
      <c r="AK2182" s="113"/>
      <c r="AL2182" s="44"/>
      <c r="AM2182" s="46"/>
      <c r="AN2182" s="46"/>
      <c r="AO2182" s="46"/>
      <c r="AP2182" s="46"/>
      <c r="AQ2182" s="46"/>
      <c r="AR2182" s="46"/>
    </row>
    <row r="2183" spans="1:44" x14ac:dyDescent="0.15">
      <c r="A2183" s="29"/>
      <c r="B2183" s="32"/>
      <c r="C2183" s="33"/>
      <c r="D2183" s="33"/>
      <c r="E2183" s="47"/>
      <c r="F2183" s="41"/>
      <c r="G2183" s="34"/>
      <c r="H2183" s="35"/>
      <c r="I2183" s="35"/>
      <c r="J2183" s="36"/>
      <c r="K2183" s="37"/>
      <c r="L2183" s="37"/>
      <c r="M2183" s="38"/>
      <c r="N2183" s="39"/>
      <c r="O2183" s="40"/>
      <c r="P2183" s="40"/>
      <c r="Q2183" s="34"/>
      <c r="R2183" s="34"/>
      <c r="S2183" s="41"/>
      <c r="T2183" s="36"/>
      <c r="U2183" s="36"/>
      <c r="V2183" s="42"/>
      <c r="W2183" s="42"/>
      <c r="X2183" s="42"/>
      <c r="Y2183" s="42"/>
      <c r="Z2183" s="36"/>
      <c r="AA2183" s="35"/>
      <c r="AB2183" s="48"/>
      <c r="AC2183" s="43"/>
      <c r="AD2183" s="44"/>
      <c r="AE2183" s="45"/>
      <c r="AF2183" s="36"/>
      <c r="AG2183" s="36"/>
      <c r="AH2183" s="36"/>
      <c r="AI2183" s="49"/>
      <c r="AJ2183" s="42"/>
      <c r="AK2183" s="113"/>
      <c r="AL2183" s="44"/>
      <c r="AM2183" s="46"/>
      <c r="AN2183" s="46"/>
      <c r="AO2183" s="46"/>
      <c r="AP2183" s="46"/>
      <c r="AQ2183" s="46"/>
      <c r="AR2183" s="46"/>
    </row>
    <row r="2184" spans="1:44" x14ac:dyDescent="0.15">
      <c r="A2184" s="29"/>
      <c r="B2184" s="32"/>
      <c r="C2184" s="33"/>
      <c r="D2184" s="33"/>
      <c r="E2184" s="47"/>
      <c r="F2184" s="41"/>
      <c r="G2184" s="34"/>
      <c r="H2184" s="35"/>
      <c r="I2184" s="35"/>
      <c r="J2184" s="36"/>
      <c r="K2184" s="37"/>
      <c r="L2184" s="37"/>
      <c r="M2184" s="38"/>
      <c r="N2184" s="39"/>
      <c r="O2184" s="40"/>
      <c r="P2184" s="40"/>
      <c r="Q2184" s="34"/>
      <c r="R2184" s="34"/>
      <c r="S2184" s="41"/>
      <c r="T2184" s="36"/>
      <c r="U2184" s="36"/>
      <c r="V2184" s="42"/>
      <c r="W2184" s="42"/>
      <c r="X2184" s="42"/>
      <c r="Y2184" s="42"/>
      <c r="Z2184" s="36"/>
      <c r="AA2184" s="35"/>
      <c r="AB2184" s="48"/>
      <c r="AC2184" s="43"/>
      <c r="AD2184" s="44"/>
      <c r="AE2184" s="45"/>
      <c r="AF2184" s="36"/>
      <c r="AG2184" s="36"/>
      <c r="AH2184" s="36"/>
      <c r="AI2184" s="49"/>
      <c r="AJ2184" s="42"/>
      <c r="AK2184" s="113"/>
      <c r="AL2184" s="44"/>
      <c r="AM2184" s="46"/>
      <c r="AN2184" s="46"/>
      <c r="AO2184" s="46"/>
      <c r="AP2184" s="46"/>
      <c r="AQ2184" s="46"/>
      <c r="AR2184" s="46"/>
    </row>
    <row r="2185" spans="1:44" x14ac:dyDescent="0.15">
      <c r="A2185" s="29"/>
      <c r="B2185" s="32"/>
      <c r="C2185" s="33"/>
      <c r="D2185" s="33"/>
      <c r="E2185" s="47"/>
      <c r="F2185" s="41"/>
      <c r="G2185" s="34"/>
      <c r="H2185" s="35"/>
      <c r="I2185" s="35"/>
      <c r="J2185" s="36"/>
      <c r="K2185" s="37"/>
      <c r="L2185" s="37"/>
      <c r="M2185" s="38"/>
      <c r="N2185" s="39"/>
      <c r="O2185" s="40"/>
      <c r="P2185" s="40"/>
      <c r="Q2185" s="34"/>
      <c r="R2185" s="34"/>
      <c r="S2185" s="41"/>
      <c r="T2185" s="36"/>
      <c r="U2185" s="36"/>
      <c r="V2185" s="42"/>
      <c r="W2185" s="42"/>
      <c r="X2185" s="42"/>
      <c r="Y2185" s="42"/>
      <c r="Z2185" s="36"/>
      <c r="AA2185" s="35"/>
      <c r="AB2185" s="48"/>
      <c r="AC2185" s="43"/>
      <c r="AD2185" s="44"/>
      <c r="AE2185" s="45"/>
      <c r="AF2185" s="36"/>
      <c r="AG2185" s="36"/>
      <c r="AH2185" s="36"/>
      <c r="AI2185" s="49"/>
      <c r="AJ2185" s="42"/>
      <c r="AK2185" s="113"/>
      <c r="AL2185" s="44"/>
      <c r="AM2185" s="46"/>
      <c r="AN2185" s="46"/>
      <c r="AO2185" s="46"/>
      <c r="AP2185" s="46"/>
      <c r="AQ2185" s="46"/>
      <c r="AR2185" s="46"/>
    </row>
    <row r="2186" spans="1:44" x14ac:dyDescent="0.15">
      <c r="A2186" s="29"/>
      <c r="B2186" s="32"/>
      <c r="C2186" s="33"/>
      <c r="D2186" s="33"/>
      <c r="E2186" s="47"/>
      <c r="F2186" s="41"/>
      <c r="G2186" s="34"/>
      <c r="H2186" s="35"/>
      <c r="I2186" s="35"/>
      <c r="J2186" s="36"/>
      <c r="K2186" s="37"/>
      <c r="L2186" s="37"/>
      <c r="M2186" s="38"/>
      <c r="N2186" s="39"/>
      <c r="O2186" s="40"/>
      <c r="P2186" s="40"/>
      <c r="Q2186" s="34"/>
      <c r="R2186" s="34"/>
      <c r="S2186" s="41"/>
      <c r="T2186" s="36"/>
      <c r="U2186" s="36"/>
      <c r="V2186" s="42"/>
      <c r="W2186" s="42"/>
      <c r="X2186" s="42"/>
      <c r="Y2186" s="42"/>
      <c r="Z2186" s="36"/>
      <c r="AA2186" s="35"/>
      <c r="AB2186" s="48"/>
      <c r="AC2186" s="43"/>
      <c r="AD2186" s="44"/>
      <c r="AE2186" s="45"/>
      <c r="AF2186" s="36"/>
      <c r="AG2186" s="36"/>
      <c r="AH2186" s="36"/>
      <c r="AI2186" s="49"/>
      <c r="AJ2186" s="42"/>
      <c r="AK2186" s="113"/>
      <c r="AL2186" s="44"/>
      <c r="AM2186" s="46"/>
      <c r="AN2186" s="46"/>
      <c r="AO2186" s="46"/>
      <c r="AP2186" s="46"/>
      <c r="AQ2186" s="46"/>
      <c r="AR2186" s="46"/>
    </row>
    <row r="2187" spans="1:44" x14ac:dyDescent="0.15">
      <c r="A2187" s="29"/>
      <c r="B2187" s="32"/>
      <c r="C2187" s="33"/>
      <c r="D2187" s="33"/>
      <c r="E2187" s="47"/>
      <c r="F2187" s="41"/>
      <c r="G2187" s="34"/>
      <c r="H2187" s="35"/>
      <c r="I2187" s="35"/>
      <c r="J2187" s="36"/>
      <c r="K2187" s="37"/>
      <c r="L2187" s="37"/>
      <c r="M2187" s="38"/>
      <c r="N2187" s="39"/>
      <c r="O2187" s="40"/>
      <c r="P2187" s="40"/>
      <c r="Q2187" s="34"/>
      <c r="R2187" s="34"/>
      <c r="S2187" s="41"/>
      <c r="T2187" s="36"/>
      <c r="U2187" s="36"/>
      <c r="V2187" s="42"/>
      <c r="W2187" s="42"/>
      <c r="X2187" s="42"/>
      <c r="Y2187" s="42"/>
      <c r="Z2187" s="36"/>
      <c r="AA2187" s="35"/>
      <c r="AB2187" s="48"/>
      <c r="AC2187" s="43"/>
      <c r="AD2187" s="44"/>
      <c r="AE2187" s="45"/>
      <c r="AF2187" s="36"/>
      <c r="AG2187" s="36"/>
      <c r="AH2187" s="36"/>
      <c r="AI2187" s="49"/>
      <c r="AJ2187" s="42"/>
      <c r="AK2187" s="113"/>
      <c r="AL2187" s="44"/>
      <c r="AM2187" s="46"/>
      <c r="AN2187" s="46"/>
      <c r="AO2187" s="46"/>
      <c r="AP2187" s="46"/>
      <c r="AQ2187" s="46"/>
      <c r="AR2187" s="46"/>
    </row>
    <row r="2188" spans="1:44" x14ac:dyDescent="0.15">
      <c r="A2188" s="29"/>
      <c r="B2188" s="32"/>
      <c r="C2188" s="33"/>
      <c r="D2188" s="33"/>
      <c r="E2188" s="47"/>
      <c r="F2188" s="41"/>
      <c r="G2188" s="34"/>
      <c r="H2188" s="35"/>
      <c r="I2188" s="35"/>
      <c r="J2188" s="36"/>
      <c r="K2188" s="37"/>
      <c r="L2188" s="37"/>
      <c r="M2188" s="38"/>
      <c r="N2188" s="39"/>
      <c r="O2188" s="40"/>
      <c r="P2188" s="40"/>
      <c r="Q2188" s="34"/>
      <c r="R2188" s="34"/>
      <c r="S2188" s="41"/>
      <c r="T2188" s="36"/>
      <c r="U2188" s="36"/>
      <c r="V2188" s="42"/>
      <c r="W2188" s="42"/>
      <c r="X2188" s="42"/>
      <c r="Y2188" s="42"/>
      <c r="Z2188" s="36"/>
      <c r="AA2188" s="35"/>
      <c r="AB2188" s="48"/>
      <c r="AC2188" s="43"/>
      <c r="AD2188" s="44"/>
      <c r="AE2188" s="45"/>
      <c r="AF2188" s="36"/>
      <c r="AG2188" s="36"/>
      <c r="AH2188" s="36"/>
      <c r="AI2188" s="49"/>
      <c r="AJ2188" s="42"/>
      <c r="AK2188" s="113"/>
      <c r="AL2188" s="44"/>
      <c r="AM2188" s="46"/>
      <c r="AN2188" s="46"/>
      <c r="AO2188" s="46"/>
      <c r="AP2188" s="46"/>
      <c r="AQ2188" s="46"/>
      <c r="AR2188" s="46"/>
    </row>
    <row r="2189" spans="1:44" x14ac:dyDescent="0.15">
      <c r="A2189" s="29"/>
      <c r="B2189" s="32"/>
      <c r="C2189" s="33"/>
      <c r="D2189" s="33"/>
      <c r="E2189" s="47"/>
      <c r="F2189" s="41"/>
      <c r="G2189" s="34"/>
      <c r="H2189" s="35"/>
      <c r="I2189" s="35"/>
      <c r="J2189" s="36"/>
      <c r="K2189" s="37"/>
      <c r="L2189" s="37"/>
      <c r="M2189" s="38"/>
      <c r="N2189" s="39"/>
      <c r="O2189" s="40"/>
      <c r="P2189" s="40"/>
      <c r="Q2189" s="34"/>
      <c r="R2189" s="34"/>
      <c r="S2189" s="41"/>
      <c r="T2189" s="36"/>
      <c r="U2189" s="36"/>
      <c r="V2189" s="42"/>
      <c r="W2189" s="42"/>
      <c r="X2189" s="42"/>
      <c r="Y2189" s="42"/>
      <c r="Z2189" s="36"/>
      <c r="AA2189" s="35"/>
      <c r="AB2189" s="48"/>
      <c r="AC2189" s="43"/>
      <c r="AD2189" s="44"/>
      <c r="AE2189" s="45"/>
      <c r="AF2189" s="36"/>
      <c r="AG2189" s="36"/>
      <c r="AH2189" s="36"/>
      <c r="AI2189" s="49"/>
      <c r="AJ2189" s="42"/>
      <c r="AK2189" s="113"/>
      <c r="AL2189" s="44"/>
      <c r="AM2189" s="46"/>
      <c r="AN2189" s="46"/>
      <c r="AO2189" s="46"/>
      <c r="AP2189" s="46"/>
      <c r="AQ2189" s="46"/>
      <c r="AR2189" s="46"/>
    </row>
    <row r="2190" spans="1:44" x14ac:dyDescent="0.15">
      <c r="A2190" s="29"/>
      <c r="B2190" s="32"/>
      <c r="C2190" s="33"/>
      <c r="D2190" s="33"/>
      <c r="E2190" s="47"/>
      <c r="F2190" s="41"/>
      <c r="G2190" s="34"/>
      <c r="H2190" s="35"/>
      <c r="I2190" s="35"/>
      <c r="J2190" s="36"/>
      <c r="K2190" s="37"/>
      <c r="L2190" s="37"/>
      <c r="M2190" s="38"/>
      <c r="N2190" s="39"/>
      <c r="O2190" s="40"/>
      <c r="P2190" s="40"/>
      <c r="Q2190" s="34"/>
      <c r="R2190" s="34"/>
      <c r="S2190" s="41"/>
      <c r="T2190" s="36"/>
      <c r="U2190" s="36"/>
      <c r="V2190" s="42"/>
      <c r="W2190" s="42"/>
      <c r="X2190" s="42"/>
      <c r="Y2190" s="42"/>
      <c r="Z2190" s="36"/>
      <c r="AA2190" s="35"/>
      <c r="AB2190" s="48"/>
      <c r="AC2190" s="43"/>
      <c r="AD2190" s="44"/>
      <c r="AE2190" s="45"/>
      <c r="AF2190" s="36"/>
      <c r="AG2190" s="36"/>
      <c r="AH2190" s="36"/>
      <c r="AI2190" s="49"/>
      <c r="AJ2190" s="42"/>
      <c r="AK2190" s="113"/>
      <c r="AL2190" s="44"/>
      <c r="AM2190" s="46"/>
      <c r="AN2190" s="46"/>
      <c r="AO2190" s="46"/>
      <c r="AP2190" s="46"/>
      <c r="AQ2190" s="46"/>
      <c r="AR2190" s="46"/>
    </row>
    <row r="2191" spans="1:44" x14ac:dyDescent="0.15">
      <c r="A2191" s="29"/>
      <c r="B2191" s="32"/>
      <c r="C2191" s="33"/>
      <c r="D2191" s="33"/>
      <c r="E2191" s="47"/>
      <c r="F2191" s="41"/>
      <c r="G2191" s="34"/>
      <c r="H2191" s="35"/>
      <c r="I2191" s="35"/>
      <c r="J2191" s="36"/>
      <c r="K2191" s="37"/>
      <c r="L2191" s="37"/>
      <c r="M2191" s="38"/>
      <c r="N2191" s="39"/>
      <c r="O2191" s="40"/>
      <c r="P2191" s="40"/>
      <c r="Q2191" s="34"/>
      <c r="R2191" s="34"/>
      <c r="S2191" s="41"/>
      <c r="T2191" s="36"/>
      <c r="U2191" s="36"/>
      <c r="V2191" s="42"/>
      <c r="W2191" s="42"/>
      <c r="X2191" s="42"/>
      <c r="Y2191" s="42"/>
      <c r="Z2191" s="36"/>
      <c r="AA2191" s="35"/>
      <c r="AB2191" s="48"/>
      <c r="AC2191" s="43"/>
      <c r="AD2191" s="44"/>
      <c r="AE2191" s="45"/>
      <c r="AF2191" s="36"/>
      <c r="AG2191" s="36"/>
      <c r="AH2191" s="36"/>
      <c r="AI2191" s="49"/>
      <c r="AJ2191" s="42"/>
      <c r="AK2191" s="113"/>
      <c r="AL2191" s="44"/>
      <c r="AM2191" s="46"/>
      <c r="AN2191" s="46"/>
      <c r="AO2191" s="46"/>
      <c r="AP2191" s="46"/>
      <c r="AQ2191" s="46"/>
      <c r="AR2191" s="46"/>
    </row>
    <row r="2192" spans="1:44" x14ac:dyDescent="0.15">
      <c r="A2192" s="29"/>
      <c r="B2192" s="32"/>
      <c r="C2192" s="33"/>
      <c r="D2192" s="33"/>
      <c r="E2192" s="47"/>
      <c r="F2192" s="41"/>
      <c r="G2192" s="34"/>
      <c r="H2192" s="35"/>
      <c r="I2192" s="35"/>
      <c r="J2192" s="36"/>
      <c r="K2192" s="37"/>
      <c r="L2192" s="37"/>
      <c r="M2192" s="38"/>
      <c r="N2192" s="39"/>
      <c r="O2192" s="40"/>
      <c r="P2192" s="40"/>
      <c r="Q2192" s="34"/>
      <c r="R2192" s="34"/>
      <c r="S2192" s="41"/>
      <c r="T2192" s="36"/>
      <c r="U2192" s="36"/>
      <c r="V2192" s="42"/>
      <c r="W2192" s="42"/>
      <c r="X2192" s="42"/>
      <c r="Y2192" s="42"/>
      <c r="Z2192" s="36"/>
      <c r="AA2192" s="35"/>
      <c r="AB2192" s="48"/>
      <c r="AC2192" s="43"/>
      <c r="AD2192" s="44"/>
      <c r="AE2192" s="45"/>
      <c r="AF2192" s="36"/>
      <c r="AG2192" s="36"/>
      <c r="AH2192" s="36"/>
      <c r="AI2192" s="49"/>
      <c r="AJ2192" s="42"/>
      <c r="AK2192" s="113"/>
      <c r="AL2192" s="44"/>
      <c r="AM2192" s="46"/>
      <c r="AN2192" s="46"/>
      <c r="AO2192" s="46"/>
      <c r="AP2192" s="46"/>
      <c r="AQ2192" s="46"/>
      <c r="AR2192" s="46"/>
    </row>
    <row r="2193" spans="1:44" x14ac:dyDescent="0.15">
      <c r="A2193" s="29"/>
      <c r="B2193" s="32"/>
      <c r="C2193" s="33"/>
      <c r="D2193" s="33"/>
      <c r="E2193" s="47"/>
      <c r="F2193" s="41"/>
      <c r="G2193" s="34"/>
      <c r="H2193" s="35"/>
      <c r="I2193" s="35"/>
      <c r="J2193" s="36"/>
      <c r="K2193" s="37"/>
      <c r="L2193" s="37"/>
      <c r="M2193" s="38"/>
      <c r="N2193" s="39"/>
      <c r="O2193" s="40"/>
      <c r="P2193" s="40"/>
      <c r="Q2193" s="34"/>
      <c r="R2193" s="34"/>
      <c r="S2193" s="41"/>
      <c r="T2193" s="36"/>
      <c r="U2193" s="36"/>
      <c r="V2193" s="42"/>
      <c r="W2193" s="42"/>
      <c r="X2193" s="42"/>
      <c r="Y2193" s="42"/>
      <c r="Z2193" s="36"/>
      <c r="AA2193" s="35"/>
      <c r="AB2193" s="48"/>
      <c r="AC2193" s="43"/>
      <c r="AD2193" s="44"/>
      <c r="AE2193" s="45"/>
      <c r="AF2193" s="36"/>
      <c r="AG2193" s="36"/>
      <c r="AH2193" s="36"/>
      <c r="AI2193" s="49"/>
      <c r="AJ2193" s="42"/>
      <c r="AK2193" s="113"/>
      <c r="AL2193" s="44"/>
      <c r="AM2193" s="46"/>
      <c r="AN2193" s="46"/>
      <c r="AO2193" s="46"/>
      <c r="AP2193" s="46"/>
      <c r="AQ2193" s="46"/>
      <c r="AR2193" s="46"/>
    </row>
    <row r="2194" spans="1:44" x14ac:dyDescent="0.15">
      <c r="A2194" s="29"/>
      <c r="B2194" s="32"/>
      <c r="C2194" s="33"/>
      <c r="D2194" s="33"/>
      <c r="E2194" s="47"/>
      <c r="F2194" s="41"/>
      <c r="G2194" s="34"/>
      <c r="H2194" s="35"/>
      <c r="I2194" s="35"/>
      <c r="J2194" s="36"/>
      <c r="K2194" s="37"/>
      <c r="L2194" s="37"/>
      <c r="M2194" s="38"/>
      <c r="N2194" s="39"/>
      <c r="O2194" s="40"/>
      <c r="P2194" s="40"/>
      <c r="Q2194" s="34"/>
      <c r="R2194" s="34"/>
      <c r="S2194" s="41"/>
      <c r="T2194" s="36"/>
      <c r="U2194" s="36"/>
      <c r="V2194" s="42"/>
      <c r="W2194" s="42"/>
      <c r="X2194" s="42"/>
      <c r="Y2194" s="42"/>
      <c r="Z2194" s="36"/>
      <c r="AA2194" s="35"/>
      <c r="AB2194" s="48"/>
      <c r="AC2194" s="43"/>
      <c r="AD2194" s="44"/>
      <c r="AE2194" s="45"/>
      <c r="AF2194" s="36"/>
      <c r="AG2194" s="36"/>
      <c r="AH2194" s="36"/>
      <c r="AI2194" s="49"/>
      <c r="AJ2194" s="42"/>
      <c r="AK2194" s="113"/>
      <c r="AL2194" s="44"/>
      <c r="AM2194" s="46"/>
      <c r="AN2194" s="46"/>
      <c r="AO2194" s="46"/>
      <c r="AP2194" s="46"/>
      <c r="AQ2194" s="46"/>
      <c r="AR2194" s="46"/>
    </row>
    <row r="2195" spans="1:44" x14ac:dyDescent="0.15">
      <c r="A2195" s="29"/>
      <c r="B2195" s="32"/>
      <c r="C2195" s="33"/>
      <c r="D2195" s="33"/>
      <c r="E2195" s="47"/>
      <c r="F2195" s="41"/>
      <c r="G2195" s="34"/>
      <c r="H2195" s="35"/>
      <c r="I2195" s="35"/>
      <c r="J2195" s="36"/>
      <c r="K2195" s="37"/>
      <c r="L2195" s="37"/>
      <c r="M2195" s="38"/>
      <c r="N2195" s="39"/>
      <c r="O2195" s="40"/>
      <c r="P2195" s="40"/>
      <c r="Q2195" s="34"/>
      <c r="R2195" s="34"/>
      <c r="S2195" s="41"/>
      <c r="T2195" s="36"/>
      <c r="U2195" s="36"/>
      <c r="V2195" s="42"/>
      <c r="W2195" s="42"/>
      <c r="X2195" s="42"/>
      <c r="Y2195" s="42"/>
      <c r="Z2195" s="36"/>
      <c r="AA2195" s="35"/>
      <c r="AB2195" s="48"/>
      <c r="AC2195" s="43"/>
      <c r="AD2195" s="44"/>
      <c r="AE2195" s="45"/>
      <c r="AF2195" s="36"/>
      <c r="AG2195" s="36"/>
      <c r="AH2195" s="36"/>
      <c r="AI2195" s="49"/>
      <c r="AJ2195" s="42"/>
      <c r="AK2195" s="113"/>
      <c r="AL2195" s="44"/>
      <c r="AM2195" s="46"/>
      <c r="AN2195" s="46"/>
      <c r="AO2195" s="46"/>
      <c r="AP2195" s="46"/>
      <c r="AQ2195" s="46"/>
      <c r="AR2195" s="46"/>
    </row>
    <row r="2196" spans="1:44" x14ac:dyDescent="0.15">
      <c r="A2196" s="29"/>
      <c r="B2196" s="32"/>
      <c r="C2196" s="33"/>
      <c r="D2196" s="33"/>
      <c r="E2196" s="47"/>
      <c r="F2196" s="41"/>
      <c r="G2196" s="34"/>
      <c r="H2196" s="35"/>
      <c r="I2196" s="35"/>
      <c r="J2196" s="36"/>
      <c r="K2196" s="37"/>
      <c r="L2196" s="37"/>
      <c r="M2196" s="38"/>
      <c r="N2196" s="39"/>
      <c r="O2196" s="40"/>
      <c r="P2196" s="40"/>
      <c r="Q2196" s="34"/>
      <c r="R2196" s="34"/>
      <c r="S2196" s="41"/>
      <c r="T2196" s="36"/>
      <c r="U2196" s="36"/>
      <c r="V2196" s="42"/>
      <c r="W2196" s="42"/>
      <c r="X2196" s="42"/>
      <c r="Y2196" s="42"/>
      <c r="Z2196" s="36"/>
      <c r="AA2196" s="35"/>
      <c r="AB2196" s="48"/>
      <c r="AC2196" s="43"/>
      <c r="AD2196" s="44"/>
      <c r="AE2196" s="45"/>
      <c r="AF2196" s="36"/>
      <c r="AG2196" s="36"/>
      <c r="AH2196" s="36"/>
      <c r="AI2196" s="49"/>
      <c r="AJ2196" s="42"/>
      <c r="AK2196" s="113"/>
      <c r="AL2196" s="44"/>
      <c r="AM2196" s="46"/>
      <c r="AN2196" s="46"/>
      <c r="AO2196" s="46"/>
      <c r="AP2196" s="46"/>
      <c r="AQ2196" s="46"/>
      <c r="AR2196" s="46"/>
    </row>
    <row r="2197" spans="1:44" x14ac:dyDescent="0.15">
      <c r="A2197" s="29"/>
      <c r="B2197" s="32"/>
      <c r="C2197" s="33"/>
      <c r="D2197" s="33"/>
      <c r="E2197" s="47"/>
      <c r="F2197" s="41"/>
      <c r="G2197" s="34"/>
      <c r="H2197" s="35"/>
      <c r="I2197" s="35"/>
      <c r="J2197" s="36"/>
      <c r="K2197" s="37"/>
      <c r="L2197" s="37"/>
      <c r="M2197" s="38"/>
      <c r="N2197" s="39"/>
      <c r="O2197" s="40"/>
      <c r="P2197" s="40"/>
      <c r="Q2197" s="34"/>
      <c r="R2197" s="34"/>
      <c r="S2197" s="41"/>
      <c r="T2197" s="36"/>
      <c r="U2197" s="36"/>
      <c r="V2197" s="42"/>
      <c r="W2197" s="42"/>
      <c r="X2197" s="42"/>
      <c r="Y2197" s="42"/>
      <c r="Z2197" s="36"/>
      <c r="AA2197" s="35"/>
      <c r="AB2197" s="48"/>
      <c r="AC2197" s="43"/>
      <c r="AD2197" s="44"/>
      <c r="AE2197" s="45"/>
      <c r="AF2197" s="36"/>
      <c r="AG2197" s="36"/>
      <c r="AH2197" s="36"/>
      <c r="AI2197" s="49"/>
      <c r="AJ2197" s="42"/>
      <c r="AK2197" s="113"/>
      <c r="AL2197" s="44"/>
      <c r="AM2197" s="46"/>
      <c r="AN2197" s="46"/>
      <c r="AO2197" s="46"/>
      <c r="AP2197" s="46"/>
      <c r="AQ2197" s="46"/>
      <c r="AR2197" s="46"/>
    </row>
    <row r="2198" spans="1:44" x14ac:dyDescent="0.15">
      <c r="A2198" s="29"/>
      <c r="B2198" s="32"/>
      <c r="C2198" s="33"/>
      <c r="D2198" s="33"/>
      <c r="E2198" s="47"/>
      <c r="F2198" s="41"/>
      <c r="G2198" s="34"/>
      <c r="H2198" s="35"/>
      <c r="I2198" s="35"/>
      <c r="J2198" s="36"/>
      <c r="K2198" s="37"/>
      <c r="L2198" s="37"/>
      <c r="M2198" s="38"/>
      <c r="N2198" s="39"/>
      <c r="O2198" s="40"/>
      <c r="P2198" s="40"/>
      <c r="Q2198" s="34"/>
      <c r="R2198" s="34"/>
      <c r="S2198" s="41"/>
      <c r="T2198" s="36"/>
      <c r="U2198" s="36"/>
      <c r="V2198" s="42"/>
      <c r="W2198" s="42"/>
      <c r="X2198" s="42"/>
      <c r="Y2198" s="42"/>
      <c r="Z2198" s="36"/>
      <c r="AA2198" s="35"/>
      <c r="AB2198" s="48"/>
      <c r="AC2198" s="43"/>
      <c r="AD2198" s="44"/>
      <c r="AE2198" s="45"/>
      <c r="AF2198" s="36"/>
      <c r="AG2198" s="36"/>
      <c r="AH2198" s="36"/>
      <c r="AI2198" s="49"/>
      <c r="AJ2198" s="42"/>
      <c r="AK2198" s="113"/>
      <c r="AL2198" s="44"/>
      <c r="AM2198" s="46"/>
      <c r="AN2198" s="46"/>
      <c r="AO2198" s="46"/>
      <c r="AP2198" s="46"/>
      <c r="AQ2198" s="46"/>
      <c r="AR2198" s="46"/>
    </row>
    <row r="2199" spans="1:44" x14ac:dyDescent="0.15">
      <c r="A2199" s="29"/>
      <c r="B2199" s="32"/>
      <c r="C2199" s="33"/>
      <c r="D2199" s="33"/>
      <c r="E2199" s="47"/>
      <c r="F2199" s="41"/>
      <c r="G2199" s="34"/>
      <c r="H2199" s="35"/>
      <c r="I2199" s="35"/>
      <c r="J2199" s="36"/>
      <c r="K2199" s="37"/>
      <c r="L2199" s="37"/>
      <c r="M2199" s="38"/>
      <c r="N2199" s="39"/>
      <c r="O2199" s="40"/>
      <c r="P2199" s="40"/>
      <c r="Q2199" s="34"/>
      <c r="R2199" s="34"/>
      <c r="S2199" s="41"/>
      <c r="T2199" s="36"/>
      <c r="U2199" s="36"/>
      <c r="V2199" s="42"/>
      <c r="W2199" s="42"/>
      <c r="X2199" s="42"/>
      <c r="Y2199" s="42"/>
      <c r="Z2199" s="36"/>
      <c r="AA2199" s="35"/>
      <c r="AB2199" s="48"/>
      <c r="AC2199" s="43"/>
      <c r="AD2199" s="44"/>
      <c r="AE2199" s="45"/>
      <c r="AF2199" s="36"/>
      <c r="AG2199" s="36"/>
      <c r="AH2199" s="36"/>
      <c r="AI2199" s="49"/>
      <c r="AJ2199" s="42"/>
      <c r="AK2199" s="113"/>
      <c r="AL2199" s="44"/>
      <c r="AM2199" s="46"/>
      <c r="AN2199" s="46"/>
      <c r="AO2199" s="46"/>
      <c r="AP2199" s="46"/>
      <c r="AQ2199" s="46"/>
      <c r="AR2199" s="46"/>
    </row>
    <row r="2200" spans="1:44" x14ac:dyDescent="0.15">
      <c r="A2200" s="29"/>
      <c r="B2200" s="32"/>
      <c r="C2200" s="33"/>
      <c r="D2200" s="33"/>
      <c r="E2200" s="47"/>
      <c r="F2200" s="41"/>
      <c r="G2200" s="34"/>
      <c r="H2200" s="35"/>
      <c r="I2200" s="35"/>
      <c r="J2200" s="36"/>
      <c r="K2200" s="37"/>
      <c r="L2200" s="37"/>
      <c r="M2200" s="38"/>
      <c r="N2200" s="39"/>
      <c r="O2200" s="40"/>
      <c r="P2200" s="40"/>
      <c r="Q2200" s="34"/>
      <c r="R2200" s="34"/>
      <c r="S2200" s="41"/>
      <c r="T2200" s="36"/>
      <c r="U2200" s="36"/>
      <c r="V2200" s="42"/>
      <c r="W2200" s="42"/>
      <c r="X2200" s="42"/>
      <c r="Y2200" s="42"/>
      <c r="Z2200" s="36"/>
      <c r="AA2200" s="35"/>
      <c r="AB2200" s="48"/>
      <c r="AC2200" s="43"/>
      <c r="AD2200" s="44"/>
      <c r="AE2200" s="45"/>
      <c r="AF2200" s="36"/>
      <c r="AG2200" s="36"/>
      <c r="AH2200" s="36"/>
      <c r="AI2200" s="49"/>
      <c r="AJ2200" s="42"/>
      <c r="AK2200" s="113"/>
      <c r="AL2200" s="44"/>
      <c r="AM2200" s="46"/>
      <c r="AN2200" s="46"/>
      <c r="AO2200" s="46"/>
      <c r="AP2200" s="46"/>
      <c r="AQ2200" s="46"/>
      <c r="AR2200" s="46"/>
    </row>
    <row r="2201" spans="1:44" x14ac:dyDescent="0.15">
      <c r="A2201" s="29"/>
      <c r="B2201" s="32"/>
      <c r="C2201" s="33"/>
      <c r="D2201" s="33"/>
      <c r="E2201" s="47"/>
      <c r="F2201" s="41"/>
      <c r="G2201" s="34"/>
      <c r="H2201" s="35"/>
      <c r="I2201" s="35"/>
      <c r="J2201" s="36"/>
      <c r="K2201" s="37"/>
      <c r="L2201" s="37"/>
      <c r="M2201" s="38"/>
      <c r="N2201" s="39"/>
      <c r="O2201" s="40"/>
      <c r="P2201" s="40"/>
      <c r="Q2201" s="34"/>
      <c r="R2201" s="34"/>
      <c r="S2201" s="41"/>
      <c r="T2201" s="36"/>
      <c r="U2201" s="36"/>
      <c r="V2201" s="42"/>
      <c r="W2201" s="42"/>
      <c r="X2201" s="42"/>
      <c r="Y2201" s="42"/>
      <c r="Z2201" s="36"/>
      <c r="AA2201" s="35"/>
      <c r="AB2201" s="48"/>
      <c r="AC2201" s="43"/>
      <c r="AD2201" s="44"/>
      <c r="AE2201" s="45"/>
      <c r="AF2201" s="36"/>
      <c r="AG2201" s="36"/>
      <c r="AH2201" s="36"/>
      <c r="AI2201" s="49"/>
      <c r="AJ2201" s="42"/>
      <c r="AK2201" s="113"/>
      <c r="AL2201" s="44"/>
      <c r="AM2201" s="46"/>
      <c r="AN2201" s="46"/>
      <c r="AO2201" s="46"/>
      <c r="AP2201" s="46"/>
      <c r="AQ2201" s="46"/>
      <c r="AR2201" s="46"/>
    </row>
    <row r="2202" spans="1:44" x14ac:dyDescent="0.15">
      <c r="A2202" s="29"/>
      <c r="B2202" s="32"/>
      <c r="C2202" s="33"/>
      <c r="D2202" s="33"/>
      <c r="E2202" s="47"/>
      <c r="F2202" s="41"/>
      <c r="G2202" s="34"/>
      <c r="H2202" s="35"/>
      <c r="I2202" s="35"/>
      <c r="J2202" s="36"/>
      <c r="K2202" s="37"/>
      <c r="L2202" s="37"/>
      <c r="M2202" s="38"/>
      <c r="N2202" s="39"/>
      <c r="O2202" s="40"/>
      <c r="P2202" s="40"/>
      <c r="Q2202" s="34"/>
      <c r="R2202" s="34"/>
      <c r="S2202" s="41"/>
      <c r="T2202" s="36"/>
      <c r="U2202" s="36"/>
      <c r="V2202" s="42"/>
      <c r="W2202" s="42"/>
      <c r="X2202" s="42"/>
      <c r="Y2202" s="42"/>
      <c r="Z2202" s="36"/>
      <c r="AA2202" s="35"/>
      <c r="AB2202" s="48"/>
      <c r="AC2202" s="43"/>
      <c r="AD2202" s="44"/>
      <c r="AE2202" s="45"/>
      <c r="AF2202" s="36"/>
      <c r="AG2202" s="36"/>
      <c r="AH2202" s="36"/>
      <c r="AI2202" s="49"/>
      <c r="AJ2202" s="42"/>
      <c r="AK2202" s="113"/>
      <c r="AL2202" s="44"/>
      <c r="AM2202" s="46"/>
      <c r="AN2202" s="46"/>
      <c r="AO2202" s="46"/>
      <c r="AP2202" s="46"/>
      <c r="AQ2202" s="46"/>
      <c r="AR2202" s="46"/>
    </row>
    <row r="2203" spans="1:44" x14ac:dyDescent="0.15">
      <c r="A2203" s="29"/>
      <c r="B2203" s="32"/>
      <c r="C2203" s="33"/>
      <c r="D2203" s="33"/>
      <c r="E2203" s="47"/>
      <c r="F2203" s="41"/>
      <c r="G2203" s="34"/>
      <c r="H2203" s="35"/>
      <c r="I2203" s="35"/>
      <c r="J2203" s="36"/>
      <c r="K2203" s="37"/>
      <c r="L2203" s="37"/>
      <c r="M2203" s="38"/>
      <c r="N2203" s="39"/>
      <c r="O2203" s="40"/>
      <c r="P2203" s="40"/>
      <c r="Q2203" s="34"/>
      <c r="R2203" s="34"/>
      <c r="S2203" s="41"/>
      <c r="T2203" s="36"/>
      <c r="U2203" s="36"/>
      <c r="V2203" s="42"/>
      <c r="W2203" s="42"/>
      <c r="X2203" s="42"/>
      <c r="Y2203" s="42"/>
      <c r="Z2203" s="36"/>
      <c r="AA2203" s="35"/>
      <c r="AB2203" s="48"/>
      <c r="AC2203" s="43"/>
      <c r="AD2203" s="44"/>
      <c r="AE2203" s="45"/>
      <c r="AF2203" s="36"/>
      <c r="AG2203" s="36"/>
      <c r="AH2203" s="36"/>
      <c r="AI2203" s="49"/>
      <c r="AJ2203" s="42"/>
      <c r="AK2203" s="113"/>
      <c r="AL2203" s="44"/>
      <c r="AM2203" s="46"/>
      <c r="AN2203" s="46"/>
      <c r="AO2203" s="46"/>
      <c r="AP2203" s="46"/>
      <c r="AQ2203" s="46"/>
      <c r="AR2203" s="46"/>
    </row>
    <row r="2204" spans="1:44" x14ac:dyDescent="0.15">
      <c r="A2204" s="29"/>
      <c r="B2204" s="32"/>
      <c r="C2204" s="33"/>
      <c r="D2204" s="33"/>
      <c r="E2204" s="47"/>
      <c r="F2204" s="41"/>
      <c r="G2204" s="34"/>
      <c r="H2204" s="35"/>
      <c r="I2204" s="35"/>
      <c r="J2204" s="36"/>
      <c r="K2204" s="37"/>
      <c r="L2204" s="37"/>
      <c r="M2204" s="38"/>
      <c r="N2204" s="39"/>
      <c r="O2204" s="40"/>
      <c r="P2204" s="40"/>
      <c r="Q2204" s="34"/>
      <c r="R2204" s="34"/>
      <c r="S2204" s="41"/>
      <c r="T2204" s="36"/>
      <c r="U2204" s="36"/>
      <c r="V2204" s="42"/>
      <c r="W2204" s="42"/>
      <c r="X2204" s="42"/>
      <c r="Y2204" s="42"/>
      <c r="Z2204" s="36"/>
      <c r="AA2204" s="35"/>
      <c r="AB2204" s="48"/>
      <c r="AC2204" s="43"/>
      <c r="AD2204" s="44"/>
      <c r="AE2204" s="45"/>
      <c r="AF2204" s="36"/>
      <c r="AG2204" s="36"/>
      <c r="AH2204" s="36"/>
      <c r="AI2204" s="49"/>
      <c r="AJ2204" s="42"/>
      <c r="AK2204" s="113"/>
      <c r="AL2204" s="44"/>
      <c r="AM2204" s="46"/>
      <c r="AN2204" s="46"/>
      <c r="AO2204" s="46"/>
      <c r="AP2204" s="46"/>
      <c r="AQ2204" s="46"/>
      <c r="AR2204" s="46"/>
    </row>
    <row r="2205" spans="1:44" x14ac:dyDescent="0.15">
      <c r="A2205" s="29"/>
      <c r="B2205" s="32"/>
      <c r="C2205" s="33"/>
      <c r="D2205" s="33"/>
      <c r="E2205" s="47"/>
      <c r="F2205" s="41"/>
      <c r="G2205" s="34"/>
      <c r="H2205" s="35"/>
      <c r="I2205" s="35"/>
      <c r="J2205" s="36"/>
      <c r="K2205" s="37"/>
      <c r="L2205" s="37"/>
      <c r="M2205" s="38"/>
      <c r="N2205" s="39"/>
      <c r="O2205" s="40"/>
      <c r="P2205" s="40"/>
      <c r="Q2205" s="34"/>
      <c r="R2205" s="34"/>
      <c r="S2205" s="41"/>
      <c r="T2205" s="36"/>
      <c r="U2205" s="36"/>
      <c r="V2205" s="42"/>
      <c r="W2205" s="42"/>
      <c r="X2205" s="42"/>
      <c r="Y2205" s="42"/>
      <c r="Z2205" s="36"/>
      <c r="AA2205" s="35"/>
      <c r="AB2205" s="48"/>
      <c r="AC2205" s="43"/>
      <c r="AD2205" s="44"/>
      <c r="AE2205" s="45"/>
      <c r="AF2205" s="36"/>
      <c r="AG2205" s="36"/>
      <c r="AH2205" s="36"/>
      <c r="AI2205" s="49"/>
      <c r="AJ2205" s="42"/>
      <c r="AK2205" s="113"/>
      <c r="AL2205" s="44"/>
      <c r="AM2205" s="46"/>
      <c r="AN2205" s="46"/>
      <c r="AO2205" s="46"/>
      <c r="AP2205" s="46"/>
      <c r="AQ2205" s="46"/>
      <c r="AR2205" s="46"/>
    </row>
    <row r="2206" spans="1:44" x14ac:dyDescent="0.15">
      <c r="A2206" s="29"/>
      <c r="B2206" s="32"/>
      <c r="C2206" s="33"/>
      <c r="D2206" s="33"/>
      <c r="E2206" s="47"/>
      <c r="F2206" s="41"/>
      <c r="G2206" s="34"/>
      <c r="H2206" s="35"/>
      <c r="I2206" s="35"/>
      <c r="J2206" s="36"/>
      <c r="K2206" s="37"/>
      <c r="L2206" s="37"/>
      <c r="M2206" s="38"/>
      <c r="N2206" s="39"/>
      <c r="O2206" s="40"/>
      <c r="P2206" s="40"/>
      <c r="Q2206" s="34"/>
      <c r="R2206" s="34"/>
      <c r="S2206" s="41"/>
      <c r="T2206" s="36"/>
      <c r="U2206" s="36"/>
      <c r="V2206" s="42"/>
      <c r="W2206" s="42"/>
      <c r="X2206" s="42"/>
      <c r="Y2206" s="42"/>
      <c r="Z2206" s="36"/>
      <c r="AA2206" s="35"/>
      <c r="AB2206" s="48"/>
      <c r="AC2206" s="43"/>
      <c r="AD2206" s="44"/>
      <c r="AE2206" s="45"/>
      <c r="AF2206" s="36"/>
      <c r="AG2206" s="36"/>
      <c r="AH2206" s="36"/>
      <c r="AI2206" s="49"/>
      <c r="AJ2206" s="42"/>
      <c r="AK2206" s="113"/>
      <c r="AL2206" s="44"/>
      <c r="AM2206" s="46"/>
      <c r="AN2206" s="46"/>
      <c r="AO2206" s="46"/>
      <c r="AP2206" s="46"/>
      <c r="AQ2206" s="46"/>
      <c r="AR2206" s="46"/>
    </row>
    <row r="2207" spans="1:44" x14ac:dyDescent="0.15">
      <c r="A2207" s="29"/>
      <c r="B2207" s="32"/>
      <c r="C2207" s="33"/>
      <c r="D2207" s="33"/>
      <c r="E2207" s="47"/>
      <c r="F2207" s="41"/>
      <c r="G2207" s="34"/>
      <c r="H2207" s="35"/>
      <c r="I2207" s="35"/>
      <c r="J2207" s="36"/>
      <c r="K2207" s="37"/>
      <c r="L2207" s="37"/>
      <c r="M2207" s="38"/>
      <c r="N2207" s="39"/>
      <c r="O2207" s="40"/>
      <c r="P2207" s="40"/>
      <c r="Q2207" s="34"/>
      <c r="R2207" s="34"/>
      <c r="S2207" s="41"/>
      <c r="T2207" s="36"/>
      <c r="U2207" s="36"/>
      <c r="V2207" s="42"/>
      <c r="W2207" s="42"/>
      <c r="X2207" s="42"/>
      <c r="Y2207" s="42"/>
      <c r="Z2207" s="36"/>
      <c r="AA2207" s="35"/>
      <c r="AB2207" s="48"/>
      <c r="AC2207" s="43"/>
      <c r="AD2207" s="44"/>
      <c r="AE2207" s="45"/>
      <c r="AF2207" s="36"/>
      <c r="AG2207" s="36"/>
      <c r="AH2207" s="36"/>
      <c r="AI2207" s="49"/>
      <c r="AJ2207" s="42"/>
      <c r="AK2207" s="113"/>
      <c r="AL2207" s="44"/>
      <c r="AM2207" s="46"/>
      <c r="AN2207" s="46"/>
      <c r="AO2207" s="46"/>
      <c r="AP2207" s="46"/>
      <c r="AQ2207" s="46"/>
      <c r="AR2207" s="46"/>
    </row>
    <row r="2208" spans="1:44" x14ac:dyDescent="0.15">
      <c r="A2208" s="29"/>
      <c r="B2208" s="32"/>
      <c r="C2208" s="33"/>
      <c r="D2208" s="33"/>
      <c r="E2208" s="47"/>
      <c r="F2208" s="41"/>
      <c r="G2208" s="34"/>
      <c r="H2208" s="35"/>
      <c r="I2208" s="35"/>
      <c r="J2208" s="36"/>
      <c r="K2208" s="37"/>
      <c r="L2208" s="37"/>
      <c r="M2208" s="38"/>
      <c r="N2208" s="39"/>
      <c r="O2208" s="40"/>
      <c r="P2208" s="40"/>
      <c r="Q2208" s="34"/>
      <c r="R2208" s="34"/>
      <c r="S2208" s="41"/>
      <c r="T2208" s="36"/>
      <c r="U2208" s="36"/>
      <c r="V2208" s="42"/>
      <c r="W2208" s="42"/>
      <c r="X2208" s="42"/>
      <c r="Y2208" s="42"/>
      <c r="Z2208" s="36"/>
      <c r="AA2208" s="35"/>
      <c r="AB2208" s="48"/>
      <c r="AC2208" s="43"/>
      <c r="AD2208" s="44"/>
      <c r="AE2208" s="45"/>
      <c r="AF2208" s="36"/>
      <c r="AG2208" s="36"/>
      <c r="AH2208" s="36"/>
      <c r="AI2208" s="49"/>
      <c r="AJ2208" s="42"/>
      <c r="AK2208" s="113"/>
      <c r="AL2208" s="44"/>
      <c r="AM2208" s="46"/>
      <c r="AN2208" s="46"/>
      <c r="AO2208" s="46"/>
      <c r="AP2208" s="46"/>
      <c r="AQ2208" s="46"/>
      <c r="AR2208" s="46"/>
    </row>
    <row r="2209" spans="1:44" x14ac:dyDescent="0.15">
      <c r="A2209" s="29"/>
      <c r="B2209" s="32"/>
      <c r="C2209" s="33"/>
      <c r="D2209" s="33"/>
      <c r="E2209" s="47"/>
      <c r="F2209" s="41"/>
      <c r="G2209" s="34"/>
      <c r="H2209" s="35"/>
      <c r="I2209" s="35"/>
      <c r="J2209" s="36"/>
      <c r="K2209" s="37"/>
      <c r="L2209" s="37"/>
      <c r="M2209" s="38"/>
      <c r="N2209" s="39"/>
      <c r="O2209" s="40"/>
      <c r="P2209" s="40"/>
      <c r="Q2209" s="34"/>
      <c r="R2209" s="34"/>
      <c r="S2209" s="41"/>
      <c r="T2209" s="36"/>
      <c r="U2209" s="36"/>
      <c r="V2209" s="42"/>
      <c r="W2209" s="42"/>
      <c r="X2209" s="42"/>
      <c r="Y2209" s="42"/>
      <c r="Z2209" s="36"/>
      <c r="AA2209" s="35"/>
      <c r="AB2209" s="48"/>
      <c r="AC2209" s="43"/>
      <c r="AD2209" s="44"/>
      <c r="AE2209" s="45"/>
      <c r="AF2209" s="36"/>
      <c r="AG2209" s="36"/>
      <c r="AH2209" s="36"/>
      <c r="AI2209" s="49"/>
      <c r="AJ2209" s="42"/>
      <c r="AK2209" s="113"/>
      <c r="AL2209" s="44"/>
      <c r="AM2209" s="46"/>
      <c r="AN2209" s="46"/>
      <c r="AO2209" s="46"/>
      <c r="AP2209" s="46"/>
      <c r="AQ2209" s="46"/>
      <c r="AR2209" s="46"/>
    </row>
    <row r="2210" spans="1:44" x14ac:dyDescent="0.15">
      <c r="A2210" s="29"/>
      <c r="B2210" s="32"/>
      <c r="C2210" s="33"/>
      <c r="D2210" s="33"/>
      <c r="E2210" s="47"/>
      <c r="F2210" s="41"/>
      <c r="G2210" s="34"/>
      <c r="H2210" s="35"/>
      <c r="I2210" s="35"/>
      <c r="J2210" s="36"/>
      <c r="K2210" s="37"/>
      <c r="L2210" s="37"/>
      <c r="M2210" s="38"/>
      <c r="N2210" s="39"/>
      <c r="O2210" s="40"/>
      <c r="P2210" s="40"/>
      <c r="Q2210" s="34"/>
      <c r="R2210" s="34"/>
      <c r="S2210" s="41"/>
      <c r="T2210" s="36"/>
      <c r="U2210" s="36"/>
      <c r="V2210" s="42"/>
      <c r="W2210" s="42"/>
      <c r="X2210" s="42"/>
      <c r="Y2210" s="42"/>
      <c r="Z2210" s="36"/>
      <c r="AA2210" s="35"/>
      <c r="AB2210" s="48"/>
      <c r="AC2210" s="43"/>
      <c r="AD2210" s="44"/>
      <c r="AE2210" s="45"/>
      <c r="AF2210" s="36"/>
      <c r="AG2210" s="36"/>
      <c r="AH2210" s="36"/>
      <c r="AI2210" s="49"/>
      <c r="AJ2210" s="42"/>
      <c r="AK2210" s="113"/>
      <c r="AL2210" s="44"/>
      <c r="AM2210" s="46"/>
      <c r="AN2210" s="46"/>
      <c r="AO2210" s="46"/>
      <c r="AP2210" s="46"/>
      <c r="AQ2210" s="46"/>
      <c r="AR2210" s="46"/>
    </row>
    <row r="2211" spans="1:44" x14ac:dyDescent="0.15">
      <c r="A2211" s="29"/>
      <c r="B2211" s="32"/>
      <c r="C2211" s="33"/>
      <c r="D2211" s="33"/>
      <c r="E2211" s="47"/>
      <c r="F2211" s="41"/>
      <c r="G2211" s="34"/>
      <c r="H2211" s="35"/>
      <c r="I2211" s="35"/>
      <c r="J2211" s="36"/>
      <c r="K2211" s="37"/>
      <c r="L2211" s="37"/>
      <c r="M2211" s="38"/>
      <c r="N2211" s="39"/>
      <c r="O2211" s="40"/>
      <c r="P2211" s="40"/>
      <c r="Q2211" s="34"/>
      <c r="R2211" s="34"/>
      <c r="S2211" s="41"/>
      <c r="T2211" s="36"/>
      <c r="U2211" s="36"/>
      <c r="V2211" s="42"/>
      <c r="W2211" s="42"/>
      <c r="X2211" s="42"/>
      <c r="Y2211" s="42"/>
      <c r="Z2211" s="36"/>
      <c r="AA2211" s="35"/>
      <c r="AB2211" s="48"/>
      <c r="AC2211" s="43"/>
      <c r="AD2211" s="44"/>
      <c r="AE2211" s="45"/>
      <c r="AF2211" s="36"/>
      <c r="AG2211" s="36"/>
      <c r="AH2211" s="36"/>
      <c r="AI2211" s="49"/>
      <c r="AJ2211" s="42"/>
      <c r="AK2211" s="113"/>
      <c r="AL2211" s="44"/>
      <c r="AM2211" s="46"/>
      <c r="AN2211" s="46"/>
      <c r="AO2211" s="46"/>
      <c r="AP2211" s="46"/>
      <c r="AQ2211" s="46"/>
      <c r="AR2211" s="46"/>
    </row>
    <row r="2212" spans="1:44" x14ac:dyDescent="0.15">
      <c r="A2212" s="29"/>
      <c r="B2212" s="32"/>
      <c r="C2212" s="33"/>
      <c r="D2212" s="33"/>
      <c r="E2212" s="47"/>
      <c r="F2212" s="41"/>
      <c r="G2212" s="34"/>
      <c r="H2212" s="35"/>
      <c r="I2212" s="35"/>
      <c r="J2212" s="36"/>
      <c r="K2212" s="37"/>
      <c r="L2212" s="37"/>
      <c r="M2212" s="38"/>
      <c r="N2212" s="39"/>
      <c r="O2212" s="40"/>
      <c r="P2212" s="40"/>
      <c r="Q2212" s="34"/>
      <c r="R2212" s="34"/>
      <c r="S2212" s="41"/>
      <c r="T2212" s="36"/>
      <c r="U2212" s="36"/>
      <c r="V2212" s="42"/>
      <c r="W2212" s="42"/>
      <c r="X2212" s="42"/>
      <c r="Y2212" s="42"/>
      <c r="Z2212" s="36"/>
      <c r="AA2212" s="35"/>
      <c r="AB2212" s="48"/>
      <c r="AC2212" s="43"/>
      <c r="AD2212" s="44"/>
      <c r="AE2212" s="45"/>
      <c r="AF2212" s="36"/>
      <c r="AG2212" s="36"/>
      <c r="AH2212" s="36"/>
      <c r="AI2212" s="49"/>
      <c r="AJ2212" s="42"/>
      <c r="AK2212" s="113"/>
      <c r="AL2212" s="44"/>
      <c r="AM2212" s="46"/>
      <c r="AN2212" s="46"/>
      <c r="AO2212" s="46"/>
      <c r="AP2212" s="46"/>
      <c r="AQ2212" s="46"/>
      <c r="AR2212" s="46"/>
    </row>
    <row r="2213" spans="1:44" x14ac:dyDescent="0.15">
      <c r="A2213" s="29"/>
      <c r="B2213" s="32"/>
      <c r="C2213" s="33"/>
      <c r="D2213" s="33"/>
      <c r="E2213" s="47"/>
      <c r="F2213" s="41"/>
      <c r="G2213" s="34"/>
      <c r="H2213" s="35"/>
      <c r="I2213" s="35"/>
      <c r="J2213" s="36"/>
      <c r="K2213" s="37"/>
      <c r="L2213" s="37"/>
      <c r="M2213" s="38"/>
      <c r="N2213" s="39"/>
      <c r="O2213" s="40"/>
      <c r="P2213" s="40"/>
      <c r="Q2213" s="34"/>
      <c r="R2213" s="34"/>
      <c r="S2213" s="41"/>
      <c r="T2213" s="36"/>
      <c r="U2213" s="36"/>
      <c r="V2213" s="42"/>
      <c r="W2213" s="42"/>
      <c r="X2213" s="42"/>
      <c r="Y2213" s="42"/>
      <c r="Z2213" s="36"/>
      <c r="AA2213" s="35"/>
      <c r="AB2213" s="48"/>
      <c r="AC2213" s="43"/>
      <c r="AD2213" s="44"/>
      <c r="AE2213" s="45"/>
      <c r="AF2213" s="36"/>
      <c r="AG2213" s="36"/>
      <c r="AH2213" s="36"/>
      <c r="AI2213" s="49"/>
      <c r="AJ2213" s="42"/>
      <c r="AK2213" s="113"/>
      <c r="AL2213" s="44"/>
      <c r="AM2213" s="46"/>
      <c r="AN2213" s="46"/>
      <c r="AO2213" s="46"/>
      <c r="AP2213" s="46"/>
      <c r="AQ2213" s="46"/>
      <c r="AR2213" s="46"/>
    </row>
    <row r="2214" spans="1:44" x14ac:dyDescent="0.15">
      <c r="A2214" s="29"/>
      <c r="B2214" s="32"/>
      <c r="C2214" s="33"/>
      <c r="D2214" s="33"/>
      <c r="E2214" s="47"/>
      <c r="F2214" s="41"/>
      <c r="G2214" s="34"/>
      <c r="H2214" s="35"/>
      <c r="I2214" s="35"/>
      <c r="J2214" s="36"/>
      <c r="K2214" s="37"/>
      <c r="L2214" s="37"/>
      <c r="M2214" s="38"/>
      <c r="N2214" s="39"/>
      <c r="O2214" s="40"/>
      <c r="P2214" s="40"/>
      <c r="Q2214" s="34"/>
      <c r="R2214" s="34"/>
      <c r="S2214" s="41"/>
      <c r="T2214" s="36"/>
      <c r="U2214" s="36"/>
      <c r="V2214" s="42"/>
      <c r="W2214" s="42"/>
      <c r="X2214" s="42"/>
      <c r="Y2214" s="42"/>
      <c r="Z2214" s="36"/>
      <c r="AA2214" s="35"/>
      <c r="AB2214" s="48"/>
      <c r="AC2214" s="43"/>
      <c r="AD2214" s="44"/>
      <c r="AE2214" s="45"/>
      <c r="AF2214" s="36"/>
      <c r="AG2214" s="36"/>
      <c r="AH2214" s="36"/>
      <c r="AI2214" s="49"/>
      <c r="AJ2214" s="42"/>
      <c r="AK2214" s="113"/>
      <c r="AL2214" s="44"/>
      <c r="AM2214" s="46"/>
      <c r="AN2214" s="46"/>
      <c r="AO2214" s="46"/>
      <c r="AP2214" s="46"/>
      <c r="AQ2214" s="46"/>
      <c r="AR2214" s="46"/>
    </row>
    <row r="2215" spans="1:44" x14ac:dyDescent="0.15">
      <c r="A2215" s="29"/>
      <c r="B2215" s="32"/>
      <c r="C2215" s="33"/>
      <c r="D2215" s="33"/>
      <c r="E2215" s="47"/>
      <c r="F2215" s="41"/>
      <c r="G2215" s="34"/>
      <c r="H2215" s="35"/>
      <c r="I2215" s="35"/>
      <c r="J2215" s="36"/>
      <c r="K2215" s="37"/>
      <c r="L2215" s="37"/>
      <c r="M2215" s="38"/>
      <c r="N2215" s="39"/>
      <c r="O2215" s="40"/>
      <c r="P2215" s="40"/>
      <c r="Q2215" s="34"/>
      <c r="R2215" s="34"/>
      <c r="S2215" s="41"/>
      <c r="T2215" s="36"/>
      <c r="U2215" s="36"/>
      <c r="V2215" s="42"/>
      <c r="W2215" s="42"/>
      <c r="X2215" s="42"/>
      <c r="Y2215" s="42"/>
      <c r="Z2215" s="36"/>
      <c r="AA2215" s="35"/>
      <c r="AB2215" s="48"/>
      <c r="AC2215" s="43"/>
      <c r="AD2215" s="44"/>
      <c r="AE2215" s="45"/>
      <c r="AF2215" s="36"/>
      <c r="AG2215" s="36"/>
      <c r="AH2215" s="36"/>
      <c r="AI2215" s="49"/>
      <c r="AJ2215" s="42"/>
      <c r="AK2215" s="113"/>
      <c r="AL2215" s="44"/>
      <c r="AM2215" s="46"/>
      <c r="AN2215" s="46"/>
      <c r="AO2215" s="46"/>
      <c r="AP2215" s="46"/>
      <c r="AQ2215" s="46"/>
      <c r="AR2215" s="46"/>
    </row>
    <row r="2216" spans="1:44" x14ac:dyDescent="0.15">
      <c r="A2216" s="29"/>
      <c r="B2216" s="32"/>
      <c r="C2216" s="33"/>
      <c r="D2216" s="33"/>
      <c r="E2216" s="47"/>
      <c r="F2216" s="41"/>
      <c r="G2216" s="34"/>
      <c r="H2216" s="35"/>
      <c r="I2216" s="35"/>
      <c r="J2216" s="36"/>
      <c r="K2216" s="37"/>
      <c r="L2216" s="37"/>
      <c r="M2216" s="38"/>
      <c r="N2216" s="39"/>
      <c r="O2216" s="40"/>
      <c r="P2216" s="40"/>
      <c r="Q2216" s="34"/>
      <c r="R2216" s="34"/>
      <c r="S2216" s="41"/>
      <c r="T2216" s="36"/>
      <c r="U2216" s="36"/>
      <c r="V2216" s="42"/>
      <c r="W2216" s="42"/>
      <c r="X2216" s="42"/>
      <c r="Y2216" s="42"/>
      <c r="Z2216" s="36"/>
      <c r="AA2216" s="35"/>
      <c r="AB2216" s="48"/>
      <c r="AC2216" s="43"/>
      <c r="AD2216" s="44"/>
      <c r="AE2216" s="45"/>
      <c r="AF2216" s="36"/>
      <c r="AG2216" s="36"/>
      <c r="AH2216" s="36"/>
      <c r="AI2216" s="49"/>
      <c r="AJ2216" s="42"/>
      <c r="AK2216" s="113"/>
      <c r="AL2216" s="44"/>
      <c r="AM2216" s="46"/>
      <c r="AN2216" s="46"/>
      <c r="AO2216" s="46"/>
      <c r="AP2216" s="46"/>
      <c r="AQ2216" s="46"/>
      <c r="AR2216" s="46"/>
    </row>
    <row r="2217" spans="1:44" x14ac:dyDescent="0.15">
      <c r="A2217" s="29"/>
      <c r="B2217" s="32"/>
      <c r="C2217" s="33"/>
      <c r="D2217" s="33"/>
      <c r="E2217" s="47"/>
      <c r="F2217" s="41"/>
      <c r="G2217" s="34"/>
      <c r="H2217" s="35"/>
      <c r="I2217" s="35"/>
      <c r="J2217" s="36"/>
      <c r="K2217" s="37"/>
      <c r="L2217" s="37"/>
      <c r="M2217" s="38"/>
      <c r="N2217" s="39"/>
      <c r="O2217" s="40"/>
      <c r="P2217" s="40"/>
      <c r="Q2217" s="34"/>
      <c r="R2217" s="34"/>
      <c r="S2217" s="41"/>
      <c r="T2217" s="36"/>
      <c r="U2217" s="36"/>
      <c r="V2217" s="42"/>
      <c r="W2217" s="42"/>
      <c r="X2217" s="42"/>
      <c r="Y2217" s="42"/>
      <c r="Z2217" s="36"/>
      <c r="AA2217" s="35"/>
      <c r="AB2217" s="48"/>
      <c r="AC2217" s="43"/>
      <c r="AD2217" s="44"/>
      <c r="AE2217" s="45"/>
      <c r="AF2217" s="36"/>
      <c r="AG2217" s="36"/>
      <c r="AH2217" s="36"/>
      <c r="AI2217" s="49"/>
      <c r="AJ2217" s="42"/>
      <c r="AK2217" s="113"/>
      <c r="AL2217" s="44"/>
      <c r="AM2217" s="46"/>
      <c r="AN2217" s="46"/>
      <c r="AO2217" s="46"/>
      <c r="AP2217" s="46"/>
      <c r="AQ2217" s="46"/>
      <c r="AR2217" s="46"/>
    </row>
    <row r="2218" spans="1:44" x14ac:dyDescent="0.15">
      <c r="A2218" s="29"/>
      <c r="B2218" s="32"/>
      <c r="C2218" s="33"/>
      <c r="D2218" s="33"/>
      <c r="E2218" s="47"/>
      <c r="F2218" s="41"/>
      <c r="G2218" s="34"/>
      <c r="H2218" s="35"/>
      <c r="I2218" s="35"/>
      <c r="J2218" s="36"/>
      <c r="K2218" s="37"/>
      <c r="L2218" s="37"/>
      <c r="M2218" s="38"/>
      <c r="N2218" s="39"/>
      <c r="O2218" s="40"/>
      <c r="P2218" s="40"/>
      <c r="Q2218" s="34"/>
      <c r="R2218" s="34"/>
      <c r="S2218" s="41"/>
      <c r="T2218" s="36"/>
      <c r="U2218" s="36"/>
      <c r="V2218" s="42"/>
      <c r="W2218" s="42"/>
      <c r="X2218" s="42"/>
      <c r="Y2218" s="42"/>
      <c r="Z2218" s="36"/>
      <c r="AA2218" s="35"/>
      <c r="AB2218" s="48"/>
      <c r="AC2218" s="43"/>
      <c r="AD2218" s="44"/>
      <c r="AE2218" s="45"/>
      <c r="AF2218" s="36"/>
      <c r="AG2218" s="36"/>
      <c r="AH2218" s="36"/>
      <c r="AI2218" s="49"/>
      <c r="AJ2218" s="42"/>
      <c r="AK2218" s="113"/>
      <c r="AL2218" s="44"/>
      <c r="AM2218" s="46"/>
      <c r="AN2218" s="46"/>
      <c r="AO2218" s="46"/>
      <c r="AP2218" s="46"/>
      <c r="AQ2218" s="46"/>
      <c r="AR2218" s="46"/>
    </row>
    <row r="2219" spans="1:44" x14ac:dyDescent="0.15">
      <c r="A2219" s="29"/>
      <c r="B2219" s="32"/>
      <c r="C2219" s="33"/>
      <c r="D2219" s="33"/>
      <c r="E2219" s="47"/>
      <c r="F2219" s="41"/>
      <c r="G2219" s="34"/>
      <c r="H2219" s="35"/>
      <c r="I2219" s="35"/>
      <c r="J2219" s="36"/>
      <c r="K2219" s="37"/>
      <c r="L2219" s="37"/>
      <c r="M2219" s="38"/>
      <c r="N2219" s="39"/>
      <c r="O2219" s="40"/>
      <c r="P2219" s="40"/>
      <c r="Q2219" s="34"/>
      <c r="R2219" s="34"/>
      <c r="S2219" s="41"/>
      <c r="T2219" s="36"/>
      <c r="U2219" s="36"/>
      <c r="V2219" s="42"/>
      <c r="W2219" s="42"/>
      <c r="X2219" s="42"/>
      <c r="Y2219" s="42"/>
      <c r="Z2219" s="36"/>
      <c r="AA2219" s="35"/>
      <c r="AB2219" s="48"/>
      <c r="AC2219" s="43"/>
      <c r="AD2219" s="44"/>
      <c r="AE2219" s="45"/>
      <c r="AF2219" s="36"/>
      <c r="AG2219" s="36"/>
      <c r="AH2219" s="36"/>
      <c r="AI2219" s="49"/>
      <c r="AJ2219" s="42"/>
      <c r="AK2219" s="113"/>
      <c r="AL2219" s="44"/>
      <c r="AM2219" s="46"/>
      <c r="AN2219" s="46"/>
      <c r="AO2219" s="46"/>
      <c r="AP2219" s="46"/>
      <c r="AQ2219" s="46"/>
      <c r="AR2219" s="46"/>
    </row>
    <row r="2220" spans="1:44" x14ac:dyDescent="0.15">
      <c r="A2220" s="29"/>
      <c r="B2220" s="32"/>
      <c r="C2220" s="33"/>
      <c r="D2220" s="33"/>
      <c r="E2220" s="47"/>
      <c r="F2220" s="41"/>
      <c r="G2220" s="34"/>
      <c r="H2220" s="35"/>
      <c r="I2220" s="35"/>
      <c r="J2220" s="36"/>
      <c r="K2220" s="37"/>
      <c r="L2220" s="37"/>
      <c r="M2220" s="38"/>
      <c r="N2220" s="39"/>
      <c r="O2220" s="40"/>
      <c r="P2220" s="40"/>
      <c r="Q2220" s="34"/>
      <c r="R2220" s="34"/>
      <c r="S2220" s="41"/>
      <c r="T2220" s="36"/>
      <c r="U2220" s="36"/>
      <c r="V2220" s="42"/>
      <c r="W2220" s="42"/>
      <c r="X2220" s="42"/>
      <c r="Y2220" s="42"/>
      <c r="Z2220" s="36"/>
      <c r="AA2220" s="35"/>
      <c r="AB2220" s="48"/>
      <c r="AC2220" s="43"/>
      <c r="AD2220" s="44"/>
      <c r="AE2220" s="45"/>
      <c r="AF2220" s="36"/>
      <c r="AG2220" s="36"/>
      <c r="AH2220" s="36"/>
      <c r="AI2220" s="49"/>
      <c r="AJ2220" s="42"/>
      <c r="AK2220" s="113"/>
      <c r="AL2220" s="44"/>
      <c r="AM2220" s="46"/>
      <c r="AN2220" s="46"/>
      <c r="AO2220" s="46"/>
      <c r="AP2220" s="46"/>
      <c r="AQ2220" s="46"/>
      <c r="AR2220" s="46"/>
    </row>
    <row r="2221" spans="1:44" x14ac:dyDescent="0.15">
      <c r="A2221" s="29"/>
      <c r="B2221" s="32"/>
      <c r="C2221" s="33"/>
      <c r="D2221" s="33"/>
      <c r="E2221" s="47"/>
      <c r="F2221" s="41"/>
      <c r="G2221" s="34"/>
      <c r="H2221" s="35"/>
      <c r="I2221" s="35"/>
      <c r="J2221" s="36"/>
      <c r="K2221" s="37"/>
      <c r="L2221" s="37"/>
      <c r="M2221" s="38"/>
      <c r="N2221" s="39"/>
      <c r="O2221" s="40"/>
      <c r="P2221" s="40"/>
      <c r="Q2221" s="34"/>
      <c r="R2221" s="34"/>
      <c r="S2221" s="41"/>
      <c r="T2221" s="36"/>
      <c r="U2221" s="36"/>
      <c r="V2221" s="42"/>
      <c r="W2221" s="42"/>
      <c r="X2221" s="42"/>
      <c r="Y2221" s="42"/>
      <c r="Z2221" s="36"/>
      <c r="AA2221" s="35"/>
      <c r="AB2221" s="48"/>
      <c r="AC2221" s="43"/>
      <c r="AD2221" s="44"/>
      <c r="AE2221" s="45"/>
      <c r="AF2221" s="36"/>
      <c r="AG2221" s="36"/>
      <c r="AH2221" s="36"/>
      <c r="AI2221" s="49"/>
      <c r="AJ2221" s="42"/>
      <c r="AK2221" s="113"/>
      <c r="AL2221" s="44"/>
      <c r="AM2221" s="46"/>
      <c r="AN2221" s="46"/>
      <c r="AO2221" s="46"/>
      <c r="AP2221" s="46"/>
      <c r="AQ2221" s="46"/>
      <c r="AR2221" s="46"/>
    </row>
    <row r="2222" spans="1:44" x14ac:dyDescent="0.15">
      <c r="A2222" s="29"/>
      <c r="B2222" s="32"/>
      <c r="C2222" s="33"/>
      <c r="D2222" s="33"/>
      <c r="E2222" s="47"/>
      <c r="F2222" s="41"/>
      <c r="G2222" s="34"/>
      <c r="H2222" s="35"/>
      <c r="I2222" s="35"/>
      <c r="J2222" s="36"/>
      <c r="K2222" s="37"/>
      <c r="L2222" s="37"/>
      <c r="M2222" s="38"/>
      <c r="N2222" s="39"/>
      <c r="O2222" s="40"/>
      <c r="P2222" s="40"/>
      <c r="Q2222" s="34"/>
      <c r="R2222" s="34"/>
      <c r="S2222" s="41"/>
      <c r="T2222" s="36"/>
      <c r="U2222" s="36"/>
      <c r="V2222" s="42"/>
      <c r="W2222" s="42"/>
      <c r="X2222" s="42"/>
      <c r="Y2222" s="42"/>
      <c r="Z2222" s="36"/>
      <c r="AA2222" s="35"/>
      <c r="AB2222" s="48"/>
      <c r="AC2222" s="43"/>
      <c r="AD2222" s="44"/>
      <c r="AE2222" s="45"/>
      <c r="AF2222" s="36"/>
      <c r="AG2222" s="36"/>
      <c r="AH2222" s="36"/>
      <c r="AI2222" s="49"/>
      <c r="AJ2222" s="42"/>
      <c r="AK2222" s="113"/>
      <c r="AL2222" s="44"/>
      <c r="AM2222" s="46"/>
      <c r="AN2222" s="46"/>
      <c r="AO2222" s="46"/>
      <c r="AP2222" s="46"/>
      <c r="AQ2222" s="46"/>
      <c r="AR2222" s="46"/>
    </row>
    <row r="2223" spans="1:44" x14ac:dyDescent="0.15">
      <c r="A2223" s="29"/>
      <c r="B2223" s="32"/>
      <c r="C2223" s="33"/>
      <c r="D2223" s="33"/>
      <c r="E2223" s="47"/>
      <c r="F2223" s="41"/>
      <c r="G2223" s="34"/>
      <c r="H2223" s="35"/>
      <c r="I2223" s="35"/>
      <c r="J2223" s="36"/>
      <c r="K2223" s="37"/>
      <c r="L2223" s="37"/>
      <c r="M2223" s="38"/>
      <c r="N2223" s="39"/>
      <c r="O2223" s="40"/>
      <c r="P2223" s="40"/>
      <c r="Q2223" s="34"/>
      <c r="R2223" s="34"/>
      <c r="S2223" s="41"/>
      <c r="T2223" s="36"/>
      <c r="U2223" s="36"/>
      <c r="V2223" s="42"/>
      <c r="W2223" s="42"/>
      <c r="X2223" s="42"/>
      <c r="Y2223" s="42"/>
      <c r="Z2223" s="36"/>
      <c r="AA2223" s="35"/>
      <c r="AB2223" s="48"/>
      <c r="AC2223" s="43"/>
      <c r="AD2223" s="44"/>
      <c r="AE2223" s="45"/>
      <c r="AF2223" s="36"/>
      <c r="AG2223" s="36"/>
      <c r="AH2223" s="36"/>
      <c r="AI2223" s="49"/>
      <c r="AJ2223" s="42"/>
      <c r="AK2223" s="113"/>
      <c r="AL2223" s="44"/>
      <c r="AM2223" s="46"/>
      <c r="AN2223" s="46"/>
      <c r="AO2223" s="46"/>
      <c r="AP2223" s="46"/>
      <c r="AQ2223" s="46"/>
      <c r="AR2223" s="46"/>
    </row>
    <row r="2224" spans="1:44" x14ac:dyDescent="0.15">
      <c r="A2224" s="29"/>
      <c r="B2224" s="32"/>
      <c r="C2224" s="33"/>
      <c r="D2224" s="33"/>
      <c r="E2224" s="47"/>
      <c r="F2224" s="41"/>
      <c r="G2224" s="34"/>
      <c r="H2224" s="35"/>
      <c r="I2224" s="35"/>
      <c r="J2224" s="36"/>
      <c r="K2224" s="37"/>
      <c r="L2224" s="37"/>
      <c r="M2224" s="38"/>
      <c r="N2224" s="39"/>
      <c r="O2224" s="40"/>
      <c r="P2224" s="40"/>
      <c r="Q2224" s="34"/>
      <c r="R2224" s="34"/>
      <c r="S2224" s="41"/>
      <c r="T2224" s="36"/>
      <c r="U2224" s="36"/>
      <c r="V2224" s="42"/>
      <c r="W2224" s="42"/>
      <c r="X2224" s="42"/>
      <c r="Y2224" s="42"/>
      <c r="Z2224" s="36"/>
      <c r="AA2224" s="35"/>
      <c r="AB2224" s="48"/>
      <c r="AC2224" s="43"/>
      <c r="AD2224" s="44"/>
      <c r="AE2224" s="45"/>
      <c r="AF2224" s="36"/>
      <c r="AG2224" s="36"/>
      <c r="AH2224" s="36"/>
      <c r="AI2224" s="49"/>
      <c r="AJ2224" s="42"/>
      <c r="AK2224" s="113"/>
      <c r="AL2224" s="44"/>
      <c r="AM2224" s="46"/>
      <c r="AN2224" s="46"/>
      <c r="AO2224" s="46"/>
      <c r="AP2224" s="46"/>
      <c r="AQ2224" s="46"/>
      <c r="AR2224" s="46"/>
    </row>
    <row r="2225" spans="1:44" x14ac:dyDescent="0.15">
      <c r="A2225" s="29"/>
      <c r="B2225" s="32"/>
      <c r="C2225" s="33"/>
      <c r="D2225" s="33"/>
      <c r="E2225" s="47"/>
      <c r="F2225" s="41"/>
      <c r="G2225" s="34"/>
      <c r="H2225" s="35"/>
      <c r="I2225" s="35"/>
      <c r="J2225" s="36"/>
      <c r="K2225" s="37"/>
      <c r="L2225" s="37"/>
      <c r="M2225" s="38"/>
      <c r="N2225" s="39"/>
      <c r="O2225" s="40"/>
      <c r="P2225" s="40"/>
      <c r="Q2225" s="34"/>
      <c r="R2225" s="34"/>
      <c r="S2225" s="41"/>
      <c r="T2225" s="36"/>
      <c r="U2225" s="36"/>
      <c r="V2225" s="42"/>
      <c r="W2225" s="42"/>
      <c r="X2225" s="42"/>
      <c r="Y2225" s="42"/>
      <c r="Z2225" s="36"/>
      <c r="AA2225" s="35"/>
      <c r="AB2225" s="48"/>
      <c r="AC2225" s="43"/>
      <c r="AD2225" s="44"/>
      <c r="AE2225" s="45"/>
      <c r="AF2225" s="36"/>
      <c r="AG2225" s="36"/>
      <c r="AH2225" s="36"/>
      <c r="AI2225" s="49"/>
      <c r="AJ2225" s="42"/>
      <c r="AK2225" s="113"/>
      <c r="AL2225" s="44"/>
      <c r="AM2225" s="46"/>
      <c r="AN2225" s="46"/>
      <c r="AO2225" s="46"/>
      <c r="AP2225" s="46"/>
      <c r="AQ2225" s="46"/>
      <c r="AR2225" s="46"/>
    </row>
    <row r="2226" spans="1:44" x14ac:dyDescent="0.15">
      <c r="A2226" s="29"/>
      <c r="B2226" s="32"/>
      <c r="C2226" s="33"/>
      <c r="D2226" s="33"/>
      <c r="E2226" s="47"/>
      <c r="F2226" s="41"/>
      <c r="G2226" s="34"/>
      <c r="H2226" s="35"/>
      <c r="I2226" s="35"/>
      <c r="J2226" s="36"/>
      <c r="K2226" s="37"/>
      <c r="L2226" s="37"/>
      <c r="M2226" s="38"/>
      <c r="N2226" s="39"/>
      <c r="O2226" s="40"/>
      <c r="P2226" s="40"/>
      <c r="Q2226" s="34"/>
      <c r="R2226" s="34"/>
      <c r="S2226" s="41"/>
      <c r="T2226" s="36"/>
      <c r="U2226" s="36"/>
      <c r="V2226" s="42"/>
      <c r="W2226" s="42"/>
      <c r="X2226" s="42"/>
      <c r="Y2226" s="42"/>
      <c r="Z2226" s="36"/>
      <c r="AA2226" s="35"/>
      <c r="AB2226" s="48"/>
      <c r="AC2226" s="43"/>
      <c r="AD2226" s="44"/>
      <c r="AE2226" s="45"/>
      <c r="AF2226" s="36"/>
      <c r="AG2226" s="36"/>
      <c r="AH2226" s="36"/>
      <c r="AI2226" s="49"/>
      <c r="AJ2226" s="42"/>
      <c r="AK2226" s="113"/>
      <c r="AL2226" s="44"/>
      <c r="AM2226" s="46"/>
      <c r="AN2226" s="46"/>
      <c r="AO2226" s="46"/>
      <c r="AP2226" s="46"/>
      <c r="AQ2226" s="46"/>
      <c r="AR2226" s="46"/>
    </row>
    <row r="2227" spans="1:44" x14ac:dyDescent="0.15">
      <c r="A2227" s="29"/>
      <c r="B2227" s="32"/>
      <c r="C2227" s="33"/>
      <c r="D2227" s="33"/>
      <c r="E2227" s="47"/>
      <c r="F2227" s="41"/>
      <c r="G2227" s="34"/>
      <c r="H2227" s="35"/>
      <c r="I2227" s="35"/>
      <c r="J2227" s="36"/>
      <c r="K2227" s="37"/>
      <c r="L2227" s="37"/>
      <c r="M2227" s="38"/>
      <c r="N2227" s="39"/>
      <c r="O2227" s="40"/>
      <c r="P2227" s="40"/>
      <c r="Q2227" s="34"/>
      <c r="R2227" s="34"/>
      <c r="S2227" s="41"/>
      <c r="T2227" s="36"/>
      <c r="U2227" s="36"/>
      <c r="V2227" s="42"/>
      <c r="W2227" s="42"/>
      <c r="X2227" s="42"/>
      <c r="Y2227" s="42"/>
      <c r="Z2227" s="36"/>
      <c r="AA2227" s="35"/>
      <c r="AB2227" s="48"/>
      <c r="AC2227" s="43"/>
      <c r="AD2227" s="44"/>
      <c r="AE2227" s="45"/>
      <c r="AF2227" s="36"/>
      <c r="AG2227" s="36"/>
      <c r="AH2227" s="36"/>
      <c r="AI2227" s="49"/>
      <c r="AJ2227" s="42"/>
      <c r="AK2227" s="113"/>
      <c r="AL2227" s="44"/>
      <c r="AM2227" s="46"/>
      <c r="AN2227" s="46"/>
      <c r="AO2227" s="46"/>
      <c r="AP2227" s="46"/>
      <c r="AQ2227" s="46"/>
      <c r="AR2227" s="46"/>
    </row>
    <row r="2228" spans="1:44" x14ac:dyDescent="0.15">
      <c r="A2228" s="29"/>
      <c r="B2228" s="32"/>
      <c r="C2228" s="33"/>
      <c r="D2228" s="33"/>
      <c r="E2228" s="47"/>
      <c r="F2228" s="41"/>
      <c r="G2228" s="34"/>
      <c r="H2228" s="35"/>
      <c r="I2228" s="35"/>
      <c r="J2228" s="36"/>
      <c r="K2228" s="37"/>
      <c r="L2228" s="37"/>
      <c r="M2228" s="38"/>
      <c r="N2228" s="39"/>
      <c r="O2228" s="40"/>
      <c r="P2228" s="40"/>
      <c r="Q2228" s="34"/>
      <c r="R2228" s="34"/>
      <c r="S2228" s="41"/>
      <c r="T2228" s="36"/>
      <c r="U2228" s="36"/>
      <c r="V2228" s="42"/>
      <c r="W2228" s="42"/>
      <c r="X2228" s="42"/>
      <c r="Y2228" s="42"/>
      <c r="Z2228" s="36"/>
      <c r="AA2228" s="35"/>
      <c r="AB2228" s="48"/>
      <c r="AC2228" s="43"/>
      <c r="AD2228" s="44"/>
      <c r="AE2228" s="45"/>
      <c r="AF2228" s="36"/>
      <c r="AG2228" s="36"/>
      <c r="AH2228" s="36"/>
      <c r="AI2228" s="49"/>
      <c r="AJ2228" s="42"/>
      <c r="AK2228" s="113"/>
      <c r="AL2228" s="44"/>
      <c r="AM2228" s="46"/>
      <c r="AN2228" s="46"/>
      <c r="AO2228" s="46"/>
      <c r="AP2228" s="46"/>
      <c r="AQ2228" s="46"/>
      <c r="AR2228" s="46"/>
    </row>
    <row r="2229" spans="1:44" x14ac:dyDescent="0.15">
      <c r="A2229" s="29"/>
      <c r="B2229" s="32"/>
      <c r="C2229" s="33"/>
      <c r="D2229" s="33"/>
      <c r="E2229" s="47"/>
      <c r="F2229" s="41"/>
      <c r="G2229" s="34"/>
      <c r="H2229" s="35"/>
      <c r="I2229" s="35"/>
      <c r="J2229" s="36"/>
      <c r="K2229" s="37"/>
      <c r="L2229" s="37"/>
      <c r="M2229" s="38"/>
      <c r="N2229" s="39"/>
      <c r="O2229" s="40"/>
      <c r="P2229" s="40"/>
      <c r="Q2229" s="34"/>
      <c r="R2229" s="34"/>
      <c r="S2229" s="41"/>
      <c r="T2229" s="36"/>
      <c r="U2229" s="36"/>
      <c r="V2229" s="42"/>
      <c r="W2229" s="42"/>
      <c r="X2229" s="42"/>
      <c r="Y2229" s="42"/>
      <c r="Z2229" s="36"/>
      <c r="AA2229" s="35"/>
      <c r="AB2229" s="48"/>
      <c r="AC2229" s="43"/>
      <c r="AD2229" s="44"/>
      <c r="AE2229" s="45"/>
      <c r="AF2229" s="36"/>
      <c r="AG2229" s="36"/>
      <c r="AH2229" s="36"/>
      <c r="AI2229" s="49"/>
      <c r="AJ2229" s="42"/>
      <c r="AK2229" s="113"/>
      <c r="AL2229" s="44"/>
      <c r="AM2229" s="46"/>
      <c r="AN2229" s="46"/>
      <c r="AO2229" s="46"/>
      <c r="AP2229" s="46"/>
      <c r="AQ2229" s="46"/>
      <c r="AR2229" s="46"/>
    </row>
    <row r="2230" spans="1:44" x14ac:dyDescent="0.15">
      <c r="A2230" s="29"/>
      <c r="B2230" s="32"/>
      <c r="C2230" s="33"/>
      <c r="D2230" s="33"/>
      <c r="E2230" s="47"/>
      <c r="F2230" s="41"/>
      <c r="G2230" s="34"/>
      <c r="H2230" s="35"/>
      <c r="I2230" s="35"/>
      <c r="J2230" s="36"/>
      <c r="K2230" s="37"/>
      <c r="L2230" s="37"/>
      <c r="M2230" s="38"/>
      <c r="N2230" s="39"/>
      <c r="O2230" s="40"/>
      <c r="P2230" s="40"/>
      <c r="Q2230" s="34"/>
      <c r="R2230" s="34"/>
      <c r="S2230" s="41"/>
      <c r="T2230" s="36"/>
      <c r="U2230" s="36"/>
      <c r="V2230" s="42"/>
      <c r="W2230" s="42"/>
      <c r="X2230" s="42"/>
      <c r="Y2230" s="42"/>
      <c r="Z2230" s="36"/>
      <c r="AA2230" s="35"/>
      <c r="AB2230" s="48"/>
      <c r="AC2230" s="43"/>
      <c r="AD2230" s="44"/>
      <c r="AE2230" s="45"/>
      <c r="AF2230" s="36"/>
      <c r="AG2230" s="36"/>
      <c r="AH2230" s="36"/>
      <c r="AI2230" s="49"/>
      <c r="AJ2230" s="42"/>
      <c r="AK2230" s="113"/>
      <c r="AL2230" s="44"/>
      <c r="AM2230" s="46"/>
      <c r="AN2230" s="46"/>
      <c r="AO2230" s="46"/>
      <c r="AP2230" s="46"/>
      <c r="AQ2230" s="46"/>
      <c r="AR2230" s="46"/>
    </row>
    <row r="2231" spans="1:44" x14ac:dyDescent="0.15">
      <c r="A2231" s="29"/>
      <c r="B2231" s="32"/>
      <c r="C2231" s="33"/>
      <c r="D2231" s="33"/>
      <c r="E2231" s="47"/>
      <c r="F2231" s="41"/>
      <c r="G2231" s="34"/>
      <c r="H2231" s="35"/>
      <c r="I2231" s="35"/>
      <c r="J2231" s="36"/>
      <c r="K2231" s="37"/>
      <c r="L2231" s="37"/>
      <c r="M2231" s="38"/>
      <c r="N2231" s="39"/>
      <c r="O2231" s="40"/>
      <c r="P2231" s="40"/>
      <c r="Q2231" s="34"/>
      <c r="R2231" s="34"/>
      <c r="S2231" s="41"/>
      <c r="T2231" s="36"/>
      <c r="U2231" s="36"/>
      <c r="V2231" s="42"/>
      <c r="W2231" s="42"/>
      <c r="X2231" s="42"/>
      <c r="Y2231" s="42"/>
      <c r="Z2231" s="36"/>
      <c r="AA2231" s="35"/>
      <c r="AB2231" s="48"/>
      <c r="AC2231" s="43"/>
      <c r="AD2231" s="44"/>
      <c r="AE2231" s="45"/>
      <c r="AF2231" s="36"/>
      <c r="AG2231" s="36"/>
      <c r="AH2231" s="36"/>
      <c r="AI2231" s="49"/>
      <c r="AJ2231" s="42"/>
      <c r="AK2231" s="113"/>
      <c r="AL2231" s="44"/>
      <c r="AM2231" s="46"/>
      <c r="AN2231" s="46"/>
      <c r="AO2231" s="46"/>
      <c r="AP2231" s="46"/>
      <c r="AQ2231" s="46"/>
      <c r="AR2231" s="46"/>
    </row>
    <row r="2232" spans="1:44" x14ac:dyDescent="0.15">
      <c r="A2232" s="29"/>
      <c r="B2232" s="32"/>
      <c r="C2232" s="33"/>
      <c r="D2232" s="33"/>
      <c r="E2232" s="47"/>
      <c r="F2232" s="41"/>
      <c r="G2232" s="34"/>
      <c r="H2232" s="35"/>
      <c r="I2232" s="35"/>
      <c r="J2232" s="36"/>
      <c r="K2232" s="37"/>
      <c r="L2232" s="37"/>
      <c r="M2232" s="38"/>
      <c r="N2232" s="39"/>
      <c r="O2232" s="40"/>
      <c r="P2232" s="40"/>
      <c r="Q2232" s="34"/>
      <c r="R2232" s="34"/>
      <c r="S2232" s="41"/>
      <c r="T2232" s="36"/>
      <c r="U2232" s="36"/>
      <c r="V2232" s="42"/>
      <c r="W2232" s="42"/>
      <c r="X2232" s="42"/>
      <c r="Y2232" s="42"/>
      <c r="Z2232" s="36"/>
      <c r="AA2232" s="35"/>
      <c r="AB2232" s="48"/>
      <c r="AC2232" s="43"/>
      <c r="AD2232" s="44"/>
      <c r="AE2232" s="45"/>
      <c r="AF2232" s="36"/>
      <c r="AG2232" s="36"/>
      <c r="AH2232" s="36"/>
      <c r="AI2232" s="49"/>
      <c r="AJ2232" s="42"/>
      <c r="AK2232" s="113"/>
      <c r="AL2232" s="44"/>
      <c r="AM2232" s="46"/>
      <c r="AN2232" s="46"/>
      <c r="AO2232" s="46"/>
      <c r="AP2232" s="46"/>
      <c r="AQ2232" s="46"/>
      <c r="AR2232" s="46"/>
    </row>
    <row r="2233" spans="1:44" x14ac:dyDescent="0.15">
      <c r="A2233" s="29"/>
      <c r="B2233" s="32"/>
      <c r="C2233" s="33"/>
      <c r="D2233" s="33"/>
      <c r="E2233" s="47"/>
      <c r="F2233" s="41"/>
      <c r="G2233" s="34"/>
      <c r="H2233" s="35"/>
      <c r="I2233" s="35"/>
      <c r="J2233" s="36"/>
      <c r="K2233" s="37"/>
      <c r="L2233" s="37"/>
      <c r="M2233" s="38"/>
      <c r="N2233" s="39"/>
      <c r="O2233" s="40"/>
      <c r="P2233" s="40"/>
      <c r="Q2233" s="34"/>
      <c r="R2233" s="34"/>
      <c r="S2233" s="41"/>
      <c r="T2233" s="36"/>
      <c r="U2233" s="36"/>
      <c r="V2233" s="42"/>
      <c r="W2233" s="42"/>
      <c r="X2233" s="42"/>
      <c r="Y2233" s="42"/>
      <c r="Z2233" s="36"/>
      <c r="AA2233" s="35"/>
      <c r="AB2233" s="48"/>
      <c r="AC2233" s="43"/>
      <c r="AD2233" s="44"/>
      <c r="AE2233" s="45"/>
      <c r="AF2233" s="36"/>
      <c r="AG2233" s="36"/>
      <c r="AH2233" s="36"/>
      <c r="AI2233" s="49"/>
      <c r="AJ2233" s="42"/>
      <c r="AK2233" s="113"/>
      <c r="AL2233" s="44"/>
      <c r="AM2233" s="46"/>
      <c r="AN2233" s="46"/>
      <c r="AO2233" s="46"/>
      <c r="AP2233" s="46"/>
      <c r="AQ2233" s="46"/>
      <c r="AR2233" s="46"/>
    </row>
    <row r="2234" spans="1:44" x14ac:dyDescent="0.15">
      <c r="A2234" s="29"/>
      <c r="B2234" s="32"/>
      <c r="C2234" s="33"/>
      <c r="D2234" s="33"/>
      <c r="E2234" s="47"/>
      <c r="F2234" s="41"/>
      <c r="G2234" s="34"/>
      <c r="H2234" s="35"/>
      <c r="I2234" s="35"/>
      <c r="J2234" s="36"/>
      <c r="K2234" s="37"/>
      <c r="L2234" s="37"/>
      <c r="M2234" s="38"/>
      <c r="N2234" s="39"/>
      <c r="O2234" s="40"/>
      <c r="P2234" s="40"/>
      <c r="Q2234" s="34"/>
      <c r="R2234" s="34"/>
      <c r="S2234" s="41"/>
      <c r="T2234" s="36"/>
      <c r="U2234" s="36"/>
      <c r="V2234" s="42"/>
      <c r="W2234" s="42"/>
      <c r="X2234" s="42"/>
      <c r="Y2234" s="42"/>
      <c r="Z2234" s="36"/>
      <c r="AA2234" s="35"/>
      <c r="AB2234" s="48"/>
      <c r="AC2234" s="43"/>
      <c r="AD2234" s="44"/>
      <c r="AE2234" s="45"/>
      <c r="AF2234" s="36"/>
      <c r="AG2234" s="36"/>
      <c r="AH2234" s="36"/>
      <c r="AI2234" s="49"/>
      <c r="AJ2234" s="42"/>
      <c r="AK2234" s="113"/>
      <c r="AL2234" s="44"/>
      <c r="AM2234" s="46"/>
      <c r="AN2234" s="46"/>
      <c r="AO2234" s="46"/>
      <c r="AP2234" s="46"/>
      <c r="AQ2234" s="46"/>
      <c r="AR2234" s="46"/>
    </row>
    <row r="2235" spans="1:44" x14ac:dyDescent="0.15">
      <c r="A2235" s="29"/>
      <c r="B2235" s="32"/>
      <c r="C2235" s="33"/>
      <c r="D2235" s="33"/>
      <c r="E2235" s="47"/>
      <c r="F2235" s="41"/>
      <c r="G2235" s="34"/>
      <c r="H2235" s="35"/>
      <c r="I2235" s="35"/>
      <c r="J2235" s="36"/>
      <c r="K2235" s="37"/>
      <c r="L2235" s="37"/>
      <c r="M2235" s="38"/>
      <c r="N2235" s="39"/>
      <c r="O2235" s="40"/>
      <c r="P2235" s="40"/>
      <c r="Q2235" s="34"/>
      <c r="R2235" s="34"/>
      <c r="S2235" s="41"/>
      <c r="T2235" s="36"/>
      <c r="U2235" s="36"/>
      <c r="V2235" s="42"/>
      <c r="W2235" s="42"/>
      <c r="X2235" s="42"/>
      <c r="Y2235" s="42"/>
      <c r="Z2235" s="36"/>
      <c r="AA2235" s="35"/>
      <c r="AB2235" s="48"/>
      <c r="AC2235" s="43"/>
      <c r="AD2235" s="44"/>
      <c r="AE2235" s="45"/>
      <c r="AF2235" s="36"/>
      <c r="AG2235" s="36"/>
      <c r="AH2235" s="36"/>
      <c r="AI2235" s="49"/>
      <c r="AJ2235" s="42"/>
      <c r="AK2235" s="113"/>
      <c r="AL2235" s="44"/>
      <c r="AM2235" s="46"/>
      <c r="AN2235" s="46"/>
      <c r="AO2235" s="46"/>
      <c r="AP2235" s="46"/>
      <c r="AQ2235" s="46"/>
      <c r="AR2235" s="46"/>
    </row>
    <row r="2236" spans="1:44" x14ac:dyDescent="0.15">
      <c r="A2236" s="29"/>
      <c r="B2236" s="32"/>
      <c r="C2236" s="33"/>
      <c r="D2236" s="33"/>
      <c r="E2236" s="47"/>
      <c r="F2236" s="41"/>
      <c r="G2236" s="34"/>
      <c r="H2236" s="35"/>
      <c r="I2236" s="35"/>
      <c r="J2236" s="36"/>
      <c r="K2236" s="37"/>
      <c r="L2236" s="37"/>
      <c r="M2236" s="38"/>
      <c r="N2236" s="39"/>
      <c r="O2236" s="40"/>
      <c r="P2236" s="40"/>
      <c r="Q2236" s="34"/>
      <c r="R2236" s="34"/>
      <c r="S2236" s="41"/>
      <c r="T2236" s="36"/>
      <c r="U2236" s="36"/>
      <c r="V2236" s="42"/>
      <c r="W2236" s="42"/>
      <c r="X2236" s="42"/>
      <c r="Y2236" s="42"/>
      <c r="Z2236" s="36"/>
      <c r="AA2236" s="35"/>
      <c r="AB2236" s="48"/>
      <c r="AC2236" s="43"/>
      <c r="AD2236" s="44"/>
      <c r="AE2236" s="45"/>
      <c r="AF2236" s="36"/>
      <c r="AG2236" s="36"/>
      <c r="AH2236" s="36"/>
      <c r="AI2236" s="49"/>
      <c r="AJ2236" s="42"/>
      <c r="AK2236" s="113"/>
      <c r="AL2236" s="44"/>
      <c r="AM2236" s="46"/>
      <c r="AN2236" s="46"/>
      <c r="AO2236" s="46"/>
      <c r="AP2236" s="46"/>
      <c r="AQ2236" s="46"/>
      <c r="AR2236" s="46"/>
    </row>
    <row r="2237" spans="1:44" x14ac:dyDescent="0.15">
      <c r="A2237" s="29"/>
      <c r="B2237" s="32"/>
      <c r="C2237" s="33"/>
      <c r="D2237" s="33"/>
      <c r="E2237" s="47"/>
      <c r="F2237" s="41"/>
      <c r="G2237" s="34"/>
      <c r="H2237" s="35"/>
      <c r="I2237" s="35"/>
      <c r="J2237" s="36"/>
      <c r="K2237" s="37"/>
      <c r="L2237" s="37"/>
      <c r="M2237" s="38"/>
      <c r="N2237" s="39"/>
      <c r="O2237" s="40"/>
      <c r="P2237" s="40"/>
      <c r="Q2237" s="34"/>
      <c r="R2237" s="34"/>
      <c r="S2237" s="41"/>
      <c r="T2237" s="36"/>
      <c r="U2237" s="36"/>
      <c r="V2237" s="42"/>
      <c r="W2237" s="42"/>
      <c r="X2237" s="42"/>
      <c r="Y2237" s="42"/>
      <c r="Z2237" s="36"/>
      <c r="AA2237" s="35"/>
      <c r="AB2237" s="48"/>
      <c r="AC2237" s="43"/>
      <c r="AD2237" s="44"/>
      <c r="AE2237" s="45"/>
      <c r="AF2237" s="36"/>
      <c r="AG2237" s="36"/>
      <c r="AH2237" s="36"/>
      <c r="AI2237" s="49"/>
      <c r="AJ2237" s="42"/>
      <c r="AK2237" s="113"/>
      <c r="AL2237" s="44"/>
      <c r="AM2237" s="46"/>
      <c r="AN2237" s="46"/>
      <c r="AO2237" s="46"/>
      <c r="AP2237" s="46"/>
      <c r="AQ2237" s="46"/>
      <c r="AR2237" s="46"/>
    </row>
    <row r="2238" spans="1:44" x14ac:dyDescent="0.15">
      <c r="A2238" s="29"/>
      <c r="B2238" s="32"/>
      <c r="C2238" s="33"/>
      <c r="D2238" s="33"/>
      <c r="E2238" s="47"/>
      <c r="F2238" s="41"/>
      <c r="G2238" s="34"/>
      <c r="H2238" s="35"/>
      <c r="I2238" s="35"/>
      <c r="J2238" s="36"/>
      <c r="K2238" s="37"/>
      <c r="L2238" s="37"/>
      <c r="M2238" s="38"/>
      <c r="N2238" s="39"/>
      <c r="O2238" s="40"/>
      <c r="P2238" s="40"/>
      <c r="Q2238" s="34"/>
      <c r="R2238" s="34"/>
      <c r="S2238" s="41"/>
      <c r="T2238" s="36"/>
      <c r="U2238" s="36"/>
      <c r="V2238" s="42"/>
      <c r="W2238" s="42"/>
      <c r="X2238" s="42"/>
      <c r="Y2238" s="42"/>
      <c r="Z2238" s="36"/>
      <c r="AA2238" s="35"/>
      <c r="AB2238" s="48"/>
      <c r="AC2238" s="43"/>
      <c r="AD2238" s="44"/>
      <c r="AE2238" s="45"/>
      <c r="AF2238" s="36"/>
      <c r="AG2238" s="36"/>
      <c r="AH2238" s="36"/>
      <c r="AI2238" s="49"/>
      <c r="AJ2238" s="42"/>
      <c r="AK2238" s="113"/>
      <c r="AL2238" s="44"/>
      <c r="AM2238" s="46"/>
      <c r="AN2238" s="46"/>
      <c r="AO2238" s="46"/>
      <c r="AP2238" s="46"/>
      <c r="AQ2238" s="46"/>
      <c r="AR2238" s="46"/>
    </row>
    <row r="2239" spans="1:44" x14ac:dyDescent="0.15">
      <c r="A2239" s="29"/>
      <c r="B2239" s="32"/>
      <c r="C2239" s="33"/>
      <c r="D2239" s="33"/>
      <c r="E2239" s="47"/>
      <c r="F2239" s="41"/>
      <c r="G2239" s="34"/>
      <c r="H2239" s="35"/>
      <c r="I2239" s="35"/>
      <c r="J2239" s="36"/>
      <c r="K2239" s="37"/>
      <c r="L2239" s="37"/>
      <c r="M2239" s="38"/>
      <c r="N2239" s="39"/>
      <c r="O2239" s="40"/>
      <c r="P2239" s="40"/>
      <c r="Q2239" s="34"/>
      <c r="R2239" s="34"/>
      <c r="S2239" s="41"/>
      <c r="T2239" s="36"/>
      <c r="U2239" s="36"/>
      <c r="V2239" s="42"/>
      <c r="W2239" s="42"/>
      <c r="X2239" s="42"/>
      <c r="Y2239" s="42"/>
      <c r="Z2239" s="36"/>
      <c r="AA2239" s="35"/>
      <c r="AB2239" s="48"/>
      <c r="AC2239" s="43"/>
      <c r="AD2239" s="44"/>
      <c r="AE2239" s="45"/>
      <c r="AF2239" s="36"/>
      <c r="AG2239" s="36"/>
      <c r="AH2239" s="36"/>
      <c r="AI2239" s="49"/>
      <c r="AJ2239" s="42"/>
      <c r="AK2239" s="113"/>
      <c r="AL2239" s="44"/>
      <c r="AM2239" s="46"/>
      <c r="AN2239" s="46"/>
      <c r="AO2239" s="46"/>
      <c r="AP2239" s="46"/>
      <c r="AQ2239" s="46"/>
      <c r="AR2239" s="46"/>
    </row>
    <row r="2240" spans="1:44" x14ac:dyDescent="0.15">
      <c r="A2240" s="29"/>
      <c r="B2240" s="32"/>
      <c r="C2240" s="33"/>
      <c r="D2240" s="33"/>
      <c r="E2240" s="47"/>
      <c r="F2240" s="41"/>
      <c r="G2240" s="34"/>
      <c r="H2240" s="35"/>
      <c r="I2240" s="35"/>
      <c r="J2240" s="36"/>
      <c r="K2240" s="37"/>
      <c r="L2240" s="37"/>
      <c r="M2240" s="38"/>
      <c r="N2240" s="39"/>
      <c r="O2240" s="40"/>
      <c r="P2240" s="40"/>
      <c r="Q2240" s="34"/>
      <c r="R2240" s="34"/>
      <c r="S2240" s="41"/>
      <c r="T2240" s="36"/>
      <c r="U2240" s="36"/>
      <c r="V2240" s="42"/>
      <c r="W2240" s="42"/>
      <c r="X2240" s="42"/>
      <c r="Y2240" s="42"/>
      <c r="Z2240" s="36"/>
      <c r="AA2240" s="35"/>
      <c r="AB2240" s="48"/>
      <c r="AC2240" s="43"/>
      <c r="AD2240" s="44"/>
      <c r="AE2240" s="45"/>
      <c r="AF2240" s="36"/>
      <c r="AG2240" s="36"/>
      <c r="AH2240" s="36"/>
      <c r="AI2240" s="49"/>
      <c r="AJ2240" s="42"/>
      <c r="AK2240" s="113"/>
      <c r="AL2240" s="44"/>
      <c r="AM2240" s="46"/>
      <c r="AN2240" s="46"/>
      <c r="AO2240" s="46"/>
      <c r="AP2240" s="46"/>
      <c r="AQ2240" s="46"/>
      <c r="AR2240" s="46"/>
    </row>
    <row r="2241" spans="1:44" x14ac:dyDescent="0.15">
      <c r="A2241" s="29"/>
      <c r="B2241" s="32"/>
      <c r="C2241" s="33"/>
      <c r="D2241" s="33"/>
      <c r="E2241" s="47"/>
      <c r="F2241" s="41"/>
      <c r="G2241" s="34"/>
      <c r="H2241" s="35"/>
      <c r="I2241" s="35"/>
      <c r="J2241" s="36"/>
      <c r="K2241" s="37"/>
      <c r="L2241" s="37"/>
      <c r="M2241" s="38"/>
      <c r="N2241" s="39"/>
      <c r="O2241" s="40"/>
      <c r="P2241" s="40"/>
      <c r="Q2241" s="34"/>
      <c r="R2241" s="34"/>
      <c r="S2241" s="41"/>
      <c r="T2241" s="36"/>
      <c r="U2241" s="36"/>
      <c r="V2241" s="42"/>
      <c r="W2241" s="42"/>
      <c r="X2241" s="42"/>
      <c r="Y2241" s="42"/>
      <c r="Z2241" s="36"/>
      <c r="AA2241" s="35"/>
      <c r="AB2241" s="48"/>
      <c r="AC2241" s="43"/>
      <c r="AD2241" s="44"/>
      <c r="AE2241" s="45"/>
      <c r="AF2241" s="36"/>
      <c r="AG2241" s="36"/>
      <c r="AH2241" s="36"/>
      <c r="AI2241" s="49"/>
      <c r="AJ2241" s="42"/>
      <c r="AK2241" s="113"/>
      <c r="AL2241" s="44"/>
      <c r="AM2241" s="46"/>
      <c r="AN2241" s="46"/>
      <c r="AO2241" s="46"/>
      <c r="AP2241" s="46"/>
      <c r="AQ2241" s="46"/>
      <c r="AR2241" s="46"/>
    </row>
    <row r="2242" spans="1:44" x14ac:dyDescent="0.15">
      <c r="A2242" s="29"/>
      <c r="B2242" s="32"/>
      <c r="C2242" s="33"/>
      <c r="D2242" s="33"/>
      <c r="E2242" s="47"/>
      <c r="F2242" s="41"/>
      <c r="G2242" s="34"/>
      <c r="H2242" s="35"/>
      <c r="I2242" s="35"/>
      <c r="J2242" s="36"/>
      <c r="K2242" s="37"/>
      <c r="L2242" s="37"/>
      <c r="M2242" s="38"/>
      <c r="N2242" s="39"/>
      <c r="O2242" s="40"/>
      <c r="P2242" s="40"/>
      <c r="Q2242" s="34"/>
      <c r="R2242" s="34"/>
      <c r="S2242" s="41"/>
      <c r="T2242" s="36"/>
      <c r="U2242" s="36"/>
      <c r="V2242" s="42"/>
      <c r="W2242" s="42"/>
      <c r="X2242" s="42"/>
      <c r="Y2242" s="42"/>
      <c r="Z2242" s="36"/>
      <c r="AA2242" s="35"/>
      <c r="AB2242" s="48"/>
      <c r="AC2242" s="43"/>
      <c r="AD2242" s="44"/>
      <c r="AE2242" s="45"/>
      <c r="AF2242" s="36"/>
      <c r="AG2242" s="36"/>
      <c r="AH2242" s="36"/>
      <c r="AI2242" s="49"/>
      <c r="AJ2242" s="42"/>
      <c r="AK2242" s="113"/>
      <c r="AL2242" s="44"/>
      <c r="AM2242" s="46"/>
      <c r="AN2242" s="46"/>
      <c r="AO2242" s="46"/>
      <c r="AP2242" s="46"/>
      <c r="AQ2242" s="46"/>
      <c r="AR2242" s="46"/>
    </row>
    <row r="2243" spans="1:44" x14ac:dyDescent="0.15">
      <c r="A2243" s="29"/>
      <c r="B2243" s="32"/>
      <c r="C2243" s="33"/>
      <c r="D2243" s="33"/>
      <c r="E2243" s="47"/>
      <c r="F2243" s="41"/>
      <c r="G2243" s="34"/>
      <c r="H2243" s="35"/>
      <c r="I2243" s="35"/>
      <c r="J2243" s="36"/>
      <c r="K2243" s="37"/>
      <c r="L2243" s="37"/>
      <c r="M2243" s="38"/>
      <c r="N2243" s="39"/>
      <c r="O2243" s="40"/>
      <c r="P2243" s="40"/>
      <c r="Q2243" s="34"/>
      <c r="R2243" s="34"/>
      <c r="S2243" s="41"/>
      <c r="T2243" s="36"/>
      <c r="U2243" s="36"/>
      <c r="V2243" s="42"/>
      <c r="W2243" s="42"/>
      <c r="X2243" s="42"/>
      <c r="Y2243" s="42"/>
      <c r="Z2243" s="36"/>
      <c r="AA2243" s="35"/>
      <c r="AB2243" s="48"/>
      <c r="AC2243" s="43"/>
      <c r="AD2243" s="44"/>
      <c r="AE2243" s="45"/>
      <c r="AF2243" s="36"/>
      <c r="AG2243" s="36"/>
      <c r="AH2243" s="36"/>
      <c r="AI2243" s="49"/>
      <c r="AJ2243" s="42"/>
      <c r="AK2243" s="113"/>
      <c r="AL2243" s="44"/>
      <c r="AM2243" s="46"/>
      <c r="AN2243" s="46"/>
      <c r="AO2243" s="46"/>
      <c r="AP2243" s="46"/>
      <c r="AQ2243" s="46"/>
      <c r="AR2243" s="46"/>
    </row>
    <row r="2244" spans="1:44" x14ac:dyDescent="0.15">
      <c r="A2244" s="29"/>
      <c r="B2244" s="32"/>
      <c r="C2244" s="33"/>
      <c r="D2244" s="33"/>
      <c r="E2244" s="47"/>
      <c r="F2244" s="41"/>
      <c r="G2244" s="34"/>
      <c r="H2244" s="35"/>
      <c r="I2244" s="35"/>
      <c r="J2244" s="36"/>
      <c r="K2244" s="37"/>
      <c r="L2244" s="37"/>
      <c r="M2244" s="38"/>
      <c r="N2244" s="39"/>
      <c r="O2244" s="40"/>
      <c r="P2244" s="40"/>
      <c r="Q2244" s="34"/>
      <c r="R2244" s="34"/>
      <c r="S2244" s="41"/>
      <c r="T2244" s="36"/>
      <c r="U2244" s="36"/>
      <c r="V2244" s="42"/>
      <c r="W2244" s="42"/>
      <c r="X2244" s="42"/>
      <c r="Y2244" s="42"/>
      <c r="Z2244" s="36"/>
      <c r="AA2244" s="35"/>
      <c r="AB2244" s="48"/>
      <c r="AC2244" s="43"/>
      <c r="AD2244" s="44"/>
      <c r="AE2244" s="45"/>
      <c r="AF2244" s="36"/>
      <c r="AG2244" s="36"/>
      <c r="AH2244" s="36"/>
      <c r="AI2244" s="49"/>
      <c r="AJ2244" s="42"/>
      <c r="AK2244" s="113"/>
      <c r="AL2244" s="44"/>
      <c r="AM2244" s="46"/>
      <c r="AN2244" s="46"/>
      <c r="AO2244" s="46"/>
      <c r="AP2244" s="46"/>
      <c r="AQ2244" s="46"/>
      <c r="AR2244" s="46"/>
    </row>
    <row r="2245" spans="1:44" x14ac:dyDescent="0.15">
      <c r="A2245" s="29"/>
      <c r="B2245" s="32"/>
      <c r="C2245" s="33"/>
      <c r="D2245" s="33"/>
      <c r="E2245" s="47"/>
      <c r="F2245" s="41"/>
      <c r="G2245" s="34"/>
      <c r="H2245" s="35"/>
      <c r="I2245" s="35"/>
      <c r="J2245" s="36"/>
      <c r="K2245" s="37"/>
      <c r="L2245" s="37"/>
      <c r="M2245" s="38"/>
      <c r="N2245" s="39"/>
      <c r="O2245" s="40"/>
      <c r="P2245" s="40"/>
      <c r="Q2245" s="34"/>
      <c r="R2245" s="34"/>
      <c r="S2245" s="41"/>
      <c r="T2245" s="36"/>
      <c r="U2245" s="36"/>
      <c r="V2245" s="42"/>
      <c r="W2245" s="42"/>
      <c r="X2245" s="42"/>
      <c r="Y2245" s="42"/>
      <c r="Z2245" s="36"/>
      <c r="AA2245" s="35"/>
      <c r="AB2245" s="48"/>
      <c r="AC2245" s="43"/>
      <c r="AD2245" s="44"/>
      <c r="AE2245" s="45"/>
      <c r="AF2245" s="36"/>
      <c r="AG2245" s="36"/>
      <c r="AH2245" s="36"/>
      <c r="AI2245" s="49"/>
      <c r="AJ2245" s="42"/>
      <c r="AK2245" s="113"/>
      <c r="AL2245" s="44"/>
      <c r="AM2245" s="46"/>
      <c r="AN2245" s="46"/>
      <c r="AO2245" s="46"/>
      <c r="AP2245" s="46"/>
      <c r="AQ2245" s="46"/>
      <c r="AR2245" s="46"/>
    </row>
    <row r="2246" spans="1:44" x14ac:dyDescent="0.15">
      <c r="A2246" s="29"/>
      <c r="B2246" s="32"/>
      <c r="C2246" s="33"/>
      <c r="D2246" s="33"/>
      <c r="E2246" s="47"/>
      <c r="F2246" s="41"/>
      <c r="G2246" s="34"/>
      <c r="H2246" s="35"/>
      <c r="I2246" s="35"/>
      <c r="J2246" s="36"/>
      <c r="K2246" s="37"/>
      <c r="L2246" s="37"/>
      <c r="M2246" s="38"/>
      <c r="N2246" s="39"/>
      <c r="O2246" s="40"/>
      <c r="P2246" s="40"/>
      <c r="Q2246" s="34"/>
      <c r="R2246" s="34"/>
      <c r="S2246" s="41"/>
      <c r="T2246" s="36"/>
      <c r="U2246" s="36"/>
      <c r="V2246" s="42"/>
      <c r="W2246" s="42"/>
      <c r="X2246" s="42"/>
      <c r="Y2246" s="42"/>
      <c r="Z2246" s="36"/>
      <c r="AA2246" s="35"/>
      <c r="AB2246" s="48"/>
      <c r="AC2246" s="43"/>
      <c r="AD2246" s="44"/>
      <c r="AE2246" s="45"/>
      <c r="AF2246" s="36"/>
      <c r="AG2246" s="36"/>
      <c r="AH2246" s="36"/>
      <c r="AI2246" s="49"/>
      <c r="AJ2246" s="42"/>
      <c r="AK2246" s="113"/>
      <c r="AL2246" s="44"/>
      <c r="AM2246" s="46"/>
      <c r="AN2246" s="46"/>
      <c r="AO2246" s="46"/>
      <c r="AP2246" s="46"/>
      <c r="AQ2246" s="46"/>
      <c r="AR2246" s="46"/>
    </row>
    <row r="2247" spans="1:44" x14ac:dyDescent="0.15">
      <c r="A2247" s="29"/>
      <c r="B2247" s="32"/>
      <c r="C2247" s="33"/>
      <c r="D2247" s="33"/>
      <c r="E2247" s="47"/>
      <c r="F2247" s="41"/>
      <c r="G2247" s="34"/>
      <c r="H2247" s="35"/>
      <c r="I2247" s="35"/>
      <c r="J2247" s="36"/>
      <c r="K2247" s="37"/>
      <c r="L2247" s="37"/>
      <c r="M2247" s="38"/>
      <c r="N2247" s="39"/>
      <c r="O2247" s="40"/>
      <c r="P2247" s="40"/>
      <c r="Q2247" s="34"/>
      <c r="R2247" s="34"/>
      <c r="S2247" s="41"/>
      <c r="T2247" s="36"/>
      <c r="U2247" s="36"/>
      <c r="V2247" s="42"/>
      <c r="W2247" s="42"/>
      <c r="X2247" s="42"/>
      <c r="Y2247" s="42"/>
      <c r="Z2247" s="36"/>
      <c r="AA2247" s="35"/>
      <c r="AB2247" s="48"/>
      <c r="AC2247" s="43"/>
      <c r="AD2247" s="44"/>
      <c r="AE2247" s="45"/>
      <c r="AF2247" s="36"/>
      <c r="AG2247" s="36"/>
      <c r="AH2247" s="36"/>
      <c r="AI2247" s="49"/>
      <c r="AJ2247" s="42"/>
      <c r="AK2247" s="113"/>
      <c r="AL2247" s="44"/>
      <c r="AM2247" s="46"/>
      <c r="AN2247" s="46"/>
      <c r="AO2247" s="46"/>
      <c r="AP2247" s="46"/>
      <c r="AQ2247" s="46"/>
      <c r="AR2247" s="46"/>
    </row>
    <row r="2248" spans="1:44" x14ac:dyDescent="0.15">
      <c r="A2248" s="29"/>
      <c r="B2248" s="32"/>
      <c r="C2248" s="33"/>
      <c r="D2248" s="33"/>
      <c r="E2248" s="47"/>
      <c r="F2248" s="41"/>
      <c r="G2248" s="34"/>
      <c r="H2248" s="35"/>
      <c r="I2248" s="35"/>
      <c r="J2248" s="36"/>
      <c r="K2248" s="37"/>
      <c r="L2248" s="37"/>
      <c r="M2248" s="38"/>
      <c r="N2248" s="39"/>
      <c r="O2248" s="40"/>
      <c r="P2248" s="40"/>
      <c r="Q2248" s="34"/>
      <c r="R2248" s="34"/>
      <c r="S2248" s="41"/>
      <c r="T2248" s="36"/>
      <c r="U2248" s="36"/>
      <c r="V2248" s="42"/>
      <c r="W2248" s="42"/>
      <c r="X2248" s="42"/>
      <c r="Y2248" s="42"/>
      <c r="Z2248" s="36"/>
      <c r="AA2248" s="35"/>
      <c r="AB2248" s="48"/>
      <c r="AC2248" s="43"/>
      <c r="AD2248" s="44"/>
      <c r="AE2248" s="45"/>
      <c r="AF2248" s="36"/>
      <c r="AG2248" s="36"/>
      <c r="AH2248" s="36"/>
      <c r="AI2248" s="49"/>
      <c r="AJ2248" s="42"/>
      <c r="AK2248" s="113"/>
      <c r="AL2248" s="44"/>
      <c r="AM2248" s="46"/>
      <c r="AN2248" s="46"/>
      <c r="AO2248" s="46"/>
      <c r="AP2248" s="46"/>
      <c r="AQ2248" s="46"/>
      <c r="AR2248" s="46"/>
    </row>
    <row r="2249" spans="1:44" x14ac:dyDescent="0.15">
      <c r="A2249" s="29"/>
      <c r="B2249" s="32"/>
      <c r="C2249" s="33"/>
      <c r="D2249" s="33"/>
      <c r="E2249" s="47"/>
      <c r="F2249" s="41"/>
      <c r="G2249" s="34"/>
      <c r="H2249" s="35"/>
      <c r="I2249" s="35"/>
      <c r="J2249" s="36"/>
      <c r="K2249" s="37"/>
      <c r="L2249" s="37"/>
      <c r="M2249" s="38"/>
      <c r="N2249" s="39"/>
      <c r="O2249" s="40"/>
      <c r="P2249" s="40"/>
      <c r="Q2249" s="34"/>
      <c r="R2249" s="34"/>
      <c r="S2249" s="41"/>
      <c r="T2249" s="36"/>
      <c r="U2249" s="36"/>
      <c r="V2249" s="42"/>
      <c r="W2249" s="42"/>
      <c r="X2249" s="42"/>
      <c r="Y2249" s="42"/>
      <c r="Z2249" s="36"/>
      <c r="AA2249" s="35"/>
      <c r="AB2249" s="48"/>
      <c r="AC2249" s="43"/>
      <c r="AD2249" s="44"/>
      <c r="AE2249" s="45"/>
      <c r="AF2249" s="36"/>
      <c r="AG2249" s="36"/>
      <c r="AH2249" s="36"/>
      <c r="AI2249" s="49"/>
      <c r="AJ2249" s="42"/>
      <c r="AK2249" s="113"/>
      <c r="AL2249" s="44"/>
      <c r="AM2249" s="46"/>
      <c r="AN2249" s="46"/>
      <c r="AO2249" s="46"/>
      <c r="AP2249" s="46"/>
      <c r="AQ2249" s="46"/>
      <c r="AR2249" s="46"/>
    </row>
    <row r="2250" spans="1:44" x14ac:dyDescent="0.15">
      <c r="A2250" s="29"/>
      <c r="B2250" s="32"/>
      <c r="C2250" s="33"/>
      <c r="D2250" s="33"/>
      <c r="E2250" s="47"/>
      <c r="F2250" s="41"/>
      <c r="G2250" s="34"/>
      <c r="H2250" s="35"/>
      <c r="I2250" s="35"/>
      <c r="J2250" s="36"/>
      <c r="K2250" s="37"/>
      <c r="L2250" s="37"/>
      <c r="M2250" s="38"/>
      <c r="N2250" s="39"/>
      <c r="O2250" s="40"/>
      <c r="P2250" s="40"/>
      <c r="Q2250" s="34"/>
      <c r="R2250" s="34"/>
      <c r="S2250" s="41"/>
      <c r="T2250" s="36"/>
      <c r="U2250" s="36"/>
      <c r="V2250" s="42"/>
      <c r="W2250" s="42"/>
      <c r="X2250" s="42"/>
      <c r="Y2250" s="42"/>
      <c r="Z2250" s="36"/>
      <c r="AA2250" s="35"/>
      <c r="AB2250" s="48"/>
      <c r="AC2250" s="43"/>
      <c r="AD2250" s="44"/>
      <c r="AE2250" s="45"/>
      <c r="AF2250" s="36"/>
      <c r="AG2250" s="36"/>
      <c r="AH2250" s="36"/>
      <c r="AI2250" s="49"/>
      <c r="AJ2250" s="42"/>
      <c r="AK2250" s="113"/>
      <c r="AL2250" s="44"/>
      <c r="AM2250" s="46"/>
      <c r="AN2250" s="46"/>
      <c r="AO2250" s="46"/>
      <c r="AP2250" s="46"/>
      <c r="AQ2250" s="46"/>
      <c r="AR2250" s="46"/>
    </row>
    <row r="2251" spans="1:44" x14ac:dyDescent="0.15">
      <c r="A2251" s="29"/>
      <c r="B2251" s="32"/>
      <c r="C2251" s="33"/>
      <c r="D2251" s="33"/>
      <c r="E2251" s="47"/>
      <c r="F2251" s="41"/>
      <c r="G2251" s="34"/>
      <c r="H2251" s="35"/>
      <c r="I2251" s="35"/>
      <c r="J2251" s="36"/>
      <c r="K2251" s="37"/>
      <c r="L2251" s="37"/>
      <c r="M2251" s="38"/>
      <c r="N2251" s="39"/>
      <c r="O2251" s="40"/>
      <c r="P2251" s="40"/>
      <c r="Q2251" s="34"/>
      <c r="R2251" s="34"/>
      <c r="S2251" s="41"/>
      <c r="T2251" s="36"/>
      <c r="U2251" s="36"/>
      <c r="V2251" s="42"/>
      <c r="W2251" s="42"/>
      <c r="X2251" s="42"/>
      <c r="Y2251" s="42"/>
      <c r="Z2251" s="36"/>
      <c r="AA2251" s="35"/>
      <c r="AB2251" s="48"/>
      <c r="AC2251" s="43"/>
      <c r="AD2251" s="44"/>
      <c r="AE2251" s="45"/>
      <c r="AF2251" s="36"/>
      <c r="AG2251" s="36"/>
      <c r="AH2251" s="36"/>
      <c r="AI2251" s="49"/>
      <c r="AJ2251" s="42"/>
      <c r="AK2251" s="113"/>
      <c r="AL2251" s="44"/>
      <c r="AM2251" s="46"/>
      <c r="AN2251" s="46"/>
      <c r="AO2251" s="46"/>
      <c r="AP2251" s="46"/>
      <c r="AQ2251" s="46"/>
      <c r="AR2251" s="46"/>
    </row>
    <row r="2252" spans="1:44" x14ac:dyDescent="0.15">
      <c r="A2252" s="29"/>
      <c r="B2252" s="32"/>
      <c r="C2252" s="33"/>
      <c r="D2252" s="33"/>
      <c r="E2252" s="47"/>
      <c r="F2252" s="41"/>
      <c r="G2252" s="34"/>
      <c r="H2252" s="35"/>
      <c r="I2252" s="35"/>
      <c r="J2252" s="36"/>
      <c r="K2252" s="37"/>
      <c r="L2252" s="37"/>
      <c r="M2252" s="38"/>
      <c r="N2252" s="39"/>
      <c r="O2252" s="40"/>
      <c r="P2252" s="40"/>
      <c r="Q2252" s="34"/>
      <c r="R2252" s="34"/>
      <c r="S2252" s="41"/>
      <c r="T2252" s="36"/>
      <c r="U2252" s="36"/>
      <c r="V2252" s="42"/>
      <c r="W2252" s="42"/>
      <c r="X2252" s="42"/>
      <c r="Y2252" s="42"/>
      <c r="Z2252" s="36"/>
      <c r="AA2252" s="35"/>
      <c r="AB2252" s="48"/>
      <c r="AC2252" s="43"/>
      <c r="AD2252" s="44"/>
      <c r="AE2252" s="45"/>
      <c r="AF2252" s="36"/>
      <c r="AG2252" s="36"/>
      <c r="AH2252" s="36"/>
      <c r="AI2252" s="49"/>
      <c r="AJ2252" s="42"/>
      <c r="AK2252" s="113"/>
      <c r="AL2252" s="44"/>
      <c r="AM2252" s="46"/>
      <c r="AN2252" s="46"/>
      <c r="AO2252" s="46"/>
      <c r="AP2252" s="46"/>
      <c r="AQ2252" s="46"/>
      <c r="AR2252" s="46"/>
    </row>
    <row r="2253" spans="1:44" x14ac:dyDescent="0.15">
      <c r="A2253" s="29"/>
      <c r="B2253" s="32"/>
      <c r="C2253" s="33"/>
      <c r="D2253" s="33"/>
      <c r="E2253" s="47"/>
      <c r="F2253" s="41"/>
      <c r="G2253" s="34"/>
      <c r="H2253" s="35"/>
      <c r="I2253" s="35"/>
      <c r="J2253" s="36"/>
      <c r="K2253" s="37"/>
      <c r="L2253" s="37"/>
      <c r="M2253" s="38"/>
      <c r="N2253" s="39"/>
      <c r="O2253" s="40"/>
      <c r="P2253" s="40"/>
      <c r="Q2253" s="34"/>
      <c r="R2253" s="34"/>
      <c r="S2253" s="41"/>
      <c r="T2253" s="36"/>
      <c r="U2253" s="36"/>
      <c r="V2253" s="42"/>
      <c r="W2253" s="42"/>
      <c r="X2253" s="42"/>
      <c r="Y2253" s="42"/>
      <c r="Z2253" s="36"/>
      <c r="AA2253" s="35"/>
      <c r="AB2253" s="48"/>
      <c r="AC2253" s="43"/>
      <c r="AD2253" s="44"/>
      <c r="AE2253" s="45"/>
      <c r="AF2253" s="36"/>
      <c r="AG2253" s="36"/>
      <c r="AH2253" s="36"/>
      <c r="AI2253" s="49"/>
      <c r="AJ2253" s="42"/>
      <c r="AK2253" s="113"/>
      <c r="AL2253" s="44"/>
      <c r="AM2253" s="46"/>
      <c r="AN2253" s="46"/>
      <c r="AO2253" s="46"/>
      <c r="AP2253" s="46"/>
      <c r="AQ2253" s="46"/>
      <c r="AR2253" s="46"/>
    </row>
    <row r="2254" spans="1:44" x14ac:dyDescent="0.15">
      <c r="A2254" s="29"/>
      <c r="B2254" s="32"/>
      <c r="C2254" s="33"/>
      <c r="D2254" s="33"/>
      <c r="E2254" s="47"/>
      <c r="F2254" s="41"/>
      <c r="G2254" s="34"/>
      <c r="H2254" s="35"/>
      <c r="I2254" s="35"/>
      <c r="J2254" s="36"/>
      <c r="K2254" s="37"/>
      <c r="L2254" s="37"/>
      <c r="M2254" s="38"/>
      <c r="N2254" s="39"/>
      <c r="O2254" s="40"/>
      <c r="P2254" s="40"/>
      <c r="Q2254" s="34"/>
      <c r="R2254" s="34"/>
      <c r="S2254" s="41"/>
      <c r="T2254" s="36"/>
      <c r="U2254" s="36"/>
      <c r="V2254" s="42"/>
      <c r="W2254" s="42"/>
      <c r="X2254" s="42"/>
      <c r="Y2254" s="42"/>
      <c r="Z2254" s="36"/>
      <c r="AA2254" s="35"/>
      <c r="AB2254" s="48"/>
      <c r="AC2254" s="43"/>
      <c r="AD2254" s="44"/>
      <c r="AE2254" s="45"/>
      <c r="AF2254" s="36"/>
      <c r="AG2254" s="36"/>
      <c r="AH2254" s="36"/>
      <c r="AI2254" s="49"/>
      <c r="AJ2254" s="42"/>
      <c r="AK2254" s="113"/>
      <c r="AL2254" s="44"/>
      <c r="AM2254" s="46"/>
      <c r="AN2254" s="46"/>
      <c r="AO2254" s="46"/>
      <c r="AP2254" s="46"/>
      <c r="AQ2254" s="46"/>
      <c r="AR2254" s="46"/>
    </row>
    <row r="2255" spans="1:44" x14ac:dyDescent="0.15">
      <c r="A2255" s="29"/>
      <c r="B2255" s="32"/>
      <c r="C2255" s="33"/>
      <c r="D2255" s="33"/>
      <c r="E2255" s="47"/>
      <c r="F2255" s="41"/>
      <c r="G2255" s="34"/>
      <c r="H2255" s="35"/>
      <c r="I2255" s="35"/>
      <c r="J2255" s="36"/>
      <c r="K2255" s="37"/>
      <c r="L2255" s="37"/>
      <c r="M2255" s="38"/>
      <c r="N2255" s="39"/>
      <c r="O2255" s="40"/>
      <c r="P2255" s="40"/>
      <c r="Q2255" s="34"/>
      <c r="R2255" s="34"/>
      <c r="S2255" s="41"/>
      <c r="T2255" s="36"/>
      <c r="U2255" s="36"/>
      <c r="V2255" s="42"/>
      <c r="W2255" s="42"/>
      <c r="X2255" s="42"/>
      <c r="Y2255" s="42"/>
      <c r="Z2255" s="36"/>
      <c r="AA2255" s="35"/>
      <c r="AB2255" s="48"/>
      <c r="AC2255" s="43"/>
      <c r="AD2255" s="44"/>
      <c r="AE2255" s="45"/>
      <c r="AF2255" s="36"/>
      <c r="AG2255" s="36"/>
      <c r="AH2255" s="36"/>
      <c r="AI2255" s="49"/>
      <c r="AJ2255" s="42"/>
      <c r="AK2255" s="113"/>
      <c r="AL2255" s="44"/>
      <c r="AM2255" s="46"/>
      <c r="AN2255" s="46"/>
      <c r="AO2255" s="46"/>
      <c r="AP2255" s="46"/>
      <c r="AQ2255" s="46"/>
      <c r="AR2255" s="46"/>
    </row>
    <row r="2256" spans="1:44" x14ac:dyDescent="0.15">
      <c r="A2256" s="29"/>
      <c r="B2256" s="32"/>
      <c r="C2256" s="33"/>
      <c r="D2256" s="33"/>
      <c r="E2256" s="47"/>
      <c r="F2256" s="41"/>
      <c r="G2256" s="34"/>
      <c r="H2256" s="35"/>
      <c r="I2256" s="35"/>
      <c r="J2256" s="36"/>
      <c r="K2256" s="37"/>
      <c r="L2256" s="37"/>
      <c r="M2256" s="38"/>
      <c r="N2256" s="39"/>
      <c r="O2256" s="40"/>
      <c r="P2256" s="40"/>
      <c r="Q2256" s="34"/>
      <c r="R2256" s="34"/>
      <c r="S2256" s="41"/>
      <c r="T2256" s="36"/>
      <c r="U2256" s="36"/>
      <c r="V2256" s="42"/>
      <c r="W2256" s="42"/>
      <c r="X2256" s="42"/>
      <c r="Y2256" s="42"/>
      <c r="Z2256" s="36"/>
      <c r="AA2256" s="35"/>
      <c r="AB2256" s="48"/>
      <c r="AC2256" s="43"/>
      <c r="AD2256" s="44"/>
      <c r="AE2256" s="45"/>
      <c r="AF2256" s="36"/>
      <c r="AG2256" s="36"/>
      <c r="AH2256" s="36"/>
      <c r="AI2256" s="49"/>
      <c r="AJ2256" s="42"/>
      <c r="AK2256" s="113"/>
      <c r="AL2256" s="44"/>
      <c r="AM2256" s="46"/>
      <c r="AN2256" s="46"/>
      <c r="AO2256" s="46"/>
      <c r="AP2256" s="46"/>
      <c r="AQ2256" s="46"/>
      <c r="AR2256" s="46"/>
    </row>
    <row r="2257" spans="1:44" x14ac:dyDescent="0.15">
      <c r="A2257" s="29"/>
      <c r="B2257" s="32"/>
      <c r="C2257" s="33"/>
      <c r="D2257" s="33"/>
      <c r="E2257" s="47"/>
      <c r="F2257" s="41"/>
      <c r="G2257" s="34"/>
      <c r="H2257" s="35"/>
      <c r="I2257" s="35"/>
      <c r="J2257" s="36"/>
      <c r="K2257" s="37"/>
      <c r="L2257" s="37"/>
      <c r="M2257" s="38"/>
      <c r="N2257" s="39"/>
      <c r="O2257" s="40"/>
      <c r="P2257" s="40"/>
      <c r="Q2257" s="34"/>
      <c r="R2257" s="34"/>
      <c r="S2257" s="41"/>
      <c r="T2257" s="36"/>
      <c r="U2257" s="36"/>
      <c r="V2257" s="42"/>
      <c r="W2257" s="42"/>
      <c r="X2257" s="42"/>
      <c r="Y2257" s="42"/>
      <c r="Z2257" s="36"/>
      <c r="AA2257" s="35"/>
      <c r="AB2257" s="48"/>
      <c r="AC2257" s="43"/>
      <c r="AD2257" s="44"/>
      <c r="AE2257" s="45"/>
      <c r="AF2257" s="36"/>
      <c r="AG2257" s="36"/>
      <c r="AH2257" s="36"/>
      <c r="AI2257" s="49"/>
      <c r="AJ2257" s="42"/>
      <c r="AK2257" s="113"/>
      <c r="AL2257" s="44"/>
      <c r="AM2257" s="46"/>
      <c r="AN2257" s="46"/>
      <c r="AO2257" s="46"/>
      <c r="AP2257" s="46"/>
      <c r="AQ2257" s="46"/>
      <c r="AR2257" s="46"/>
    </row>
    <row r="2258" spans="1:44" x14ac:dyDescent="0.15">
      <c r="A2258" s="29"/>
      <c r="B2258" s="32"/>
      <c r="C2258" s="33"/>
      <c r="D2258" s="33"/>
      <c r="E2258" s="47"/>
      <c r="F2258" s="41"/>
      <c r="G2258" s="34"/>
      <c r="H2258" s="35"/>
      <c r="I2258" s="35"/>
      <c r="J2258" s="36"/>
      <c r="K2258" s="37"/>
      <c r="L2258" s="37"/>
      <c r="M2258" s="38"/>
      <c r="N2258" s="39"/>
      <c r="O2258" s="40"/>
      <c r="P2258" s="40"/>
      <c r="Q2258" s="34"/>
      <c r="R2258" s="34"/>
      <c r="S2258" s="41"/>
      <c r="T2258" s="36"/>
      <c r="U2258" s="36"/>
      <c r="V2258" s="42"/>
      <c r="W2258" s="42"/>
      <c r="X2258" s="42"/>
      <c r="Y2258" s="42"/>
      <c r="Z2258" s="36"/>
      <c r="AA2258" s="35"/>
      <c r="AB2258" s="48"/>
      <c r="AC2258" s="43"/>
      <c r="AD2258" s="44"/>
      <c r="AE2258" s="45"/>
      <c r="AF2258" s="36"/>
      <c r="AG2258" s="36"/>
      <c r="AH2258" s="36"/>
      <c r="AI2258" s="49"/>
      <c r="AJ2258" s="42"/>
      <c r="AK2258" s="113"/>
      <c r="AL2258" s="44"/>
      <c r="AM2258" s="46"/>
      <c r="AN2258" s="46"/>
      <c r="AO2258" s="46"/>
      <c r="AP2258" s="46"/>
      <c r="AQ2258" s="46"/>
      <c r="AR2258" s="46"/>
    </row>
    <row r="2259" spans="1:44" x14ac:dyDescent="0.15">
      <c r="A2259" s="29"/>
      <c r="B2259" s="32"/>
      <c r="C2259" s="33"/>
      <c r="D2259" s="33"/>
      <c r="E2259" s="47"/>
      <c r="F2259" s="41"/>
      <c r="G2259" s="34"/>
      <c r="H2259" s="35"/>
      <c r="I2259" s="35"/>
      <c r="J2259" s="36"/>
      <c r="K2259" s="37"/>
      <c r="L2259" s="37"/>
      <c r="M2259" s="38"/>
      <c r="N2259" s="39"/>
      <c r="O2259" s="40"/>
      <c r="P2259" s="40"/>
      <c r="Q2259" s="34"/>
      <c r="R2259" s="34"/>
      <c r="S2259" s="41"/>
      <c r="T2259" s="36"/>
      <c r="U2259" s="36"/>
      <c r="V2259" s="42"/>
      <c r="W2259" s="42"/>
      <c r="X2259" s="42"/>
      <c r="Y2259" s="42"/>
      <c r="Z2259" s="36"/>
      <c r="AA2259" s="35"/>
      <c r="AB2259" s="48"/>
      <c r="AC2259" s="43"/>
      <c r="AD2259" s="44"/>
      <c r="AE2259" s="45"/>
      <c r="AF2259" s="36"/>
      <c r="AG2259" s="36"/>
      <c r="AH2259" s="36"/>
      <c r="AI2259" s="49"/>
      <c r="AJ2259" s="42"/>
      <c r="AK2259" s="113"/>
      <c r="AL2259" s="44"/>
      <c r="AM2259" s="46"/>
      <c r="AN2259" s="46"/>
      <c r="AO2259" s="46"/>
      <c r="AP2259" s="46"/>
      <c r="AQ2259" s="46"/>
      <c r="AR2259" s="46"/>
    </row>
    <row r="2260" spans="1:44" x14ac:dyDescent="0.15">
      <c r="A2260" s="29"/>
      <c r="B2260" s="32"/>
      <c r="C2260" s="33"/>
      <c r="D2260" s="33"/>
      <c r="E2260" s="47"/>
      <c r="F2260" s="41"/>
      <c r="G2260" s="34"/>
      <c r="H2260" s="35"/>
      <c r="I2260" s="35"/>
      <c r="J2260" s="36"/>
      <c r="K2260" s="37"/>
      <c r="L2260" s="37"/>
      <c r="M2260" s="38"/>
      <c r="N2260" s="39"/>
      <c r="O2260" s="40"/>
      <c r="P2260" s="40"/>
      <c r="Q2260" s="34"/>
      <c r="R2260" s="34"/>
      <c r="S2260" s="41"/>
      <c r="T2260" s="36"/>
      <c r="U2260" s="36"/>
      <c r="V2260" s="42"/>
      <c r="W2260" s="42"/>
      <c r="X2260" s="42"/>
      <c r="Y2260" s="42"/>
      <c r="Z2260" s="36"/>
      <c r="AA2260" s="35"/>
      <c r="AB2260" s="48"/>
      <c r="AC2260" s="43"/>
      <c r="AD2260" s="44"/>
      <c r="AE2260" s="45"/>
      <c r="AF2260" s="36"/>
      <c r="AG2260" s="36"/>
      <c r="AH2260" s="36"/>
      <c r="AI2260" s="49"/>
      <c r="AJ2260" s="42"/>
      <c r="AK2260" s="113"/>
      <c r="AL2260" s="44"/>
      <c r="AM2260" s="46"/>
      <c r="AN2260" s="46"/>
      <c r="AO2260" s="46"/>
      <c r="AP2260" s="46"/>
      <c r="AQ2260" s="46"/>
      <c r="AR2260" s="46"/>
    </row>
    <row r="2261" spans="1:44" x14ac:dyDescent="0.15">
      <c r="A2261" s="29"/>
      <c r="B2261" s="32"/>
      <c r="C2261" s="33"/>
      <c r="D2261" s="33"/>
      <c r="E2261" s="47"/>
      <c r="F2261" s="41"/>
      <c r="G2261" s="34"/>
      <c r="H2261" s="35"/>
      <c r="I2261" s="35"/>
      <c r="J2261" s="36"/>
      <c r="K2261" s="37"/>
      <c r="L2261" s="37"/>
      <c r="M2261" s="38"/>
      <c r="N2261" s="39"/>
      <c r="O2261" s="40"/>
      <c r="P2261" s="40"/>
      <c r="Q2261" s="34"/>
      <c r="R2261" s="34"/>
      <c r="S2261" s="41"/>
      <c r="T2261" s="36"/>
      <c r="U2261" s="36"/>
      <c r="V2261" s="42"/>
      <c r="W2261" s="42"/>
      <c r="X2261" s="42"/>
      <c r="Y2261" s="42"/>
      <c r="Z2261" s="36"/>
      <c r="AA2261" s="35"/>
      <c r="AB2261" s="48"/>
      <c r="AC2261" s="43"/>
      <c r="AD2261" s="44"/>
      <c r="AE2261" s="45"/>
      <c r="AF2261" s="36"/>
      <c r="AG2261" s="36"/>
      <c r="AH2261" s="36"/>
      <c r="AI2261" s="49"/>
      <c r="AJ2261" s="42"/>
      <c r="AK2261" s="113"/>
      <c r="AL2261" s="44"/>
      <c r="AM2261" s="46"/>
      <c r="AN2261" s="46"/>
      <c r="AO2261" s="46"/>
      <c r="AP2261" s="46"/>
      <c r="AQ2261" s="46"/>
      <c r="AR2261" s="46"/>
    </row>
    <row r="2262" spans="1:44" x14ac:dyDescent="0.15">
      <c r="A2262" s="29"/>
      <c r="B2262" s="32"/>
      <c r="C2262" s="33"/>
      <c r="D2262" s="33"/>
      <c r="E2262" s="47"/>
      <c r="F2262" s="41"/>
      <c r="G2262" s="34"/>
      <c r="H2262" s="35"/>
      <c r="I2262" s="35"/>
      <c r="J2262" s="36"/>
      <c r="K2262" s="37"/>
      <c r="L2262" s="37"/>
      <c r="M2262" s="38"/>
      <c r="N2262" s="39"/>
      <c r="O2262" s="40"/>
      <c r="P2262" s="40"/>
      <c r="Q2262" s="34"/>
      <c r="R2262" s="34"/>
      <c r="S2262" s="41"/>
      <c r="T2262" s="36"/>
      <c r="U2262" s="36"/>
      <c r="V2262" s="42"/>
      <c r="W2262" s="42"/>
      <c r="X2262" s="42"/>
      <c r="Y2262" s="42"/>
      <c r="Z2262" s="36"/>
      <c r="AA2262" s="35"/>
      <c r="AB2262" s="48"/>
      <c r="AC2262" s="43"/>
      <c r="AD2262" s="44"/>
      <c r="AE2262" s="45"/>
      <c r="AF2262" s="36"/>
      <c r="AG2262" s="36"/>
      <c r="AH2262" s="36"/>
      <c r="AI2262" s="49"/>
      <c r="AJ2262" s="42"/>
      <c r="AK2262" s="113"/>
      <c r="AL2262" s="44"/>
      <c r="AM2262" s="46"/>
      <c r="AN2262" s="46"/>
      <c r="AO2262" s="46"/>
      <c r="AP2262" s="46"/>
      <c r="AQ2262" s="46"/>
      <c r="AR2262" s="46"/>
    </row>
    <row r="2263" spans="1:44" x14ac:dyDescent="0.15">
      <c r="A2263" s="29"/>
      <c r="B2263" s="32"/>
      <c r="C2263" s="33"/>
      <c r="D2263" s="33"/>
      <c r="E2263" s="47"/>
      <c r="F2263" s="41"/>
      <c r="G2263" s="34"/>
      <c r="H2263" s="35"/>
      <c r="I2263" s="35"/>
      <c r="J2263" s="36"/>
      <c r="K2263" s="37"/>
      <c r="L2263" s="37"/>
      <c r="M2263" s="38"/>
      <c r="N2263" s="39"/>
      <c r="O2263" s="40"/>
      <c r="P2263" s="40"/>
      <c r="Q2263" s="34"/>
      <c r="R2263" s="34"/>
      <c r="S2263" s="41"/>
      <c r="T2263" s="36"/>
      <c r="U2263" s="36"/>
      <c r="V2263" s="42"/>
      <c r="W2263" s="42"/>
      <c r="X2263" s="42"/>
      <c r="Y2263" s="42"/>
      <c r="Z2263" s="36"/>
      <c r="AA2263" s="35"/>
      <c r="AB2263" s="48"/>
      <c r="AC2263" s="43"/>
      <c r="AD2263" s="44"/>
      <c r="AE2263" s="45"/>
      <c r="AF2263" s="36"/>
      <c r="AG2263" s="36"/>
      <c r="AH2263" s="36"/>
      <c r="AI2263" s="49"/>
      <c r="AJ2263" s="42"/>
      <c r="AK2263" s="113"/>
      <c r="AL2263" s="44"/>
      <c r="AM2263" s="46"/>
      <c r="AN2263" s="46"/>
      <c r="AO2263" s="46"/>
      <c r="AP2263" s="46"/>
      <c r="AQ2263" s="46"/>
      <c r="AR2263" s="46"/>
    </row>
    <row r="2264" spans="1:44" x14ac:dyDescent="0.15">
      <c r="A2264" s="29"/>
      <c r="B2264" s="32"/>
      <c r="C2264" s="33"/>
      <c r="D2264" s="33"/>
      <c r="E2264" s="47"/>
      <c r="F2264" s="41"/>
      <c r="G2264" s="34"/>
      <c r="H2264" s="35"/>
      <c r="I2264" s="35"/>
      <c r="J2264" s="36"/>
      <c r="K2264" s="37"/>
      <c r="L2264" s="37"/>
      <c r="M2264" s="38"/>
      <c r="N2264" s="39"/>
      <c r="O2264" s="40"/>
      <c r="P2264" s="40"/>
      <c r="Q2264" s="34"/>
      <c r="R2264" s="34"/>
      <c r="S2264" s="41"/>
      <c r="T2264" s="36"/>
      <c r="U2264" s="36"/>
      <c r="V2264" s="42"/>
      <c r="W2264" s="42"/>
      <c r="X2264" s="42"/>
      <c r="Y2264" s="42"/>
      <c r="Z2264" s="36"/>
      <c r="AA2264" s="35"/>
      <c r="AB2264" s="48"/>
      <c r="AC2264" s="43"/>
      <c r="AD2264" s="44"/>
      <c r="AE2264" s="45"/>
      <c r="AF2264" s="36"/>
      <c r="AG2264" s="36"/>
      <c r="AH2264" s="36"/>
      <c r="AI2264" s="49"/>
      <c r="AJ2264" s="42"/>
      <c r="AK2264" s="113"/>
      <c r="AL2264" s="44"/>
      <c r="AM2264" s="46"/>
      <c r="AN2264" s="46"/>
      <c r="AO2264" s="46"/>
      <c r="AP2264" s="46"/>
      <c r="AQ2264" s="46"/>
      <c r="AR2264" s="46"/>
    </row>
    <row r="2265" spans="1:44" x14ac:dyDescent="0.15">
      <c r="A2265" s="29"/>
      <c r="B2265" s="32"/>
      <c r="C2265" s="33"/>
      <c r="D2265" s="33"/>
      <c r="E2265" s="47"/>
      <c r="F2265" s="41"/>
      <c r="G2265" s="34"/>
      <c r="H2265" s="35"/>
      <c r="I2265" s="35"/>
      <c r="J2265" s="36"/>
      <c r="K2265" s="37"/>
      <c r="L2265" s="37"/>
      <c r="M2265" s="38"/>
      <c r="N2265" s="39"/>
      <c r="O2265" s="40"/>
      <c r="P2265" s="40"/>
      <c r="Q2265" s="34"/>
      <c r="R2265" s="34"/>
      <c r="S2265" s="41"/>
      <c r="T2265" s="36"/>
      <c r="U2265" s="36"/>
      <c r="V2265" s="42"/>
      <c r="W2265" s="42"/>
      <c r="X2265" s="42"/>
      <c r="Y2265" s="42"/>
      <c r="Z2265" s="36"/>
      <c r="AA2265" s="35"/>
      <c r="AB2265" s="48"/>
      <c r="AC2265" s="43"/>
      <c r="AD2265" s="44"/>
      <c r="AE2265" s="45"/>
      <c r="AF2265" s="36"/>
      <c r="AG2265" s="36"/>
      <c r="AH2265" s="36"/>
      <c r="AI2265" s="49"/>
      <c r="AJ2265" s="42"/>
      <c r="AK2265" s="113"/>
      <c r="AL2265" s="44"/>
      <c r="AM2265" s="46"/>
      <c r="AN2265" s="46"/>
      <c r="AO2265" s="46"/>
      <c r="AP2265" s="46"/>
      <c r="AQ2265" s="46"/>
      <c r="AR2265" s="46"/>
    </row>
    <row r="2266" spans="1:44" x14ac:dyDescent="0.15">
      <c r="A2266" s="29"/>
      <c r="B2266" s="32"/>
      <c r="C2266" s="33"/>
      <c r="D2266" s="33"/>
      <c r="E2266" s="47"/>
      <c r="F2266" s="41"/>
      <c r="G2266" s="34"/>
      <c r="H2266" s="35"/>
      <c r="I2266" s="35"/>
      <c r="J2266" s="36"/>
      <c r="K2266" s="37"/>
      <c r="L2266" s="37"/>
      <c r="M2266" s="38"/>
      <c r="N2266" s="39"/>
      <c r="O2266" s="40"/>
      <c r="P2266" s="40"/>
      <c r="Q2266" s="34"/>
      <c r="R2266" s="34"/>
      <c r="S2266" s="41"/>
      <c r="T2266" s="36"/>
      <c r="U2266" s="36"/>
      <c r="V2266" s="42"/>
      <c r="W2266" s="42"/>
      <c r="X2266" s="42"/>
      <c r="Y2266" s="42"/>
      <c r="Z2266" s="36"/>
      <c r="AA2266" s="35"/>
      <c r="AB2266" s="48"/>
      <c r="AC2266" s="43"/>
      <c r="AD2266" s="44"/>
      <c r="AE2266" s="45"/>
      <c r="AF2266" s="36"/>
      <c r="AG2266" s="36"/>
      <c r="AH2266" s="36"/>
      <c r="AI2266" s="49"/>
      <c r="AJ2266" s="42"/>
      <c r="AK2266" s="113"/>
      <c r="AL2266" s="44"/>
      <c r="AM2266" s="46"/>
      <c r="AN2266" s="46"/>
      <c r="AO2266" s="46"/>
      <c r="AP2266" s="46"/>
      <c r="AQ2266" s="46"/>
      <c r="AR2266" s="46"/>
    </row>
    <row r="2267" spans="1:44" x14ac:dyDescent="0.15">
      <c r="A2267" s="29"/>
      <c r="B2267" s="32"/>
      <c r="C2267" s="33"/>
      <c r="D2267" s="33"/>
      <c r="E2267" s="47"/>
      <c r="F2267" s="41"/>
      <c r="G2267" s="34"/>
      <c r="H2267" s="35"/>
      <c r="I2267" s="35"/>
      <c r="J2267" s="36"/>
      <c r="K2267" s="37"/>
      <c r="L2267" s="37"/>
      <c r="M2267" s="38"/>
      <c r="N2267" s="39"/>
      <c r="O2267" s="40"/>
      <c r="P2267" s="40"/>
      <c r="Q2267" s="34"/>
      <c r="R2267" s="34"/>
      <c r="S2267" s="41"/>
      <c r="T2267" s="36"/>
      <c r="U2267" s="36"/>
      <c r="V2267" s="42"/>
      <c r="W2267" s="42"/>
      <c r="X2267" s="42"/>
      <c r="Y2267" s="42"/>
      <c r="Z2267" s="36"/>
      <c r="AA2267" s="35"/>
      <c r="AB2267" s="48"/>
      <c r="AC2267" s="43"/>
      <c r="AD2267" s="44"/>
      <c r="AE2267" s="45"/>
      <c r="AF2267" s="36"/>
      <c r="AG2267" s="36"/>
      <c r="AH2267" s="36"/>
      <c r="AI2267" s="49"/>
      <c r="AJ2267" s="42"/>
      <c r="AK2267" s="113"/>
      <c r="AL2267" s="44"/>
      <c r="AM2267" s="46"/>
      <c r="AN2267" s="46"/>
      <c r="AO2267" s="46"/>
      <c r="AP2267" s="46"/>
      <c r="AQ2267" s="46"/>
      <c r="AR2267" s="46"/>
    </row>
    <row r="2268" spans="1:44" x14ac:dyDescent="0.15">
      <c r="A2268" s="29"/>
      <c r="B2268" s="32"/>
      <c r="C2268" s="33"/>
      <c r="D2268" s="33"/>
      <c r="E2268" s="47"/>
      <c r="F2268" s="41"/>
      <c r="G2268" s="34"/>
      <c r="H2268" s="35"/>
      <c r="I2268" s="35"/>
      <c r="J2268" s="36"/>
      <c r="K2268" s="37"/>
      <c r="L2268" s="37"/>
      <c r="M2268" s="38"/>
      <c r="N2268" s="39"/>
      <c r="O2268" s="40"/>
      <c r="P2268" s="40"/>
      <c r="Q2268" s="34"/>
      <c r="R2268" s="34"/>
      <c r="S2268" s="41"/>
      <c r="T2268" s="36"/>
      <c r="U2268" s="36"/>
      <c r="V2268" s="42"/>
      <c r="W2268" s="42"/>
      <c r="X2268" s="42"/>
      <c r="Y2268" s="42"/>
      <c r="Z2268" s="36"/>
      <c r="AA2268" s="35"/>
      <c r="AB2268" s="48"/>
      <c r="AC2268" s="43"/>
      <c r="AD2268" s="44"/>
      <c r="AE2268" s="45"/>
      <c r="AF2268" s="36"/>
      <c r="AG2268" s="36"/>
      <c r="AH2268" s="36"/>
      <c r="AI2268" s="49"/>
      <c r="AJ2268" s="42"/>
      <c r="AK2268" s="113"/>
      <c r="AL2268" s="44"/>
      <c r="AM2268" s="46"/>
      <c r="AN2268" s="46"/>
      <c r="AO2268" s="46"/>
      <c r="AP2268" s="46"/>
      <c r="AQ2268" s="46"/>
      <c r="AR2268" s="46"/>
    </row>
    <row r="2269" spans="1:44" x14ac:dyDescent="0.15">
      <c r="A2269" s="29"/>
      <c r="B2269" s="32"/>
      <c r="C2269" s="33"/>
      <c r="D2269" s="33"/>
      <c r="E2269" s="47"/>
      <c r="F2269" s="41"/>
      <c r="G2269" s="34"/>
      <c r="H2269" s="35"/>
      <c r="I2269" s="35"/>
      <c r="J2269" s="36"/>
      <c r="K2269" s="37"/>
      <c r="L2269" s="37"/>
      <c r="M2269" s="38"/>
      <c r="N2269" s="39"/>
      <c r="O2269" s="40"/>
      <c r="P2269" s="40"/>
      <c r="Q2269" s="34"/>
      <c r="R2269" s="34"/>
      <c r="S2269" s="41"/>
      <c r="T2269" s="36"/>
      <c r="U2269" s="36"/>
      <c r="V2269" s="42"/>
      <c r="W2269" s="42"/>
      <c r="X2269" s="42"/>
      <c r="Y2269" s="42"/>
      <c r="Z2269" s="36"/>
      <c r="AA2269" s="35"/>
      <c r="AB2269" s="48"/>
      <c r="AC2269" s="43"/>
      <c r="AD2269" s="44"/>
      <c r="AE2269" s="45"/>
      <c r="AF2269" s="36"/>
      <c r="AG2269" s="36"/>
      <c r="AH2269" s="36"/>
      <c r="AI2269" s="49"/>
      <c r="AJ2269" s="42"/>
      <c r="AK2269" s="113"/>
      <c r="AL2269" s="44"/>
      <c r="AM2269" s="46"/>
      <c r="AN2269" s="46"/>
      <c r="AO2269" s="46"/>
      <c r="AP2269" s="46"/>
      <c r="AQ2269" s="46"/>
      <c r="AR2269" s="46"/>
    </row>
    <row r="2270" spans="1:44" x14ac:dyDescent="0.15">
      <c r="A2270" s="29"/>
      <c r="B2270" s="32"/>
      <c r="C2270" s="33"/>
      <c r="D2270" s="33"/>
      <c r="E2270" s="47"/>
      <c r="F2270" s="41"/>
      <c r="G2270" s="34"/>
      <c r="H2270" s="35"/>
      <c r="I2270" s="35"/>
      <c r="J2270" s="36"/>
      <c r="K2270" s="37"/>
      <c r="L2270" s="37"/>
      <c r="M2270" s="38"/>
      <c r="N2270" s="39"/>
      <c r="O2270" s="40"/>
      <c r="P2270" s="40"/>
      <c r="Q2270" s="34"/>
      <c r="R2270" s="34"/>
      <c r="S2270" s="41"/>
      <c r="T2270" s="36"/>
      <c r="U2270" s="36"/>
      <c r="V2270" s="42"/>
      <c r="W2270" s="42"/>
      <c r="X2270" s="42"/>
      <c r="Y2270" s="42"/>
      <c r="Z2270" s="36"/>
      <c r="AA2270" s="35"/>
      <c r="AB2270" s="48"/>
      <c r="AC2270" s="43"/>
      <c r="AD2270" s="44"/>
      <c r="AE2270" s="45"/>
      <c r="AF2270" s="36"/>
      <c r="AG2270" s="36"/>
      <c r="AH2270" s="36"/>
      <c r="AI2270" s="49"/>
      <c r="AJ2270" s="42"/>
      <c r="AK2270" s="113"/>
      <c r="AL2270" s="44"/>
      <c r="AM2270" s="46"/>
      <c r="AN2270" s="46"/>
      <c r="AO2270" s="46"/>
      <c r="AP2270" s="46"/>
      <c r="AQ2270" s="46"/>
      <c r="AR2270" s="46"/>
    </row>
    <row r="2271" spans="1:44" x14ac:dyDescent="0.15">
      <c r="AF2271" s="36"/>
      <c r="AG2271" s="36"/>
      <c r="AH2271" s="36"/>
      <c r="AI2271" s="49"/>
      <c r="AJ2271" s="42"/>
      <c r="AK2271" s="113"/>
      <c r="AL2271" s="44"/>
      <c r="AM2271" s="46"/>
      <c r="AN2271" s="46"/>
      <c r="AO2271" s="46"/>
      <c r="AP2271" s="46"/>
      <c r="AQ2271" s="46"/>
      <c r="AR2271" s="46"/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Li</dc:creator>
  <cp:lastModifiedBy>Liu Jing(ERM)</cp:lastModifiedBy>
  <dcterms:created xsi:type="dcterms:W3CDTF">2020-01-16T02:30:49Z</dcterms:created>
  <dcterms:modified xsi:type="dcterms:W3CDTF">2021-09-06T05:36:08Z</dcterms:modified>
</cp:coreProperties>
</file>