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12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21" i="1"/>
  <c r="O20"/>
  <c r="G16"/>
  <c r="F16"/>
  <c r="Q16"/>
  <c r="P16"/>
  <c r="O16"/>
  <c r="N16"/>
  <c r="E16"/>
  <c r="E15" s="1"/>
  <c r="C16"/>
  <c r="D16" s="1"/>
  <c r="I8"/>
  <c r="B16"/>
  <c r="E4"/>
  <c r="H16" l="1"/>
  <c r="H15" s="1"/>
  <c r="G15"/>
  <c r="F15"/>
  <c r="I16"/>
  <c r="D15"/>
  <c r="C15"/>
  <c r="I15" l="1"/>
  <c r="J16"/>
  <c r="J15" l="1"/>
  <c r="K16"/>
  <c r="K15" l="1"/>
  <c r="L16"/>
  <c r="L15" l="1"/>
  <c r="M16"/>
  <c r="M15" s="1"/>
</calcChain>
</file>

<file path=xl/sharedStrings.xml><?xml version="1.0" encoding="utf-8"?>
<sst xmlns="http://schemas.openxmlformats.org/spreadsheetml/2006/main" count="38" uniqueCount="36">
  <si>
    <t>TSS_ADDR</t>
  </si>
  <si>
    <t>02110000</t>
  </si>
  <si>
    <t>NO_OF_TASKS</t>
  </si>
  <si>
    <t>DPD_ADDR</t>
  </si>
  <si>
    <t>TSS_SIZE</t>
  </si>
  <si>
    <t>ADDR_OFFSET</t>
  </si>
  <si>
    <t>00110000</t>
  </si>
  <si>
    <t>UPD_ADDR</t>
  </si>
  <si>
    <t>NO_OF_TDL</t>
  </si>
  <si>
    <t>NO_OF_RDL</t>
  </si>
  <si>
    <t>DESC SIZE</t>
  </si>
  <si>
    <t>DPD_DATA</t>
  </si>
  <si>
    <t>UPD_DATA</t>
  </si>
  <si>
    <t>TASK_PTRS</t>
  </si>
  <si>
    <t>INT_PTRS</t>
  </si>
  <si>
    <t>NO_TASKPTRS</t>
  </si>
  <si>
    <t>TCP_ADDR</t>
  </si>
  <si>
    <t>TMSG_ADDR</t>
  </si>
  <si>
    <t>NO_TCB</t>
  </si>
  <si>
    <t>NO_HASH</t>
  </si>
  <si>
    <t>TCB_SIZE</t>
  </si>
  <si>
    <t>WSTK_ADDR</t>
  </si>
  <si>
    <t>WCIRL_ADDR</t>
  </si>
  <si>
    <t>WLST_ADDR</t>
  </si>
  <si>
    <t>TRACE1_ADDR</t>
  </si>
  <si>
    <t>06000000</t>
  </si>
  <si>
    <t>TRACE2_ADDR</t>
  </si>
  <si>
    <t>07000000</t>
  </si>
  <si>
    <t>FILE_ADDR</t>
  </si>
  <si>
    <t>08000000</t>
  </si>
  <si>
    <t>STACK_ADDR</t>
  </si>
  <si>
    <t>TPKT_SIZE</t>
  </si>
  <si>
    <t>RPKT_SIZE</t>
  </si>
  <si>
    <t>FILESTORAREA</t>
  </si>
  <si>
    <t>STACKSTORAREA</t>
  </si>
  <si>
    <t>14000000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</si>
</sst>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quotePrefix="1" applyFont="1"/>
    <xf numFmtId="0" fontId="2" fillId="0" borderId="0" xfId="0" quotePrefix="1" applyFont="1"/>
    <xf numFmtId="0" fontId="2" fillId="0" borderId="0" xfId="0" applyFont="1"/>
    <xf numFmtId="164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21"/>
  <sheetViews>
    <sheetView tabSelected="1" topLeftCell="F1" workbookViewId="0">
      <selection activeCell="N1" sqref="N1"/>
    </sheetView>
  </sheetViews>
  <sheetFormatPr defaultRowHeight="15"/>
  <cols>
    <col min="2" max="2" width="9.140625" customWidth="1"/>
    <col min="14" max="14" width="14.28515625" customWidth="1"/>
    <col min="15" max="15" width="16.7109375" customWidth="1"/>
    <col min="16" max="16" width="15.28515625" customWidth="1"/>
    <col min="17" max="17" width="16.85546875" customWidth="1"/>
  </cols>
  <sheetData>
    <row r="2" spans="2:17">
      <c r="E2" s="2" t="s">
        <v>0</v>
      </c>
    </row>
    <row r="3" spans="2:17">
      <c r="C3" s="1"/>
      <c r="E3" s="1" t="s">
        <v>1</v>
      </c>
    </row>
    <row r="4" spans="2:17">
      <c r="E4">
        <f>HEX2DEC(+E3)</f>
        <v>34668544</v>
      </c>
    </row>
    <row r="6" spans="2:17">
      <c r="E6" s="6" t="s">
        <v>2</v>
      </c>
      <c r="G6" s="6" t="s">
        <v>4</v>
      </c>
      <c r="I6" t="s">
        <v>5</v>
      </c>
      <c r="K6" s="6" t="s">
        <v>8</v>
      </c>
      <c r="M6" s="6" t="s">
        <v>9</v>
      </c>
      <c r="O6" s="6" t="s">
        <v>10</v>
      </c>
    </row>
    <row r="7" spans="2:17">
      <c r="E7" s="6">
        <v>8000</v>
      </c>
      <c r="G7" s="6">
        <v>120</v>
      </c>
      <c r="I7" s="1" t="s">
        <v>6</v>
      </c>
      <c r="K7" s="6">
        <v>4096</v>
      </c>
      <c r="M7" s="6">
        <v>4096</v>
      </c>
      <c r="O7" s="6">
        <v>32</v>
      </c>
    </row>
    <row r="8" spans="2:17">
      <c r="E8" s="6"/>
      <c r="G8" s="6"/>
      <c r="I8">
        <f>+HEX2DEC(+I7)</f>
        <v>1114112</v>
      </c>
      <c r="K8" s="6"/>
      <c r="M8" s="6"/>
      <c r="O8" s="6"/>
    </row>
    <row r="9" spans="2:17">
      <c r="E9" s="6" t="s">
        <v>31</v>
      </c>
      <c r="G9" s="6" t="s">
        <v>15</v>
      </c>
      <c r="I9" s="6" t="s">
        <v>18</v>
      </c>
      <c r="J9" t="s">
        <v>19</v>
      </c>
      <c r="K9" s="6"/>
      <c r="L9" s="6" t="s">
        <v>20</v>
      </c>
      <c r="M9" s="6"/>
      <c r="O9" s="6"/>
    </row>
    <row r="10" spans="2:17">
      <c r="E10" s="6">
        <v>1600</v>
      </c>
      <c r="G10" s="6">
        <v>1000</v>
      </c>
      <c r="I10" s="7">
        <v>15000</v>
      </c>
      <c r="J10">
        <v>10000</v>
      </c>
      <c r="K10" s="6"/>
      <c r="L10" s="6">
        <v>288</v>
      </c>
      <c r="M10" s="6"/>
      <c r="O10" s="6"/>
    </row>
    <row r="11" spans="2:17">
      <c r="E11" s="9" t="s">
        <v>32</v>
      </c>
      <c r="G11" s="6"/>
      <c r="I11" s="1"/>
      <c r="K11" s="6"/>
      <c r="M11" s="6"/>
      <c r="O11" s="6"/>
    </row>
    <row r="12" spans="2:17">
      <c r="E12" s="6">
        <v>2048</v>
      </c>
    </row>
    <row r="14" spans="2:17">
      <c r="B14" s="3" t="s">
        <v>0</v>
      </c>
      <c r="C14" s="4" t="s">
        <v>3</v>
      </c>
      <c r="D14" s="4" t="s">
        <v>7</v>
      </c>
      <c r="E14" s="4" t="s">
        <v>11</v>
      </c>
      <c r="F14" s="4" t="s">
        <v>12</v>
      </c>
      <c r="G14" s="4" t="s">
        <v>13</v>
      </c>
      <c r="H14" s="4" t="s">
        <v>14</v>
      </c>
      <c r="I14" s="4" t="s">
        <v>16</v>
      </c>
      <c r="J14" s="4" t="s">
        <v>17</v>
      </c>
      <c r="K14" s="4" t="s">
        <v>21</v>
      </c>
      <c r="L14" s="4" t="s">
        <v>22</v>
      </c>
      <c r="M14" s="4" t="s">
        <v>23</v>
      </c>
      <c r="N14" s="8" t="s">
        <v>24</v>
      </c>
      <c r="O14" s="8" t="s">
        <v>26</v>
      </c>
      <c r="P14" s="8" t="s">
        <v>28</v>
      </c>
      <c r="Q14" s="8" t="s">
        <v>30</v>
      </c>
    </row>
    <row r="15" spans="2:17">
      <c r="B15" s="5" t="s">
        <v>1</v>
      </c>
      <c r="C15" t="str">
        <f t="shared" ref="C15:M15" si="0">+DEC2HEX(+C16)</f>
        <v>230A600</v>
      </c>
      <c r="D15" t="str">
        <f t="shared" si="0"/>
        <v>243A600</v>
      </c>
      <c r="E15" t="str">
        <f t="shared" si="0"/>
        <v>256A600</v>
      </c>
      <c r="F15" t="str">
        <f t="shared" si="0"/>
        <v>2CBA600</v>
      </c>
      <c r="G15" t="str">
        <f t="shared" si="0"/>
        <v>35CA600</v>
      </c>
      <c r="H15" t="str">
        <f t="shared" si="0"/>
        <v>36DB5A0</v>
      </c>
      <c r="I15" t="str">
        <f t="shared" si="0"/>
        <v>37EC540</v>
      </c>
      <c r="J15" t="str">
        <f t="shared" si="0"/>
        <v>3D24C80</v>
      </c>
      <c r="K15" t="str">
        <f t="shared" si="0"/>
        <v>5518280</v>
      </c>
      <c r="L15" t="str">
        <f t="shared" si="0"/>
        <v>562FF80</v>
      </c>
      <c r="M15" t="str">
        <f t="shared" si="0"/>
        <v>5747C80</v>
      </c>
      <c r="N15" s="7" t="s">
        <v>25</v>
      </c>
      <c r="O15" s="7" t="s">
        <v>27</v>
      </c>
      <c r="P15" s="7" t="s">
        <v>29</v>
      </c>
      <c r="Q15" s="7" t="s">
        <v>35</v>
      </c>
    </row>
    <row r="16" spans="2:17">
      <c r="B16">
        <f>+HEX2DEC(+B15)</f>
        <v>34668544</v>
      </c>
      <c r="C16">
        <f>+B16+G7*$E$7+$I$8</f>
        <v>36742656</v>
      </c>
      <c r="D16">
        <f>+C16+$O$7*$K$7+$I$8</f>
        <v>37987840</v>
      </c>
      <c r="E16">
        <f>+D16+$O$7*$M$7+$I$8</f>
        <v>39233024</v>
      </c>
      <c r="F16">
        <f>+E16+$K$7*$E$10+$I$8</f>
        <v>46900736</v>
      </c>
      <c r="G16">
        <f>+F16+$M$7*$E$12+$I$8</f>
        <v>56403456</v>
      </c>
      <c r="H16">
        <f>+G16+4*$G$10+$I$8</f>
        <v>57521568</v>
      </c>
      <c r="I16">
        <f>+H16+4*$G$10+$I$8</f>
        <v>58639680</v>
      </c>
      <c r="J16">
        <f>+I16+$I$10*$L$10+4*$J$10+$I$8</f>
        <v>64113792</v>
      </c>
      <c r="K16">
        <f>+J16+$E$10*$I$10+$I$8</f>
        <v>89227904</v>
      </c>
      <c r="L16">
        <f>+K16+$E$7*4+$I$8</f>
        <v>90374016</v>
      </c>
      <c r="M16">
        <f>+L16+$E$7*4+$I$8</f>
        <v>91520128</v>
      </c>
      <c r="N16" s="6">
        <f>+HEX2DEC(+N15)</f>
        <v>100663296</v>
      </c>
      <c r="O16" s="6">
        <f>+HEX2DEC(+O15)</f>
        <v>117440512</v>
      </c>
      <c r="P16" s="6">
        <f>+HEX2DEC(+P15)</f>
        <v>134217728</v>
      </c>
      <c r="Q16" s="6">
        <f>+HEX2DEC(+Q15)</f>
        <v>335544320</v>
      </c>
    </row>
    <row r="18" spans="15:17">
      <c r="P18" s="1" t="s">
        <v>33</v>
      </c>
      <c r="Q18" t="s">
        <v>34</v>
      </c>
    </row>
    <row r="20" spans="15:17">
      <c r="O20">
        <f>+Q16-P16</f>
        <v>201326592</v>
      </c>
    </row>
    <row r="21" spans="15:17">
      <c r="O21">
        <f>+O20/$E$7</f>
        <v>25165.824000000001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Towson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rkarne</dc:creator>
  <cp:lastModifiedBy>rkarne</cp:lastModifiedBy>
  <dcterms:created xsi:type="dcterms:W3CDTF">2010-03-04T18:13:12Z</dcterms:created>
  <dcterms:modified xsi:type="dcterms:W3CDTF">2010-03-04T21:26:43Z</dcterms:modified>
</cp:coreProperties>
</file>