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A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<sst xmlns="http://schemas.openxmlformats.org/spreadsheetml/2006/main" count="41" uniqueCount="41">
  <si>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Week</t>
  </si>
  <si>
    <t xml:space="preserve">Contribution Date</t>
  </si>
  <si>
    <t xml:space="preserve">Account Status</t>
  </si>
  <si>
    <t xml:space="preserve">Contributions</t>
  </si>
  <si>
    <t xml:space="preserve">Profit Percentage</t>
  </si>
  <si>
    <t xml:space="preserve">AAPL Purchased</t>
  </si>
  <si>
    <t xml:space="preserve">AAPL Total Owned</t>
  </si>
  <si>
    <t xml:space="preserve">AAPL Price</t>
  </si>
  <si>
    <t xml:space="preserve">MSFT Purchased</t>
  </si>
  <si>
    <t xml:space="preserve">MSFT Total Owned</t>
  </si>
  <si>
    <t xml:space="preserve">MSFT Price</t>
  </si>
  <si>
    <t xml:space="preserve">GOOGL Purchased</t>
  </si>
  <si>
    <t xml:space="preserve">GOOGL Total Owned</t>
  </si>
  <si>
    <t xml:space="preserve">GOOGL Price</t>
  </si>
  <si>
    <t xml:space="preserve">AMZN Purchased</t>
  </si>
  <si>
    <t xml:space="preserve">AMZN Total Owned</t>
  </si>
  <si>
    <t xml:space="preserve">AMZN Price</t>
  </si>
  <si>
    <t xml:space="preserve">2010-01-01</t>
  </si>
  <si>
    <t xml:space="preserve">2010-02-01</t>
  </si>
  <si>
    <t xml:space="preserve">2010-03-01</t>
  </si>
  <si>
    <t xml:space="preserve">2010-04-01</t>
  </si>
  <si>
    <t xml:space="preserve">2010-05-01</t>
  </si>
  <si>
    <t xml:space="preserve">2010-06-01</t>
  </si>
  <si>
    <t xml:space="preserve">2010-07-01</t>
  </si>
  <si>
    <t xml:space="preserve">2010-08-01</t>
  </si>
  <si>
    <t xml:space="preserve">2010-09-01</t>
  </si>
  <si>
    <t xml:space="preserve">2010-10-01</t>
  </si>
  <si>
    <t xml:space="preserve">2010-11-01</t>
  </si>
  <si>
    <t xml:space="preserve">2010-12-01</t>
  </si>
  <si>
    <t xml:space="preserve">2011-01-01</t>
  </si>
  <si>
    <t xml:space="preserve">2011-02-01</t>
  </si>
  <si>
    <t xml:space="preserve">2011-03-01</t>
  </si>
  <si>
    <t xml:space="preserve">2011-04-01</t>
  </si>
  <si>
    <t xml:space="preserve">2011-05-01</t>
  </si>
  <si>
    <t xml:space="preserve">2011-06-01</t>
  </si>
  <si>
    <t xml:space="preserve">2011-07-01</t>
  </si>
  <si>
    <t xml:space="preserve">2011-08-01</t>
  </si>
  <si>
    <t xml:space="preserve">2011-09-01</t>
  </si>
  <si>
    <t xml:space="preserve">2011-10-01</t>
  </si>
  <si>
    <t xml:space="preserve">2011-11-01</t>
  </si>
  <si>
    <t xml:space="preserve">2011-12-01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</si>
</sst>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14.81"/>
    <col collapsed="false" customWidth="true" hidden="false" outlineLevel="0" max="3" min="3" style="0" width="15.84"/>
    <col collapsed="false" customWidth="true" hidden="false" outlineLevel="0" max="4" min="4" style="0" width="11.38"/>
    <col collapsed="false" customWidth="true" hidden="false" outlineLevel="0" max="5" min="5" style="0" width="14.3"/>
    <col collapsed="false" customWidth="true" hidden="false" outlineLevel="0" max="6" min="6" style="0" width="13.52"/>
    <col collapsed="false" customWidth="true" hidden="false" outlineLevel="0" max="7" min="7" style="0" width="15.07"/>
    <col collapsed="false" customWidth="true" hidden="false" outlineLevel="0" max="8" min="8" style="0" width="9.4"/>
    <col collapsed="false" customWidth="true" hidden="false" outlineLevel="0" max="13" min="9" style="0" width="13.69"/>
    <col collapsed="false" customWidth="true" hidden="false" outlineLevel="0" max="14" min="14" style="0" width="15.24"/>
    <col collapsed="false" customWidth="true" hidden="false" outlineLevel="0" max="15" min="15" style="0" width="9.57"/>
    <col collapsed="false" customWidth="true" hidden="false" outlineLevel="0" max="20" min="16" style="0" width="15.24"/>
    <col collapsed="false" customWidth="true" hidden="false" outlineLevel="0" max="21" min="21" style="0" width="16.79"/>
    <col collapsed="false" customWidth="true" hidden="false" outlineLevel="0" max="22" min="22" style="0" width="11.11"/>
    <col collapsed="false" customWidth="true" hidden="false" outlineLevel="0" max="23" min="23" style="0" width="14.13"/>
    <col collapsed="false" customWidth="true" hidden="false" outlineLevel="0" max="24" min="24" style="0" width="15.67"/>
    <col collapsed="false" customWidth="true" hidden="false" outlineLevel="0" max="25" min="25" style="0" width="10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/>
      <c r="J1" s="1"/>
      <c r="K1" s="1"/>
      <c r="L1" s="1"/>
      <c r="M1" s="1" t="n">
        <v>8</v>
      </c>
      <c r="N1" s="1" t="n">
        <v>9</v>
      </c>
      <c r="O1" s="1" t="n">
        <v>10</v>
      </c>
      <c r="P1" s="1"/>
      <c r="Q1" s="1"/>
      <c r="R1" s="1"/>
      <c r="S1" s="1"/>
      <c r="T1" s="1" t="n">
        <v>11</v>
      </c>
      <c r="U1" s="1" t="n">
        <v>12</v>
      </c>
      <c r="V1" s="1" t="n">
        <v>13</v>
      </c>
      <c r="W1" s="1" t="n">
        <v>14</v>
      </c>
      <c r="X1" s="1" t="n">
        <v>15</v>
      </c>
      <c r="Y1" s="1" t="n">
        <v>16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M2" s="0" t="s">
        <v>8</v>
      </c>
      <c r="N2" s="0" t="s">
        <v>9</v>
      </c>
      <c r="O2" s="0" t="s">
        <v>10</v>
      </c>
      <c r="T2" s="0" t="s">
        <v>11</v>
      </c>
      <c r="U2" s="0" t="s">
        <v>12</v>
      </c>
      <c r="V2" s="0" t="s">
        <v>13</v>
      </c>
      <c r="W2" s="0" t="s">
        <v>14</v>
      </c>
      <c r="X2" s="0" t="s">
        <v>15</v>
      </c>
      <c r="Y2" s="0" t="s">
        <v>16</v>
      </c>
    </row>
    <row r="3" customFormat="false" ht="13.8" hidden="false" customHeight="false" outlineLevel="0" collapsed="false">
      <c r="A3" s="0" t="n">
        <v>0</v>
      </c>
      <c r="B3" s="0" t="s">
        <v>17</v>
      </c>
      <c r="C3" s="0" t="n">
        <v>1000</v>
      </c>
      <c r="D3" s="0" t="n">
        <v>1000</v>
      </c>
      <c r="E3" s="0" t="n">
        <v>0</v>
      </c>
      <c r="F3" s="0" t="n">
        <v>43.1593</v>
      </c>
      <c r="G3" s="0" t="n">
        <v>43.1593</v>
      </c>
      <c r="H3" s="0" t="n">
        <v>5.79</v>
      </c>
      <c r="I3" s="0" t="n">
        <f aca="false">F3*H3</f>
        <v>249.892347</v>
      </c>
      <c r="J3" s="0" t="n">
        <f aca="false">G3*H3</f>
        <v>249.892347</v>
      </c>
      <c r="K3" s="0" t="n">
        <f aca="false">D3/4</f>
        <v>250</v>
      </c>
      <c r="L3" s="2" t="n">
        <f aca="false">(J3/K3)-1</f>
        <v>-0.000430611999999941</v>
      </c>
      <c r="M3" s="0" t="n">
        <v>11.7604</v>
      </c>
      <c r="N3" s="0" t="n">
        <v>11.7604</v>
      </c>
      <c r="O3" s="0" t="n">
        <v>21.26</v>
      </c>
      <c r="P3" s="0" t="n">
        <f aca="false">M3*O3</f>
        <v>250.026104</v>
      </c>
      <c r="Q3" s="0" t="n">
        <f aca="false">N3*O3</f>
        <v>250.026104</v>
      </c>
      <c r="R3" s="0" t="n">
        <f aca="false">K3</f>
        <v>250</v>
      </c>
      <c r="S3" s="2" t="n">
        <f aca="false">(Q3/R3)-1</f>
        <v>0.000104416000000107</v>
      </c>
      <c r="T3" s="0" t="n">
        <v>18.8979</v>
      </c>
      <c r="U3" s="0" t="n">
        <v>18.8979</v>
      </c>
      <c r="V3" s="0" t="n">
        <v>13.23</v>
      </c>
      <c r="W3" s="0" t="n">
        <v>39.8692</v>
      </c>
      <c r="X3" s="0" t="n">
        <v>39.8692</v>
      </c>
      <c r="Y3" s="0" t="n">
        <v>6.27</v>
      </c>
    </row>
    <row r="4" customFormat="false" ht="13.8" hidden="false" customHeight="false" outlineLevel="0" collapsed="false">
      <c r="A4" s="0" t="n">
        <v>1</v>
      </c>
      <c r="B4" s="0" t="s">
        <v>18</v>
      </c>
      <c r="C4" s="0" t="n">
        <v>2005.24069950505</v>
      </c>
      <c r="D4" s="0" t="n">
        <v>2000</v>
      </c>
      <c r="E4" s="0" t="n">
        <v>0.26</v>
      </c>
      <c r="F4" s="0" t="n">
        <v>40.5101</v>
      </c>
      <c r="G4" s="0" t="n">
        <v>83.6694</v>
      </c>
      <c r="H4" s="0" t="n">
        <v>6.17</v>
      </c>
      <c r="I4" s="0" t="n">
        <f aca="false">F4*H4</f>
        <v>249.947317</v>
      </c>
      <c r="J4" s="0" t="n">
        <f aca="false">G4*H4</f>
        <v>516.240198</v>
      </c>
      <c r="K4" s="0" t="n">
        <f aca="false">D4/4</f>
        <v>500</v>
      </c>
      <c r="L4" s="2" t="n">
        <f aca="false">(J4/K4)-1</f>
        <v>0.032480396</v>
      </c>
      <c r="M4" s="0" t="n">
        <v>11.5594</v>
      </c>
      <c r="N4" s="0" t="n">
        <v>23.3198</v>
      </c>
      <c r="O4" s="0" t="n">
        <v>21.63</v>
      </c>
      <c r="P4" s="0" t="n">
        <f aca="false">M4*O4</f>
        <v>250.029822</v>
      </c>
      <c r="Q4" s="0" t="n">
        <f aca="false">N4*O4</f>
        <v>504.407274</v>
      </c>
      <c r="R4" s="0" t="n">
        <f aca="false">K4</f>
        <v>500</v>
      </c>
      <c r="S4" s="2" t="n">
        <f aca="false">(Q4/R4)-1</f>
        <v>0.00881454799999992</v>
      </c>
      <c r="T4" s="0" t="n">
        <v>19.0105</v>
      </c>
      <c r="U4" s="0" t="n">
        <v>37.9084</v>
      </c>
      <c r="V4" s="0" t="n">
        <v>13.15</v>
      </c>
      <c r="W4" s="0" t="n">
        <v>42.2297</v>
      </c>
      <c r="X4" s="0" t="n">
        <v>82.099</v>
      </c>
      <c r="Y4" s="0" t="n">
        <v>5.92</v>
      </c>
    </row>
    <row r="5" customFormat="false" ht="13.8" hidden="false" customHeight="false" outlineLevel="0" collapsed="false">
      <c r="A5" s="0" t="n">
        <v>2</v>
      </c>
      <c r="B5" s="0" t="s">
        <v>19</v>
      </c>
      <c r="C5" s="0" t="n">
        <v>3204.67770589247</v>
      </c>
      <c r="D5" s="0" t="n">
        <v>3000</v>
      </c>
      <c r="E5" s="0" t="n">
        <v>6.82</v>
      </c>
      <c r="F5" s="0" t="n">
        <v>35.2731</v>
      </c>
      <c r="G5" s="0" t="n">
        <v>118.9424</v>
      </c>
      <c r="H5" s="0" t="n">
        <v>7.09</v>
      </c>
      <c r="I5" s="0" t="n">
        <f aca="false">F5*H5</f>
        <v>250.086279</v>
      </c>
      <c r="J5" s="0" t="n">
        <f aca="false">G5*H5</f>
        <v>843.301616</v>
      </c>
      <c r="K5" s="0" t="n">
        <f aca="false">D5/4</f>
        <v>750</v>
      </c>
      <c r="L5" s="2" t="n">
        <f aca="false">(J5/K5)-1</f>
        <v>0.124402154666667</v>
      </c>
      <c r="M5" s="0" t="n">
        <v>11.2621</v>
      </c>
      <c r="N5" s="0" t="n">
        <v>34.5819</v>
      </c>
      <c r="O5" s="0" t="n">
        <v>22.2</v>
      </c>
      <c r="P5" s="0" t="n">
        <f aca="false">M5*O5</f>
        <v>250.01862</v>
      </c>
      <c r="Q5" s="0" t="n">
        <f aca="false">N5*O5</f>
        <v>767.71818</v>
      </c>
      <c r="R5" s="0" t="n">
        <f aca="false">K5</f>
        <v>750</v>
      </c>
      <c r="S5" s="2" t="n">
        <f aca="false">(Q5/R5)-1</f>
        <v>0.02362424</v>
      </c>
      <c r="T5" s="0" t="n">
        <v>17.6589</v>
      </c>
      <c r="U5" s="0" t="n">
        <v>55.5673</v>
      </c>
      <c r="V5" s="0" t="n">
        <v>14.16</v>
      </c>
      <c r="W5" s="0" t="n">
        <v>36.827</v>
      </c>
      <c r="X5" s="0" t="n">
        <v>118.9259</v>
      </c>
      <c r="Y5" s="0" t="n">
        <v>6.79</v>
      </c>
    </row>
    <row r="6" customFormat="false" ht="13.8" hidden="false" customHeight="false" outlineLevel="0" collapsed="false">
      <c r="A6" s="0" t="n">
        <v>3</v>
      </c>
      <c r="B6" s="0" t="s">
        <v>20</v>
      </c>
      <c r="C6" s="0" t="n">
        <v>4281.48464337358</v>
      </c>
      <c r="D6" s="0" t="n">
        <v>4000</v>
      </c>
      <c r="E6" s="0" t="n">
        <v>7.04</v>
      </c>
      <c r="F6" s="0" t="n">
        <v>31.7483</v>
      </c>
      <c r="G6" s="0" t="n">
        <v>150.6908</v>
      </c>
      <c r="H6" s="0" t="n">
        <v>7.87</v>
      </c>
      <c r="I6" s="0" t="n">
        <f aca="false">F6*H6</f>
        <v>249.859121</v>
      </c>
      <c r="J6" s="0" t="n">
        <f aca="false">G6*H6</f>
        <v>1185.936596</v>
      </c>
      <c r="K6" s="0" t="n">
        <f aca="false">D6/4</f>
        <v>1000</v>
      </c>
      <c r="L6" s="2" t="n">
        <f aca="false">(J6/K6)-1</f>
        <v>0.185936596</v>
      </c>
      <c r="M6" s="0" t="n">
        <v>10.8011</v>
      </c>
      <c r="N6" s="0" t="n">
        <v>45.383</v>
      </c>
      <c r="O6" s="0" t="n">
        <v>23.15</v>
      </c>
      <c r="P6" s="0" t="n">
        <f aca="false">M6*O6</f>
        <v>250.045465</v>
      </c>
      <c r="Q6" s="0" t="n">
        <f aca="false">N6*O6</f>
        <v>1050.61645</v>
      </c>
      <c r="R6" s="0" t="n">
        <f aca="false">K6</f>
        <v>1000</v>
      </c>
      <c r="S6" s="2" t="n">
        <f aca="false">(Q6/R6)-1</f>
        <v>0.0506164499999999</v>
      </c>
      <c r="T6" s="0" t="n">
        <v>19.0503</v>
      </c>
      <c r="U6" s="0" t="n">
        <v>74.6176</v>
      </c>
      <c r="V6" s="0" t="n">
        <v>13.12</v>
      </c>
      <c r="W6" s="0" t="n">
        <v>36.4697</v>
      </c>
      <c r="X6" s="0" t="n">
        <v>155.3957</v>
      </c>
      <c r="Y6" s="0" t="n">
        <v>6.86</v>
      </c>
    </row>
    <row r="7" customFormat="false" ht="13.8" hidden="false" customHeight="false" outlineLevel="0" collapsed="false">
      <c r="A7" s="0" t="n">
        <v>4</v>
      </c>
      <c r="B7" s="0" t="s">
        <v>21</v>
      </c>
      <c r="C7" s="0" t="n">
        <v>4934.2395293069</v>
      </c>
      <c r="D7" s="0" t="n">
        <v>5000</v>
      </c>
      <c r="E7" s="0" t="n">
        <v>-1.32</v>
      </c>
      <c r="F7" s="0" t="n">
        <v>32.2687</v>
      </c>
      <c r="G7" s="0" t="n">
        <v>182.9594</v>
      </c>
      <c r="H7" s="0" t="n">
        <v>7.75</v>
      </c>
      <c r="I7" s="0" t="n">
        <f aca="false">F7*H7</f>
        <v>250.082425</v>
      </c>
      <c r="J7" s="0" t="n">
        <f aca="false">G7*H7</f>
        <v>1417.93535</v>
      </c>
      <c r="K7" s="0" t="n">
        <f aca="false">D7/4</f>
        <v>1250</v>
      </c>
      <c r="L7" s="2" t="n">
        <f aca="false">(J7/K7)-1</f>
        <v>0.13434828</v>
      </c>
      <c r="M7" s="0" t="n">
        <v>12.7855</v>
      </c>
      <c r="N7" s="0" t="n">
        <v>58.1685</v>
      </c>
      <c r="O7" s="0" t="n">
        <v>19.55</v>
      </c>
      <c r="P7" s="0" t="n">
        <f aca="false">M7*O7</f>
        <v>249.956525</v>
      </c>
      <c r="Q7" s="0" t="n">
        <f aca="false">N7*O7</f>
        <v>1137.194175</v>
      </c>
      <c r="R7" s="0" t="n">
        <f aca="false">K7</f>
        <v>1250</v>
      </c>
      <c r="S7" s="2" t="n">
        <f aca="false">(Q7/R7)-1</f>
        <v>-0.09024466</v>
      </c>
      <c r="T7" s="0" t="n">
        <v>20.6222</v>
      </c>
      <c r="U7" s="0" t="n">
        <v>95.2398</v>
      </c>
      <c r="V7" s="0" t="n">
        <v>12.12</v>
      </c>
      <c r="W7" s="0" t="n">
        <v>39.8533</v>
      </c>
      <c r="X7" s="0" t="n">
        <v>195.249</v>
      </c>
      <c r="Y7" s="0" t="n">
        <v>6.27</v>
      </c>
    </row>
    <row r="8" customFormat="false" ht="13.8" hidden="false" customHeight="false" outlineLevel="0" collapsed="false">
      <c r="A8" s="0" t="n">
        <v>5</v>
      </c>
      <c r="B8" s="0" t="s">
        <v>22</v>
      </c>
      <c r="C8" s="0" t="n">
        <v>5531.43060379889</v>
      </c>
      <c r="D8" s="0" t="n">
        <v>6000</v>
      </c>
      <c r="E8" s="0" t="n">
        <v>-7.81</v>
      </c>
      <c r="F8" s="0" t="n">
        <v>32.955</v>
      </c>
      <c r="G8" s="0" t="n">
        <v>215.9144</v>
      </c>
      <c r="H8" s="0" t="n">
        <v>7.59</v>
      </c>
      <c r="I8" s="0" t="n">
        <f aca="false">F8*H8</f>
        <v>250.12845</v>
      </c>
      <c r="J8" s="0" t="n">
        <f aca="false">G8*H8</f>
        <v>1638.790296</v>
      </c>
      <c r="K8" s="0" t="n">
        <f aca="false">D8/4</f>
        <v>1500</v>
      </c>
      <c r="L8" s="2" t="n">
        <f aca="false">(J8/K8)-1</f>
        <v>0.0925268639999999</v>
      </c>
      <c r="M8" s="0" t="n">
        <v>14.2714</v>
      </c>
      <c r="N8" s="0" t="n">
        <v>72.4399</v>
      </c>
      <c r="O8" s="0" t="n">
        <v>17.52</v>
      </c>
      <c r="P8" s="0" t="n">
        <f aca="false">M8*O8</f>
        <v>250.034928</v>
      </c>
      <c r="Q8" s="0" t="n">
        <f aca="false">N8*O8</f>
        <v>1269.147048</v>
      </c>
      <c r="R8" s="0" t="n">
        <f aca="false">K8</f>
        <v>1500</v>
      </c>
      <c r="S8" s="2" t="n">
        <f aca="false">(Q8/R8)-1</f>
        <v>-0.153901968</v>
      </c>
      <c r="T8" s="0" t="n">
        <v>22.5076</v>
      </c>
      <c r="U8" s="0" t="n">
        <v>117.7473</v>
      </c>
      <c r="V8" s="0" t="n">
        <v>11.11</v>
      </c>
      <c r="W8" s="0" t="n">
        <v>45.7624</v>
      </c>
      <c r="X8" s="0" t="n">
        <v>241.0114</v>
      </c>
      <c r="Y8" s="0" t="n">
        <v>5.46</v>
      </c>
    </row>
    <row r="9" customFormat="false" ht="13.8" hidden="false" customHeight="false" outlineLevel="0" collapsed="false">
      <c r="A9" s="0" t="n">
        <v>6</v>
      </c>
      <c r="B9" s="0" t="s">
        <v>23</v>
      </c>
      <c r="C9" s="0" t="n">
        <v>6944.3717032948</v>
      </c>
      <c r="D9" s="0" t="n">
        <v>7000</v>
      </c>
      <c r="E9" s="0" t="n">
        <v>-0.79</v>
      </c>
      <c r="F9" s="0" t="n">
        <v>32.2222</v>
      </c>
      <c r="G9" s="0" t="n">
        <v>248.1366</v>
      </c>
      <c r="H9" s="0" t="n">
        <v>7.76</v>
      </c>
      <c r="I9" s="0" t="n">
        <f aca="false">F9*H9</f>
        <v>250.044272</v>
      </c>
      <c r="J9" s="0" t="n">
        <f aca="false">G9*H9</f>
        <v>1925.540016</v>
      </c>
      <c r="K9" s="0" t="n">
        <f aca="false">D9/4</f>
        <v>1750</v>
      </c>
      <c r="L9" s="2" t="n">
        <f aca="false">(J9/K9)-1</f>
        <v>0.100308580571429</v>
      </c>
      <c r="M9" s="0" t="n">
        <v>12.7231</v>
      </c>
      <c r="N9" s="0" t="n">
        <v>85.163</v>
      </c>
      <c r="O9" s="0" t="n">
        <v>19.65</v>
      </c>
      <c r="P9" s="0" t="n">
        <f aca="false">M9*O9</f>
        <v>250.008915</v>
      </c>
      <c r="Q9" s="0" t="n">
        <f aca="false">N9*O9</f>
        <v>1673.45295</v>
      </c>
      <c r="R9" s="0" t="n">
        <f aca="false">K9</f>
        <v>1750</v>
      </c>
      <c r="S9" s="2" t="n">
        <f aca="false">(Q9/R9)-1</f>
        <v>-0.0437411714285715</v>
      </c>
      <c r="T9" s="0" t="n">
        <v>20.6553</v>
      </c>
      <c r="U9" s="0" t="n">
        <v>138.4027</v>
      </c>
      <c r="V9" s="0" t="n">
        <v>12.1</v>
      </c>
      <c r="W9" s="0" t="n">
        <v>42.4124</v>
      </c>
      <c r="X9" s="0" t="n">
        <v>283.4238</v>
      </c>
      <c r="Y9" s="0" t="n">
        <v>5.89</v>
      </c>
    </row>
    <row r="10" customFormat="false" ht="13.8" hidden="false" customHeight="false" outlineLevel="0" collapsed="false">
      <c r="A10" s="0" t="n">
        <v>7</v>
      </c>
      <c r="B10" s="0" t="s">
        <v>24</v>
      </c>
      <c r="C10" s="0" t="n">
        <v>7664.77517031801</v>
      </c>
      <c r="D10" s="0" t="n">
        <v>8000</v>
      </c>
      <c r="E10" s="0" t="n">
        <v>-4.19</v>
      </c>
      <c r="F10" s="0" t="n">
        <v>34.0978</v>
      </c>
      <c r="G10" s="0" t="n">
        <v>282.2344</v>
      </c>
      <c r="H10" s="0" t="n">
        <v>7.33</v>
      </c>
      <c r="I10" s="0" t="n">
        <f aca="false">F10*H10</f>
        <v>249.936874</v>
      </c>
      <c r="J10" s="0" t="n">
        <f aca="false">G10*H10</f>
        <v>2068.778152</v>
      </c>
      <c r="K10" s="0" t="n">
        <f aca="false">D10/4</f>
        <v>2000</v>
      </c>
      <c r="L10" s="2" t="n">
        <f aca="false">(J10/K10)-1</f>
        <v>0.0343890759999999</v>
      </c>
      <c r="M10" s="0" t="n">
        <v>13.9917</v>
      </c>
      <c r="N10" s="0" t="n">
        <v>99.1547</v>
      </c>
      <c r="O10" s="0" t="n">
        <v>17.87</v>
      </c>
      <c r="P10" s="0" t="n">
        <f aca="false">M10*O10</f>
        <v>250.031679</v>
      </c>
      <c r="Q10" s="0" t="n">
        <f aca="false">N10*O10</f>
        <v>1771.894489</v>
      </c>
      <c r="R10" s="0" t="n">
        <f aca="false">K10</f>
        <v>2000</v>
      </c>
      <c r="S10" s="2" t="n">
        <f aca="false">(Q10/R10)-1</f>
        <v>-0.1140527555</v>
      </c>
      <c r="T10" s="0" t="n">
        <v>22.254</v>
      </c>
      <c r="U10" s="0" t="n">
        <v>160.6566</v>
      </c>
      <c r="V10" s="0" t="n">
        <v>11.23</v>
      </c>
      <c r="W10" s="0" t="n">
        <v>40.0545</v>
      </c>
      <c r="X10" s="0" t="n">
        <v>323.4783</v>
      </c>
      <c r="Y10" s="0" t="n">
        <v>6.24</v>
      </c>
    </row>
    <row r="11" customFormat="false" ht="13.8" hidden="false" customHeight="false" outlineLevel="0" collapsed="false">
      <c r="A11" s="0" t="n">
        <v>8</v>
      </c>
      <c r="B11" s="0" t="s">
        <v>25</v>
      </c>
      <c r="C11" s="0" t="n">
        <v>9922.81244033432</v>
      </c>
      <c r="D11" s="0" t="n">
        <v>9000</v>
      </c>
      <c r="E11" s="0" t="n">
        <v>10.25</v>
      </c>
      <c r="F11" s="0" t="n">
        <v>29.2129</v>
      </c>
      <c r="G11" s="0" t="n">
        <v>311.4474</v>
      </c>
      <c r="H11" s="0" t="n">
        <v>8.56</v>
      </c>
      <c r="I11" s="0" t="n">
        <f aca="false">F11*H11</f>
        <v>250.062424</v>
      </c>
      <c r="J11" s="0" t="n">
        <f aca="false">G11*H11</f>
        <v>2665.989744</v>
      </c>
      <c r="K11" s="0" t="n">
        <f aca="false">D11/4</f>
        <v>2250</v>
      </c>
      <c r="L11" s="2" t="n">
        <f aca="false">(J11/K11)-1</f>
        <v>0.184884330666667</v>
      </c>
      <c r="M11" s="0" t="n">
        <v>13.3378</v>
      </c>
      <c r="N11" s="0" t="n">
        <v>112.4924</v>
      </c>
      <c r="O11" s="0" t="n">
        <v>18.74</v>
      </c>
      <c r="P11" s="0" t="n">
        <f aca="false">M11*O11</f>
        <v>249.950372</v>
      </c>
      <c r="Q11" s="0" t="n">
        <f aca="false">N11*O11</f>
        <v>2108.107576</v>
      </c>
      <c r="R11" s="0" t="n">
        <f aca="false">K11</f>
        <v>2250</v>
      </c>
      <c r="S11" s="2" t="n">
        <f aca="false">(Q11/R11)-1</f>
        <v>-0.0630632995555556</v>
      </c>
      <c r="T11" s="0" t="n">
        <v>19.047</v>
      </c>
      <c r="U11" s="0" t="n">
        <v>179.7037</v>
      </c>
      <c r="V11" s="0" t="n">
        <v>13.13</v>
      </c>
      <c r="W11" s="0" t="n">
        <v>31.835</v>
      </c>
      <c r="X11" s="0" t="n">
        <v>355.3133</v>
      </c>
      <c r="Y11" s="0" t="n">
        <v>7.85</v>
      </c>
    </row>
    <row r="12" customFormat="false" ht="13.8" hidden="false" customHeight="false" outlineLevel="0" collapsed="false">
      <c r="A12" s="0" t="n">
        <v>9</v>
      </c>
      <c r="B12" s="0" t="s">
        <v>26</v>
      </c>
      <c r="C12" s="0" t="n">
        <v>11811.8577477979</v>
      </c>
      <c r="D12" s="0" t="n">
        <v>10000</v>
      </c>
      <c r="E12" s="0" t="n">
        <v>18.12</v>
      </c>
      <c r="F12" s="0" t="n">
        <v>27.5406</v>
      </c>
      <c r="G12" s="0" t="n">
        <v>338.988</v>
      </c>
      <c r="H12" s="0" t="n">
        <v>9.08</v>
      </c>
      <c r="I12" s="0" t="n">
        <f aca="false">F12*H12</f>
        <v>250.068648</v>
      </c>
      <c r="J12" s="0" t="n">
        <f aca="false">G12*H12</f>
        <v>3078.01104</v>
      </c>
      <c r="K12" s="0" t="n">
        <f aca="false">D12/4</f>
        <v>2500</v>
      </c>
      <c r="L12" s="2" t="n">
        <f aca="false">(J12/K12)-1</f>
        <v>0.231204416</v>
      </c>
      <c r="M12" s="0" t="n">
        <v>12.2475</v>
      </c>
      <c r="N12" s="0" t="n">
        <v>124.74</v>
      </c>
      <c r="O12" s="0" t="n">
        <v>20.41</v>
      </c>
      <c r="P12" s="0" t="n">
        <f aca="false">M12*O12</f>
        <v>249.971475</v>
      </c>
      <c r="Q12" s="0" t="n">
        <f aca="false">N12*O12</f>
        <v>2545.9434</v>
      </c>
      <c r="R12" s="0" t="n">
        <f aca="false">K12</f>
        <v>2500</v>
      </c>
      <c r="S12" s="2" t="n">
        <f aca="false">(Q12/R12)-1</f>
        <v>0.0183773600000001</v>
      </c>
      <c r="T12" s="0" t="n">
        <v>16.3186</v>
      </c>
      <c r="U12" s="0" t="n">
        <v>196.0223</v>
      </c>
      <c r="V12" s="0" t="n">
        <v>15.32</v>
      </c>
      <c r="W12" s="0" t="n">
        <v>30.2608</v>
      </c>
      <c r="X12" s="0" t="n">
        <v>385.5741</v>
      </c>
      <c r="Y12" s="0" t="n">
        <v>8.26</v>
      </c>
    </row>
    <row r="13" customFormat="false" ht="13.8" hidden="false" customHeight="false" outlineLevel="0" collapsed="false">
      <c r="A13" s="0" t="n">
        <v>10</v>
      </c>
      <c r="B13" s="0" t="s">
        <v>27</v>
      </c>
      <c r="C13" s="0" t="n">
        <v>12693.5182140655</v>
      </c>
      <c r="D13" s="0" t="n">
        <v>11000</v>
      </c>
      <c r="E13" s="0" t="n">
        <v>15.4</v>
      </c>
      <c r="F13" s="0" t="n">
        <v>26.6404</v>
      </c>
      <c r="G13" s="0" t="n">
        <v>365.6284</v>
      </c>
      <c r="H13" s="0" t="n">
        <v>9.38</v>
      </c>
      <c r="I13" s="0" t="n">
        <f aca="false">F13*H13</f>
        <v>249.886952</v>
      </c>
      <c r="J13" s="0" t="n">
        <f aca="false">G13*H13</f>
        <v>3429.594392</v>
      </c>
      <c r="K13" s="0" t="n">
        <f aca="false">D13/4</f>
        <v>2750</v>
      </c>
      <c r="L13" s="2" t="n">
        <f aca="false">(J13/K13)-1</f>
        <v>0.247125233454546</v>
      </c>
      <c r="M13" s="0" t="n">
        <v>12.9312</v>
      </c>
      <c r="N13" s="0" t="n">
        <v>137.6712</v>
      </c>
      <c r="O13" s="0" t="n">
        <v>19.33</v>
      </c>
      <c r="P13" s="0" t="n">
        <f aca="false">M13*O13</f>
        <v>249.960096</v>
      </c>
      <c r="Q13" s="0" t="n">
        <f aca="false">N13*O13</f>
        <v>2661.184296</v>
      </c>
      <c r="R13" s="0" t="n">
        <f aca="false">K13</f>
        <v>2750</v>
      </c>
      <c r="S13" s="2" t="n">
        <f aca="false">(Q13/R13)-1</f>
        <v>-0.0322966196363637</v>
      </c>
      <c r="T13" s="0" t="n">
        <v>18.0215</v>
      </c>
      <c r="U13" s="0" t="n">
        <v>214.0438</v>
      </c>
      <c r="V13" s="0" t="n">
        <v>13.87</v>
      </c>
      <c r="W13" s="0" t="n">
        <v>28.5063</v>
      </c>
      <c r="X13" s="0" t="n">
        <v>414.0804</v>
      </c>
      <c r="Y13" s="0" t="n">
        <v>8.77</v>
      </c>
    </row>
    <row r="14" customFormat="false" ht="13.8" hidden="false" customHeight="false" outlineLevel="0" collapsed="false">
      <c r="A14" s="0" t="n">
        <v>11</v>
      </c>
      <c r="B14" s="0" t="s">
        <v>28</v>
      </c>
      <c r="C14" s="0" t="n">
        <v>14416.3084165409</v>
      </c>
      <c r="D14" s="0" t="n">
        <v>12000</v>
      </c>
      <c r="E14" s="0" t="n">
        <v>20.14</v>
      </c>
      <c r="F14" s="0" t="n">
        <v>25.6981</v>
      </c>
      <c r="G14" s="0" t="n">
        <v>391.3265</v>
      </c>
      <c r="H14" s="0" t="n">
        <v>9.73</v>
      </c>
      <c r="I14" s="0" t="n">
        <f aca="false">F14*H14</f>
        <v>250.042513</v>
      </c>
      <c r="J14" s="0" t="n">
        <f aca="false">G14*H14</f>
        <v>3807.606845</v>
      </c>
      <c r="K14" s="0" t="n">
        <f aca="false">D14/4</f>
        <v>3000</v>
      </c>
      <c r="L14" s="2" t="n">
        <f aca="false">(J14/K14)-1</f>
        <v>0.269202281666667</v>
      </c>
      <c r="M14" s="0" t="n">
        <v>11.6319</v>
      </c>
      <c r="N14" s="0" t="n">
        <v>149.3031</v>
      </c>
      <c r="O14" s="0" t="n">
        <v>21.49</v>
      </c>
      <c r="P14" s="0" t="n">
        <f aca="false">M14*O14</f>
        <v>249.969531</v>
      </c>
      <c r="Q14" s="0" t="n">
        <f aca="false">N14*O14</f>
        <v>3208.523619</v>
      </c>
      <c r="R14" s="0" t="n">
        <f aca="false">K14</f>
        <v>3000</v>
      </c>
      <c r="S14" s="2" t="n">
        <f aca="false">(Q14/R14)-1</f>
        <v>0.0695078729999998</v>
      </c>
      <c r="T14" s="0" t="n">
        <v>16.8607</v>
      </c>
      <c r="U14" s="0" t="n">
        <v>230.9045</v>
      </c>
      <c r="V14" s="0" t="n">
        <v>14.83</v>
      </c>
      <c r="W14" s="0" t="n">
        <v>27.7778</v>
      </c>
      <c r="X14" s="0" t="n">
        <v>441.8582</v>
      </c>
      <c r="Y14" s="0" t="n">
        <v>9</v>
      </c>
    </row>
    <row r="15" customFormat="false" ht="13.8" hidden="false" customHeight="false" outlineLevel="0" collapsed="false">
      <c r="A15" s="0" t="n">
        <v>12</v>
      </c>
      <c r="B15" s="0" t="s">
        <v>29</v>
      </c>
      <c r="C15" s="0" t="n">
        <v>15401.3678910416</v>
      </c>
      <c r="D15" s="0" t="n">
        <v>13000</v>
      </c>
      <c r="E15" s="0" t="n">
        <v>18.47</v>
      </c>
      <c r="F15" s="0" t="n">
        <v>24.4288</v>
      </c>
      <c r="G15" s="0" t="n">
        <v>415.7553</v>
      </c>
      <c r="H15" s="0" t="n">
        <v>10.23</v>
      </c>
      <c r="I15" s="0" t="n">
        <f aca="false">F15*H15</f>
        <v>249.906624</v>
      </c>
      <c r="J15" s="0" t="n">
        <f aca="false">G15*H15</f>
        <v>4253.176719</v>
      </c>
      <c r="K15" s="0" t="n">
        <f aca="false">D15/4</f>
        <v>3250</v>
      </c>
      <c r="L15" s="2" t="n">
        <f aca="false">(J15/K15)-1</f>
        <v>0.308669759692308</v>
      </c>
      <c r="M15" s="0" t="n">
        <v>11.7074</v>
      </c>
      <c r="N15" s="0" t="n">
        <v>161.0105</v>
      </c>
      <c r="O15" s="0" t="n">
        <v>21.35</v>
      </c>
      <c r="P15" s="0" t="n">
        <f aca="false">M15*O15</f>
        <v>249.95299</v>
      </c>
      <c r="Q15" s="0" t="n">
        <f aca="false">N15*O15</f>
        <v>3437.574175</v>
      </c>
      <c r="R15" s="0" t="n">
        <f aca="false">K15</f>
        <v>3250</v>
      </c>
      <c r="S15" s="2" t="n">
        <f aca="false">(Q15/R15)-1</f>
        <v>0.0577151307692307</v>
      </c>
      <c r="T15" s="0" t="n">
        <v>16.6812</v>
      </c>
      <c r="U15" s="0" t="n">
        <v>247.5857</v>
      </c>
      <c r="V15" s="0" t="n">
        <v>14.99</v>
      </c>
      <c r="W15" s="0" t="n">
        <v>29.4742</v>
      </c>
      <c r="X15" s="0" t="n">
        <v>471.3324</v>
      </c>
      <c r="Y15" s="0" t="n">
        <v>8.48</v>
      </c>
    </row>
    <row r="16" customFormat="false" ht="13.8" hidden="false" customHeight="false" outlineLevel="0" collapsed="false">
      <c r="A16" s="0" t="n">
        <v>13</v>
      </c>
      <c r="B16" s="0" t="s">
        <v>30</v>
      </c>
      <c r="C16" s="0" t="n">
        <v>16599.5618500476</v>
      </c>
      <c r="D16" s="0" t="n">
        <v>14000</v>
      </c>
      <c r="E16" s="0" t="n">
        <v>18.57</v>
      </c>
      <c r="F16" s="0" t="n">
        <v>23.4681</v>
      </c>
      <c r="G16" s="0" t="n">
        <v>439.2234</v>
      </c>
      <c r="H16" s="0" t="n">
        <v>10.65</v>
      </c>
      <c r="I16" s="0" t="n">
        <f aca="false">F16*H16</f>
        <v>249.935265</v>
      </c>
      <c r="J16" s="0" t="n">
        <f aca="false">G16*H16</f>
        <v>4677.72921</v>
      </c>
      <c r="K16" s="0" t="n">
        <f aca="false">D16/4</f>
        <v>3500</v>
      </c>
      <c r="L16" s="2" t="n">
        <f aca="false">(J16/K16)-1</f>
        <v>0.33649406</v>
      </c>
      <c r="M16" s="0" t="n">
        <v>12.214</v>
      </c>
      <c r="N16" s="0" t="n">
        <v>173.2245</v>
      </c>
      <c r="O16" s="0" t="n">
        <v>20.47</v>
      </c>
      <c r="P16" s="0" t="n">
        <f aca="false">M16*O16</f>
        <v>250.02058</v>
      </c>
      <c r="Q16" s="0" t="n">
        <f aca="false">N16*O16</f>
        <v>3545.905515</v>
      </c>
      <c r="R16" s="0" t="n">
        <f aca="false">K16</f>
        <v>3500</v>
      </c>
      <c r="S16" s="2" t="n">
        <f aca="false">(Q16/R16)-1</f>
        <v>0.0131158614285714</v>
      </c>
      <c r="T16" s="0" t="n">
        <v>16.3266</v>
      </c>
      <c r="U16" s="0" t="n">
        <v>263.9123</v>
      </c>
      <c r="V16" s="0" t="n">
        <v>15.31</v>
      </c>
      <c r="W16" s="0" t="n">
        <v>28.8534</v>
      </c>
      <c r="X16" s="0" t="n">
        <v>500.1857</v>
      </c>
      <c r="Y16" s="0" t="n">
        <v>8.66</v>
      </c>
    </row>
    <row r="17" customFormat="false" ht="13.8" hidden="false" customHeight="false" outlineLevel="0" collapsed="false">
      <c r="A17" s="0" t="n">
        <v>14</v>
      </c>
      <c r="B17" s="0" t="s">
        <v>31</v>
      </c>
      <c r="C17" s="0" t="n">
        <v>17394.1373376974</v>
      </c>
      <c r="D17" s="0" t="n">
        <v>15000</v>
      </c>
      <c r="E17" s="0" t="n">
        <v>15.96</v>
      </c>
      <c r="F17" s="0" t="n">
        <v>23.7846</v>
      </c>
      <c r="G17" s="0" t="n">
        <v>463.008</v>
      </c>
      <c r="H17" s="0" t="n">
        <v>10.51</v>
      </c>
      <c r="I17" s="0" t="n">
        <f aca="false">F17*H17</f>
        <v>249.976146</v>
      </c>
      <c r="J17" s="0" t="n">
        <f aca="false">G17*H17</f>
        <v>4866.21408</v>
      </c>
      <c r="K17" s="0" t="n">
        <f aca="false">D17/4</f>
        <v>3750</v>
      </c>
      <c r="L17" s="2" t="n">
        <f aca="false">(J17/K17)-1</f>
        <v>0.297657088</v>
      </c>
      <c r="M17" s="0" t="n">
        <v>12.7113</v>
      </c>
      <c r="N17" s="0" t="n">
        <v>185.9357</v>
      </c>
      <c r="O17" s="0" t="n">
        <v>19.67</v>
      </c>
      <c r="P17" s="0" t="n">
        <f aca="false">M17*O17</f>
        <v>250.031271</v>
      </c>
      <c r="Q17" s="0" t="n">
        <f aca="false">N17*O17</f>
        <v>3657.355219</v>
      </c>
      <c r="R17" s="0" t="n">
        <f aca="false">K17</f>
        <v>3750</v>
      </c>
      <c r="S17" s="2" t="n">
        <f aca="false">(Q17/R17)-1</f>
        <v>-0.0247052749333333</v>
      </c>
      <c r="T17" s="0" t="n">
        <v>17.0679</v>
      </c>
      <c r="U17" s="0" t="n">
        <v>280.9802</v>
      </c>
      <c r="V17" s="0" t="n">
        <v>14.65</v>
      </c>
      <c r="W17" s="0" t="n">
        <v>27.7577</v>
      </c>
      <c r="X17" s="0" t="n">
        <v>527.9435</v>
      </c>
      <c r="Y17" s="0" t="n">
        <v>9.01</v>
      </c>
    </row>
    <row r="18" customFormat="false" ht="13.8" hidden="false" customHeight="false" outlineLevel="0" collapsed="false">
      <c r="A18" s="0" t="n">
        <v>15</v>
      </c>
      <c r="B18" s="0" t="s">
        <v>32</v>
      </c>
      <c r="C18" s="0" t="n">
        <v>18607.7798165547</v>
      </c>
      <c r="D18" s="0" t="n">
        <v>16000</v>
      </c>
      <c r="E18" s="0" t="n">
        <v>16.3</v>
      </c>
      <c r="F18" s="0" t="n">
        <v>23.6745</v>
      </c>
      <c r="G18" s="0" t="n">
        <v>486.6825</v>
      </c>
      <c r="H18" s="0" t="n">
        <v>10.56</v>
      </c>
      <c r="I18" s="0" t="n">
        <f aca="false">F18*H18</f>
        <v>250.00272</v>
      </c>
      <c r="J18" s="0" t="n">
        <f aca="false">G18*H18</f>
        <v>5139.3672</v>
      </c>
      <c r="K18" s="0" t="n">
        <f aca="false">D18/4</f>
        <v>4000</v>
      </c>
      <c r="L18" s="2" t="n">
        <f aca="false">(J18/K18)-1</f>
        <v>0.2848418</v>
      </c>
      <c r="M18" s="0" t="n">
        <v>12.4514</v>
      </c>
      <c r="N18" s="0" t="n">
        <v>198.3871</v>
      </c>
      <c r="O18" s="0" t="n">
        <v>20.08</v>
      </c>
      <c r="P18" s="0" t="n">
        <f aca="false">M18*O18</f>
        <v>250.024112</v>
      </c>
      <c r="Q18" s="0" t="n">
        <f aca="false">N18*O18</f>
        <v>3983.612968</v>
      </c>
      <c r="R18" s="0" t="n">
        <f aca="false">K18</f>
        <v>4000</v>
      </c>
      <c r="S18" s="2" t="n">
        <f aca="false">(Q18/R18)-1</f>
        <v>-0.00409675799999998</v>
      </c>
      <c r="T18" s="0" t="n">
        <v>18.4061</v>
      </c>
      <c r="U18" s="0" t="n">
        <v>299.3862</v>
      </c>
      <c r="V18" s="0" t="n">
        <v>13.58</v>
      </c>
      <c r="W18" s="0" t="n">
        <v>25.535</v>
      </c>
      <c r="X18" s="0" t="n">
        <v>553.4784</v>
      </c>
      <c r="Y18" s="0" t="n">
        <v>9.79</v>
      </c>
    </row>
    <row r="19" customFormat="false" ht="13.8" hidden="false" customHeight="false" outlineLevel="0" collapsed="false">
      <c r="A19" s="0" t="n">
        <v>16</v>
      </c>
      <c r="B19" s="0" t="s">
        <v>33</v>
      </c>
      <c r="C19" s="0" t="n">
        <v>19345.8272322977</v>
      </c>
      <c r="D19" s="0" t="n">
        <v>17000</v>
      </c>
      <c r="E19" s="0" t="n">
        <v>13.8</v>
      </c>
      <c r="F19" s="0" t="n">
        <v>23.8311</v>
      </c>
      <c r="G19" s="0" t="n">
        <v>510.5136</v>
      </c>
      <c r="H19" s="0" t="n">
        <v>10.49</v>
      </c>
      <c r="I19" s="0" t="n">
        <f aca="false">F19*H19</f>
        <v>249.988239</v>
      </c>
      <c r="J19" s="0" t="n">
        <f aca="false">G19*H19</f>
        <v>5355.287664</v>
      </c>
      <c r="K19" s="0" t="n">
        <f aca="false">D19/4</f>
        <v>4250</v>
      </c>
      <c r="L19" s="2" t="n">
        <f aca="false">(J19/K19)-1</f>
        <v>0.260067685647059</v>
      </c>
      <c r="M19" s="0" t="n">
        <v>12.9044</v>
      </c>
      <c r="N19" s="0" t="n">
        <v>211.2915</v>
      </c>
      <c r="O19" s="0" t="n">
        <v>19.37</v>
      </c>
      <c r="P19" s="0" t="n">
        <f aca="false">M19*O19</f>
        <v>249.958228</v>
      </c>
      <c r="Q19" s="0" t="n">
        <f aca="false">N19*O19</f>
        <v>4092.716355</v>
      </c>
      <c r="R19" s="0" t="n">
        <f aca="false">K19</f>
        <v>4250</v>
      </c>
      <c r="S19" s="2" t="n">
        <f aca="false">(Q19/R19)-1</f>
        <v>-0.0370079164705881</v>
      </c>
      <c r="T19" s="0" t="n">
        <v>18.9307</v>
      </c>
      <c r="U19" s="0" t="n">
        <v>318.3169</v>
      </c>
      <c r="V19" s="0" t="n">
        <v>13.21</v>
      </c>
      <c r="W19" s="0" t="n">
        <v>25.4207</v>
      </c>
      <c r="X19" s="0" t="n">
        <v>578.8991</v>
      </c>
      <c r="Y19" s="0" t="n">
        <v>9.83</v>
      </c>
    </row>
    <row r="20" customFormat="false" ht="13.8" hidden="false" customHeight="false" outlineLevel="0" collapsed="false">
      <c r="A20" s="0" t="n">
        <v>17</v>
      </c>
      <c r="B20" s="0" t="s">
        <v>34</v>
      </c>
      <c r="C20" s="0" t="n">
        <v>20394.3930741802</v>
      </c>
      <c r="D20" s="0" t="n">
        <v>18000</v>
      </c>
      <c r="E20" s="0" t="n">
        <v>13.3</v>
      </c>
      <c r="F20" s="0" t="n">
        <v>24.6944</v>
      </c>
      <c r="G20" s="0" t="n">
        <v>535.208</v>
      </c>
      <c r="H20" s="0" t="n">
        <v>10.12</v>
      </c>
      <c r="I20" s="0" t="n">
        <f aca="false">F20*H20</f>
        <v>249.907328</v>
      </c>
      <c r="J20" s="0" t="n">
        <f aca="false">G20*H20</f>
        <v>5416.30496</v>
      </c>
      <c r="K20" s="0" t="n">
        <f aca="false">D20/4</f>
        <v>4500</v>
      </c>
      <c r="L20" s="2" t="n">
        <f aca="false">(J20/K20)-1</f>
        <v>0.203623324444444</v>
      </c>
      <c r="M20" s="0" t="n">
        <v>12.3322</v>
      </c>
      <c r="N20" s="0" t="n">
        <v>223.6237</v>
      </c>
      <c r="O20" s="0" t="n">
        <v>20.27</v>
      </c>
      <c r="P20" s="0" t="n">
        <f aca="false">M20*O20</f>
        <v>249.973694</v>
      </c>
      <c r="Q20" s="0" t="n">
        <f aca="false">N20*O20</f>
        <v>4532.852399</v>
      </c>
      <c r="R20" s="0" t="n">
        <f aca="false">K20</f>
        <v>4500</v>
      </c>
      <c r="S20" s="2" t="n">
        <f aca="false">(Q20/R20)-1</f>
        <v>0.00730053311111112</v>
      </c>
      <c r="T20" s="0" t="n">
        <v>19.7771</v>
      </c>
      <c r="U20" s="0" t="n">
        <v>338.0941</v>
      </c>
      <c r="V20" s="0" t="n">
        <v>12.64</v>
      </c>
      <c r="W20" s="0" t="n">
        <v>24.4511</v>
      </c>
      <c r="X20" s="0" t="n">
        <v>603.3502</v>
      </c>
      <c r="Y20" s="0" t="n">
        <v>10.22</v>
      </c>
    </row>
    <row r="21" customFormat="false" ht="13.8" hidden="false" customHeight="false" outlineLevel="0" collapsed="false">
      <c r="A21" s="0" t="n">
        <v>18</v>
      </c>
      <c r="B21" s="0" t="s">
        <v>35</v>
      </c>
      <c r="C21" s="0" t="n">
        <v>23888.434643256</v>
      </c>
      <c r="D21" s="0" t="n">
        <v>19000</v>
      </c>
      <c r="E21" s="0" t="n">
        <v>25.73</v>
      </c>
      <c r="F21" s="0" t="n">
        <v>21.2282</v>
      </c>
      <c r="G21" s="0" t="n">
        <v>556.4362</v>
      </c>
      <c r="H21" s="0" t="n">
        <v>11.78</v>
      </c>
      <c r="I21" s="0" t="n">
        <f aca="false">F21*H21</f>
        <v>250.068196</v>
      </c>
      <c r="J21" s="0" t="n">
        <f aca="false">G21*H21</f>
        <v>6554.818436</v>
      </c>
      <c r="K21" s="0" t="n">
        <f aca="false">D21/4</f>
        <v>4750</v>
      </c>
      <c r="L21" s="2" t="n">
        <f aca="false">(J21/K21)-1</f>
        <v>0.379961776</v>
      </c>
      <c r="M21" s="0" t="n">
        <v>11.7021</v>
      </c>
      <c r="N21" s="0" t="n">
        <v>235.3258</v>
      </c>
      <c r="O21" s="0" t="n">
        <v>21.36</v>
      </c>
      <c r="P21" s="0" t="n">
        <f aca="false">M21*O21</f>
        <v>249.956856</v>
      </c>
      <c r="Q21" s="0" t="n">
        <f aca="false">N21*O21</f>
        <v>5026.559088</v>
      </c>
      <c r="R21" s="0" t="n">
        <f aca="false">K21</f>
        <v>4750</v>
      </c>
      <c r="S21" s="2" t="n">
        <f aca="false">(Q21/R21)-1</f>
        <v>0.0582229658947369</v>
      </c>
      <c r="T21" s="0" t="n">
        <v>16.5892</v>
      </c>
      <c r="U21" s="0" t="n">
        <v>354.6833</v>
      </c>
      <c r="V21" s="0" t="n">
        <v>15.07</v>
      </c>
      <c r="W21" s="0" t="n">
        <v>22.4699</v>
      </c>
      <c r="X21" s="0" t="n">
        <v>625.8201</v>
      </c>
      <c r="Y21" s="0" t="n">
        <v>11.13</v>
      </c>
    </row>
    <row r="22" customFormat="false" ht="13.8" hidden="false" customHeight="false" outlineLevel="0" collapsed="false">
      <c r="A22" s="0" t="n">
        <v>19</v>
      </c>
      <c r="B22" s="0" t="s">
        <v>36</v>
      </c>
      <c r="C22" s="0" t="n">
        <v>23863.3070074428</v>
      </c>
      <c r="D22" s="0" t="n">
        <v>20000</v>
      </c>
      <c r="E22" s="0" t="n">
        <v>19.32</v>
      </c>
      <c r="F22" s="0" t="n">
        <v>21.5398</v>
      </c>
      <c r="G22" s="0" t="n">
        <v>577.976</v>
      </c>
      <c r="H22" s="0" t="n">
        <v>11.61</v>
      </c>
      <c r="I22" s="0" t="n">
        <f aca="false">F22*H22</f>
        <v>250.077078</v>
      </c>
      <c r="J22" s="0" t="n">
        <f aca="false">G22*H22</f>
        <v>6710.30136</v>
      </c>
      <c r="K22" s="0" t="n">
        <f aca="false">D22/4</f>
        <v>5000</v>
      </c>
      <c r="L22" s="2" t="n">
        <f aca="false">(J22/K22)-1</f>
        <v>0.342060272</v>
      </c>
      <c r="M22" s="0" t="n">
        <v>12.054</v>
      </c>
      <c r="N22" s="0" t="n">
        <v>247.3799</v>
      </c>
      <c r="O22" s="0" t="n">
        <v>20.74</v>
      </c>
      <c r="P22" s="0" t="n">
        <f aca="false">M22*O22</f>
        <v>249.99996</v>
      </c>
      <c r="Q22" s="0" t="n">
        <f aca="false">N22*O22</f>
        <v>5130.659126</v>
      </c>
      <c r="R22" s="0" t="n">
        <f aca="false">K22</f>
        <v>5000</v>
      </c>
      <c r="S22" s="2" t="n">
        <f aca="false">(Q22/R22)-1</f>
        <v>0.0261318252</v>
      </c>
      <c r="T22" s="0" t="n">
        <v>18.5129</v>
      </c>
      <c r="U22" s="0" t="n">
        <v>373.1962</v>
      </c>
      <c r="V22" s="0" t="n">
        <v>13.5</v>
      </c>
      <c r="W22" s="0" t="n">
        <v>23.231</v>
      </c>
      <c r="X22" s="0" t="n">
        <v>649.051</v>
      </c>
      <c r="Y22" s="0" t="n">
        <v>10.76</v>
      </c>
    </row>
    <row r="23" customFormat="false" ht="13.8" hidden="false" customHeight="false" outlineLevel="0" collapsed="false">
      <c r="A23" s="0" t="n">
        <v>20</v>
      </c>
      <c r="B23" s="0" t="s">
        <v>37</v>
      </c>
      <c r="C23" s="0" t="n">
        <v>24293.5714922303</v>
      </c>
      <c r="D23" s="0" t="n">
        <v>21000</v>
      </c>
      <c r="E23" s="0" t="n">
        <v>15.68</v>
      </c>
      <c r="F23" s="0" t="n">
        <v>21.7381</v>
      </c>
      <c r="G23" s="0" t="n">
        <v>599.7141</v>
      </c>
      <c r="H23" s="0" t="n">
        <v>11.5</v>
      </c>
      <c r="I23" s="0" t="n">
        <f aca="false">F23*H23</f>
        <v>249.98815</v>
      </c>
      <c r="J23" s="0" t="n">
        <f aca="false">G23*H23</f>
        <v>6896.71215</v>
      </c>
      <c r="K23" s="0" t="n">
        <f aca="false">D23/4</f>
        <v>5250</v>
      </c>
      <c r="L23" s="2" t="n">
        <f aca="false">(J23/K23)-1</f>
        <v>0.313659457142857</v>
      </c>
      <c r="M23" s="0" t="n">
        <v>12.8014</v>
      </c>
      <c r="N23" s="0" t="n">
        <v>260.1813</v>
      </c>
      <c r="O23" s="0" t="n">
        <v>19.53</v>
      </c>
      <c r="P23" s="0" t="n">
        <f aca="false">M23*O23</f>
        <v>250.011342</v>
      </c>
      <c r="Q23" s="0" t="n">
        <f aca="false">N23*O23</f>
        <v>5081.340789</v>
      </c>
      <c r="R23" s="0" t="n">
        <f aca="false">K23</f>
        <v>5250</v>
      </c>
      <c r="S23" s="2" t="n">
        <f aca="false">(Q23/R23)-1</f>
        <v>-0.0321255639999999</v>
      </c>
      <c r="T23" s="0" t="n">
        <v>19.4446</v>
      </c>
      <c r="U23" s="0" t="n">
        <v>392.6407</v>
      </c>
      <c r="V23" s="0" t="n">
        <v>12.86</v>
      </c>
      <c r="W23" s="0" t="n">
        <v>23.1235</v>
      </c>
      <c r="X23" s="0" t="n">
        <v>672.1746</v>
      </c>
      <c r="Y23" s="0" t="n">
        <v>10.81</v>
      </c>
    </row>
    <row r="24" customFormat="false" ht="13.8" hidden="false" customHeight="false" outlineLevel="0" collapsed="false">
      <c r="A24" s="0" t="n">
        <v>21</v>
      </c>
      <c r="B24" s="0" t="s">
        <v>38</v>
      </c>
      <c r="C24" s="0" t="n">
        <v>26742.2950018006</v>
      </c>
      <c r="D24" s="0" t="n">
        <v>22000</v>
      </c>
      <c r="E24" s="0" t="n">
        <v>21.56</v>
      </c>
      <c r="F24" s="0" t="n">
        <v>20.4782</v>
      </c>
      <c r="G24" s="0" t="n">
        <v>620.1923</v>
      </c>
      <c r="H24" s="0" t="n">
        <v>12.21</v>
      </c>
      <c r="I24" s="0" t="n">
        <f aca="false">F24*H24</f>
        <v>250.038822</v>
      </c>
      <c r="J24" s="0" t="n">
        <f aca="false">G24*H24</f>
        <v>7572.547983</v>
      </c>
      <c r="K24" s="0" t="n">
        <f aca="false">D24/4</f>
        <v>5500</v>
      </c>
      <c r="L24" s="2" t="n">
        <f aca="false">(J24/K24)-1</f>
        <v>0.376826906</v>
      </c>
      <c r="M24" s="0" t="n">
        <v>11.965</v>
      </c>
      <c r="N24" s="0" t="n">
        <v>272.1462</v>
      </c>
      <c r="O24" s="0" t="n">
        <v>20.89</v>
      </c>
      <c r="P24" s="0" t="n">
        <f aca="false">M24*O24</f>
        <v>249.94885</v>
      </c>
      <c r="Q24" s="0" t="n">
        <f aca="false">N24*O24</f>
        <v>5685.134118</v>
      </c>
      <c r="R24" s="0" t="n">
        <f aca="false">K24</f>
        <v>5500</v>
      </c>
      <c r="S24" s="2" t="n">
        <f aca="false">(Q24/R24)-1</f>
        <v>0.0336607487272729</v>
      </c>
      <c r="T24" s="0" t="n">
        <v>16.8985</v>
      </c>
      <c r="U24" s="0" t="n">
        <v>409.5393</v>
      </c>
      <c r="V24" s="0" t="n">
        <v>14.79</v>
      </c>
      <c r="W24" s="0" t="n">
        <v>23.4181</v>
      </c>
      <c r="X24" s="0" t="n">
        <v>695.5927</v>
      </c>
      <c r="Y24" s="0" t="n">
        <v>10.68</v>
      </c>
    </row>
    <row r="25" customFormat="false" ht="13.8" hidden="false" customHeight="false" outlineLevel="0" collapsed="false">
      <c r="A25" s="0" t="n">
        <v>22</v>
      </c>
      <c r="B25" s="0" t="s">
        <v>39</v>
      </c>
      <c r="C25" s="0" t="n">
        <v>26426.7173379379</v>
      </c>
      <c r="D25" s="0" t="n">
        <v>23000</v>
      </c>
      <c r="E25" s="0" t="n">
        <v>14.9</v>
      </c>
      <c r="F25" s="0" t="n">
        <v>21.688</v>
      </c>
      <c r="G25" s="0" t="n">
        <v>641.8804</v>
      </c>
      <c r="H25" s="0" t="n">
        <v>11.53</v>
      </c>
      <c r="I25" s="0" t="n">
        <f aca="false">F25*H25</f>
        <v>250.06264</v>
      </c>
      <c r="J25" s="0" t="n">
        <f aca="false">G25*H25</f>
        <v>7400.881012</v>
      </c>
      <c r="K25" s="0" t="n">
        <f aca="false">D25/4</f>
        <v>5750</v>
      </c>
      <c r="L25" s="2" t="n">
        <f aca="false">(J25/K25)-1</f>
        <v>0.287109741217391</v>
      </c>
      <c r="M25" s="0" t="n">
        <v>12.4561</v>
      </c>
      <c r="N25" s="0" t="n">
        <v>284.6023</v>
      </c>
      <c r="O25" s="0" t="n">
        <v>20.07</v>
      </c>
      <c r="P25" s="0" t="n">
        <f aca="false">M25*O25</f>
        <v>249.993927</v>
      </c>
      <c r="Q25" s="0" t="n">
        <f aca="false">N25*O25</f>
        <v>5711.968161</v>
      </c>
      <c r="R25" s="0" t="n">
        <f aca="false">K25</f>
        <v>5750</v>
      </c>
      <c r="S25" s="2" t="n">
        <f aca="false">(Q25/R25)-1</f>
        <v>-0.00661423286956508</v>
      </c>
      <c r="T25" s="0" t="n">
        <v>16.7082</v>
      </c>
      <c r="U25" s="0" t="n">
        <v>426.2475</v>
      </c>
      <c r="V25" s="0" t="n">
        <v>14.96</v>
      </c>
      <c r="W25" s="0" t="n">
        <v>26.0024</v>
      </c>
      <c r="X25" s="0" t="n">
        <v>721.5951</v>
      </c>
      <c r="Y25" s="0" t="n">
        <v>9.61</v>
      </c>
    </row>
    <row r="26" customFormat="false" ht="13.8" hidden="false" customHeight="false" outlineLevel="0" collapsed="false">
      <c r="A26" s="0" t="n">
        <v>23</v>
      </c>
      <c r="B26" s="0" t="s">
        <v>40</v>
      </c>
      <c r="C26" s="0" t="n">
        <v>27799.1246726826</v>
      </c>
      <c r="D26" s="0" t="n">
        <v>24000</v>
      </c>
      <c r="E26" s="0" t="n">
        <v>15.83</v>
      </c>
      <c r="F26" s="0" t="n">
        <v>20.4671</v>
      </c>
      <c r="G26" s="0" t="n">
        <v>662.3475</v>
      </c>
      <c r="H26" s="0" t="n">
        <v>12.21</v>
      </c>
      <c r="I26" s="0" t="n">
        <f aca="false">F26*H26</f>
        <v>249.903291</v>
      </c>
      <c r="J26" s="0" t="n">
        <f aca="false">G26*H26</f>
        <v>8087.262975</v>
      </c>
      <c r="K26" s="0" t="n">
        <f aca="false">D26/4</f>
        <v>6000</v>
      </c>
      <c r="L26" s="2" t="n">
        <f aca="false">(J26/K26)-1</f>
        <v>0.3478771625</v>
      </c>
      <c r="M26" s="0" t="n">
        <v>12.182</v>
      </c>
      <c r="N26" s="0" t="n">
        <v>296.7843</v>
      </c>
      <c r="O26" s="0" t="n">
        <v>20.52</v>
      </c>
      <c r="P26" s="0" t="n">
        <f aca="false">M26*O26</f>
        <v>249.97464</v>
      </c>
      <c r="Q26" s="0" t="n">
        <f aca="false">N26*O26</f>
        <v>6090.013836</v>
      </c>
      <c r="R26" s="0" t="n">
        <f aca="false">K26</f>
        <v>6000</v>
      </c>
      <c r="S26" s="2" t="n">
        <f aca="false">(Q26/R26)-1</f>
        <v>0.015002306</v>
      </c>
      <c r="T26" s="0" t="n">
        <v>15.5051</v>
      </c>
      <c r="U26" s="0" t="n">
        <v>441.7526</v>
      </c>
      <c r="V26" s="0" t="n">
        <v>16.12</v>
      </c>
      <c r="W26" s="0" t="n">
        <v>28.885</v>
      </c>
      <c r="X26" s="0" t="n">
        <v>750.4801</v>
      </c>
      <c r="Y26" s="0" t="n">
        <v>8.65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2024-09-27T23:36:34Z</dcterms:created>
  <dc:creator/>
  <dc:description/>
  <dc:language>en-US</dc:language>
  <cp:lastModifiedBy/>
  <dcterms:modified xsi:type="dcterms:W3CDTF">2024-09-28T01:44:48Z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